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Organized Crime Index" sheetId="2" r:id="rId5"/>
    <sheet state="visible" name="Hoja5" sheetId="3" r:id="rId6"/>
    <sheet state="visible" name="AML_Index" sheetId="4" r:id="rId7"/>
    <sheet state="visible" name="CPI 2022" sheetId="5" r:id="rId8"/>
    <sheet state="visible" name="Rule of Law Index" sheetId="6" r:id="rId9"/>
  </sheets>
  <definedNames>
    <definedName name="CPI_2012">#REF!</definedName>
    <definedName hidden="1" localSheetId="0" name="_xlnm._FilterDatabase">data!$A$1:$R$96</definedName>
    <definedName hidden="1" localSheetId="4" name="_xlnm._FilterDatabase">'CPI 2022'!$A$3:$V$183</definedName>
  </definedNames>
  <calcPr/>
  <extLst>
    <ext uri="GoogleSheetsCustomDataVersion2">
      <go:sheetsCustomData xmlns:go="http://customooxmlschemas.google.com/" r:id="rId10" roundtripDataChecksum="DW3cubGk/ZGkXr4rs1y7xTRVz9WzVh1PGSO69ApgbBA="/>
    </ext>
  </extLst>
</workbook>
</file>

<file path=xl/sharedStrings.xml><?xml version="1.0" encoding="utf-8"?>
<sst xmlns="http://schemas.openxmlformats.org/spreadsheetml/2006/main" count="4166" uniqueCount="813">
  <si>
    <t>Año de medicion</t>
  </si>
  <si>
    <t>var_151_2</t>
  </si>
  <si>
    <t>var_151_3</t>
  </si>
  <si>
    <t>var_151_4</t>
  </si>
  <si>
    <t>region</t>
  </si>
  <si>
    <t>antimoneylaundering Index of Basel Institute</t>
  </si>
  <si>
    <t>Matricula</t>
  </si>
  <si>
    <t>PBI PC</t>
  </si>
  <si>
    <t>Pobreza</t>
  </si>
  <si>
    <t>porcentaje URBANO</t>
  </si>
  <si>
    <t>Gasto en educacion</t>
  </si>
  <si>
    <t>CPI_Index</t>
  </si>
  <si>
    <t>Rule_of_Law</t>
  </si>
  <si>
    <t>Democracy_Index</t>
  </si>
  <si>
    <t>Democracy_Index_cat</t>
  </si>
  <si>
    <t>Organized_Crime_Index</t>
  </si>
  <si>
    <t>Organized_Crime_Index_cat</t>
  </si>
  <si>
    <t>Freedom in the World</t>
  </si>
  <si>
    <t>Afghanistan</t>
  </si>
  <si>
    <t>No se detectó información</t>
  </si>
  <si>
    <t>Albania</t>
  </si>
  <si>
    <t>Angola</t>
  </si>
  <si>
    <t>Argentina</t>
  </si>
  <si>
    <t>Armenia</t>
  </si>
  <si>
    <t>Austria</t>
  </si>
  <si>
    <t>Bangladesh</t>
  </si>
  <si>
    <t>Belarus</t>
  </si>
  <si>
    <t>Belgium</t>
  </si>
  <si>
    <t>Belize</t>
  </si>
  <si>
    <t>Benin</t>
  </si>
  <si>
    <t>Bhutan</t>
  </si>
  <si>
    <t>Brazil</t>
  </si>
  <si>
    <t>Bulgaria</t>
  </si>
  <si>
    <t>Burkina Faso</t>
  </si>
  <si>
    <t>Burundi</t>
  </si>
  <si>
    <t>Cameroon</t>
  </si>
  <si>
    <t>Central African Republic</t>
  </si>
  <si>
    <t>Chad</t>
  </si>
  <si>
    <t>Chile</t>
  </si>
  <si>
    <t>Colombia</t>
  </si>
  <si>
    <t>Comoros</t>
  </si>
  <si>
    <t>Costa Rica</t>
  </si>
  <si>
    <t>Croatia</t>
  </si>
  <si>
    <t>Denmark</t>
  </si>
  <si>
    <t>Djibouti</t>
  </si>
  <si>
    <t>Dominican Republic</t>
  </si>
  <si>
    <t>Ecuador</t>
  </si>
  <si>
    <t>El Salvador</t>
  </si>
  <si>
    <t>Eritrea</t>
  </si>
  <si>
    <t>Estonia</t>
  </si>
  <si>
    <t>Ethiopia</t>
  </si>
  <si>
    <t>Fiji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</si>
  <si>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</si>
  <si>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</si>
  <si>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</si>
  <si>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</si>
  <si>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</si>
  <si>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</si>
  <si>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</si>
  <si>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</si>
  <si>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Honduras</t>
  </si>
  <si>
    <t>Hungary</t>
  </si>
  <si>
    <t>India</t>
  </si>
  <si>
    <t>Italy</t>
  </si>
  <si>
    <t>Jamaica</t>
  </si>
  <si>
    <t>Jordan</t>
  </si>
  <si>
    <t>Kazakhstan</t>
  </si>
  <si>
    <t>Latvia</t>
  </si>
  <si>
    <t>Lesotho</t>
  </si>
  <si>
    <t>Liberia</t>
  </si>
  <si>
    <t>Lithuania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</si>
  <si>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</si>
  <si>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</si>
  <si>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</si>
  <si>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</si>
  <si>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</si>
  <si>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</si>
  <si>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</si>
  <si>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</si>
  <si>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Mozambique</t>
  </si>
  <si>
    <t>Nepal</t>
  </si>
  <si>
    <t>Netherlands</t>
  </si>
  <si>
    <t>Nicaragua</t>
  </si>
  <si>
    <t>Niger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</si>
  <si>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</si>
  <si>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</si>
  <si>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</si>
  <si>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</si>
  <si>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</si>
  <si>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</si>
  <si>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</si>
  <si>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</si>
  <si>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</si>
  <si>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Rwanda</t>
  </si>
  <si>
    <t>Senegal</t>
  </si>
  <si>
    <t>Serbia</t>
  </si>
  <si>
    <t>Seychelles</t>
  </si>
  <si>
    <t>Sierra Leone</t>
  </si>
  <si>
    <t>Slovenia</t>
  </si>
  <si>
    <t>South Africa</t>
  </si>
  <si>
    <t>Spain</t>
  </si>
  <si>
    <t>Sri Lanka</t>
  </si>
  <si>
    <t>Sweden</t>
  </si>
  <si>
    <t>Switzerland</t>
  </si>
  <si>
    <t>Tajikistan</t>
  </si>
  <si>
    <t>Thailand</t>
  </si>
  <si>
    <t>Togo</t>
  </si>
  <si>
    <t>Tonga</t>
  </si>
  <si>
    <t>Turkey</t>
  </si>
  <si>
    <t>Ukraine</t>
  </si>
  <si>
    <t>United States</t>
  </si>
  <si>
    <t>Uruguay</t>
  </si>
  <si>
    <t>Uzbekistan</t>
  </si>
  <si>
    <t>Zimbabwe</t>
  </si>
  <si>
    <t>Continent</t>
  </si>
  <si>
    <t>Region</t>
  </si>
  <si>
    <t>Country</t>
  </si>
  <si>
    <t>Criminality avg,</t>
  </si>
  <si>
    <t>Criminal markets avg,</t>
  </si>
  <si>
    <t>Human trafficking</t>
  </si>
  <si>
    <t>Human smuggling</t>
  </si>
  <si>
    <t>Arms trafficking</t>
  </si>
  <si>
    <t>Flora crimes</t>
  </si>
  <si>
    <t>Fauna crimes</t>
  </si>
  <si>
    <t>Non-renewable resource crimes</t>
  </si>
  <si>
    <t>Heroin trade</t>
  </si>
  <si>
    <t>Cocaine trade</t>
  </si>
  <si>
    <t>Cannabis trade</t>
  </si>
  <si>
    <t>Synthetic drug trade</t>
  </si>
  <si>
    <t>Cyber-dependent crimes</t>
  </si>
  <si>
    <t>Financial crimes</t>
  </si>
  <si>
    <t>Trade in counterfeit goods</t>
  </si>
  <si>
    <t>Illicit trade in excisable goods</t>
  </si>
  <si>
    <t>Extortion and protection racketeering</t>
  </si>
  <si>
    <t>Criminal actors avg,</t>
  </si>
  <si>
    <t>Mafia-style groups</t>
  </si>
  <si>
    <t>Criminal networks</t>
  </si>
  <si>
    <t>State-embedded actors</t>
  </si>
  <si>
    <t>Foreign actors</t>
  </si>
  <si>
    <t>Private sector actors</t>
  </si>
  <si>
    <t>Resilience avg,</t>
  </si>
  <si>
    <t>Political leadership and governance</t>
  </si>
  <si>
    <t>Government transparency and accountability</t>
  </si>
  <si>
    <t>International cooperation</t>
  </si>
  <si>
    <t>National policies and laws</t>
  </si>
  <si>
    <t>Judicial system and detention</t>
  </si>
  <si>
    <t>Law enforcement</t>
  </si>
  <si>
    <t>Territorial integrity</t>
  </si>
  <si>
    <t>Anti-money laundering</t>
  </si>
  <si>
    <t>Economic regulatory capacity</t>
  </si>
  <si>
    <t>Victim and witness support</t>
  </si>
  <si>
    <t>Prevention</t>
  </si>
  <si>
    <t>Non-state actors</t>
  </si>
  <si>
    <t>Asia</t>
  </si>
  <si>
    <t>Southern Asia</t>
  </si>
  <si>
    <t>Africa</t>
  </si>
  <si>
    <t>North Africa</t>
  </si>
  <si>
    <t>Libya</t>
  </si>
  <si>
    <t>South-Eastern Asia</t>
  </si>
  <si>
    <t>Myanmar</t>
  </si>
  <si>
    <t>Western Asia</t>
  </si>
  <si>
    <t>Yemen</t>
  </si>
  <si>
    <t>Central Africa</t>
  </si>
  <si>
    <t>East Africa</t>
  </si>
  <si>
    <t>Somalia</t>
  </si>
  <si>
    <t>Eastern Asia</t>
  </si>
  <si>
    <t>Korea, DPR</t>
  </si>
  <si>
    <t>Americas</t>
  </si>
  <si>
    <t>South America</t>
  </si>
  <si>
    <t>Venezuela</t>
  </si>
  <si>
    <t>South Sudan</t>
  </si>
  <si>
    <t>Syria</t>
  </si>
  <si>
    <t>Caribbean &amp; Central</t>
  </si>
  <si>
    <t>Central Asia and the Caucasus</t>
  </si>
  <si>
    <t>Turkmenistan</t>
  </si>
  <si>
    <t>Equatorial Guinea</t>
  </si>
  <si>
    <t>Congo, Dem, Rep,</t>
  </si>
  <si>
    <t>West Africa</t>
  </si>
  <si>
    <t>Southern Africa</t>
  </si>
  <si>
    <t>Haiti</t>
  </si>
  <si>
    <t>Guinea-Bissau</t>
  </si>
  <si>
    <t>Sudan</t>
  </si>
  <si>
    <t>Suriname</t>
  </si>
  <si>
    <t>Iran</t>
  </si>
  <si>
    <t>Iraq</t>
  </si>
  <si>
    <t>Europe</t>
  </si>
  <si>
    <t>Central &amp; Eastern Europe</t>
  </si>
  <si>
    <t>Gabon</t>
  </si>
  <si>
    <t>Congo, Rep,</t>
  </si>
  <si>
    <t>Oceania</t>
  </si>
  <si>
    <t>Melanesia</t>
  </si>
  <si>
    <t>eSwatini</t>
  </si>
  <si>
    <t>Lebanon</t>
  </si>
  <si>
    <t>Laos</t>
  </si>
  <si>
    <t>Cambodia</t>
  </si>
  <si>
    <t>Russia</t>
  </si>
  <si>
    <t>Kyrgyzstan</t>
  </si>
  <si>
    <t>Egypt</t>
  </si>
  <si>
    <t>Timor-Leste</t>
  </si>
  <si>
    <t>Uganda</t>
  </si>
  <si>
    <t>Bosnia and Herzegovina</t>
  </si>
  <si>
    <t>Moldova</t>
  </si>
  <si>
    <t>Azerbaijan</t>
  </si>
  <si>
    <t>Saudi Arabia</t>
  </si>
  <si>
    <t>Maldives</t>
  </si>
  <si>
    <t>Tanzania</t>
  </si>
  <si>
    <t>Indonesia</t>
  </si>
  <si>
    <t>Kiribati</t>
  </si>
  <si>
    <t>Algeria</t>
  </si>
  <si>
    <t>Southern Europe</t>
  </si>
  <si>
    <t>Cyprus</t>
  </si>
  <si>
    <t>Tunisia</t>
  </si>
  <si>
    <t>Zambia</t>
  </si>
  <si>
    <t>Namibia</t>
  </si>
  <si>
    <t>Antigua and Barbuda</t>
  </si>
  <si>
    <t>Brunei</t>
  </si>
  <si>
    <t>Morocco</t>
  </si>
  <si>
    <t>Montenegro</t>
  </si>
  <si>
    <t>Vietnam</t>
  </si>
  <si>
    <t>Bolivia</t>
  </si>
  <si>
    <t>Sao Tome and Principe</t>
  </si>
  <si>
    <t>St, Kitts and Nevis</t>
  </si>
  <si>
    <t>Micronesia</t>
  </si>
  <si>
    <t>Nauru</t>
  </si>
  <si>
    <t>Solomon Islands</t>
  </si>
  <si>
    <t>United Arab Emirates</t>
  </si>
  <si>
    <t>Côte d'Ivoire</t>
  </si>
  <si>
    <t>Grenada</t>
  </si>
  <si>
    <t>Vanuatu</t>
  </si>
  <si>
    <t>Gambia</t>
  </si>
  <si>
    <t>Dominica</t>
  </si>
  <si>
    <t>Oman</t>
  </si>
  <si>
    <t>Mongolia</t>
  </si>
  <si>
    <t>San Marino</t>
  </si>
  <si>
    <t>North Macedonia</t>
  </si>
  <si>
    <t>Slovakia</t>
  </si>
  <si>
    <t>Polynesia</t>
  </si>
  <si>
    <t>Kenya</t>
  </si>
  <si>
    <t>Trinidad and Tobago</t>
  </si>
  <si>
    <t>Palau</t>
  </si>
  <si>
    <t>Cuba</t>
  </si>
  <si>
    <t>St, Vincent and the Grenadines</t>
  </si>
  <si>
    <t>Qatar</t>
  </si>
  <si>
    <t>Bahrain</t>
  </si>
  <si>
    <t>Botswana</t>
  </si>
  <si>
    <t>Bahamas</t>
  </si>
  <si>
    <t>Kuwait</t>
  </si>
  <si>
    <t>St, Lucia</t>
  </si>
  <si>
    <t>Monaco</t>
  </si>
  <si>
    <t>China</t>
  </si>
  <si>
    <t>Nigeria</t>
  </si>
  <si>
    <t>Marshall Islands</t>
  </si>
  <si>
    <t>Samoa</t>
  </si>
  <si>
    <t>Micronesia (Federated States of)</t>
  </si>
  <si>
    <t>Israel</t>
  </si>
  <si>
    <t>Tuvalu</t>
  </si>
  <si>
    <t>Barbados</t>
  </si>
  <si>
    <t>Czech Republic</t>
  </si>
  <si>
    <t>Cabo Verde</t>
  </si>
  <si>
    <t>Western Europe</t>
  </si>
  <si>
    <t>North America</t>
  </si>
  <si>
    <t>Canada</t>
  </si>
  <si>
    <t>Northern Europe</t>
  </si>
  <si>
    <t>Ireland</t>
  </si>
  <si>
    <t>Japan</t>
  </si>
  <si>
    <t>Australia and New Zealand</t>
  </si>
  <si>
    <t>Australia</t>
  </si>
  <si>
    <t>Luxembourg</t>
  </si>
  <si>
    <t>United Kingdom</t>
  </si>
  <si>
    <t>Singapore</t>
  </si>
  <si>
    <t>New Zealand</t>
  </si>
  <si>
    <t>Norway</t>
  </si>
  <si>
    <t>Andorra</t>
  </si>
  <si>
    <t>Korea, Rep,</t>
  </si>
  <si>
    <t>Iceland</t>
  </si>
  <si>
    <t>Liechtenstein</t>
  </si>
  <si>
    <t>Finland</t>
  </si>
  <si>
    <t>aíz</t>
  </si>
  <si>
    <t>tipo</t>
  </si>
  <si>
    <t>indice</t>
  </si>
  <si>
    <t>P</t>
  </si>
  <si>
    <t>Full democracy</t>
  </si>
  <si>
    <t> 0.14</t>
  </si>
  <si>
    <t> 2</t>
  </si>
  <si>
    <t> 0.34</t>
  </si>
  <si>
    <t> 0.13</t>
  </si>
  <si>
    <t> 0.02</t>
  </si>
  <si>
    <t> 0.19</t>
  </si>
  <si>
    <t> Switzerland</t>
  </si>
  <si>
    <t> 0.24</t>
  </si>
  <si>
    <t> 1</t>
  </si>
  <si>
    <t> 0.12</t>
  </si>
  <si>
    <t>Taiwan</t>
  </si>
  <si>
    <t> 0.06</t>
  </si>
  <si>
    <t> 0.01</t>
  </si>
  <si>
    <t> 6</t>
  </si>
  <si>
    <t> 0.18</t>
  </si>
  <si>
    <t> 3</t>
  </si>
  <si>
    <t> 0.22</t>
  </si>
  <si>
    <t> 0.30</t>
  </si>
  <si>
    <t> 0.08</t>
  </si>
  <si>
    <t> 8</t>
  </si>
  <si>
    <t>South Korea</t>
  </si>
  <si>
    <t>Flawed democracies</t>
  </si>
  <si>
    <t> 4</t>
  </si>
  <si>
    <t>Flawed democracy</t>
  </si>
  <si>
    <t> 0.23</t>
  </si>
  <si>
    <t> 9</t>
  </si>
  <si>
    <t> 0.41</t>
  </si>
  <si>
    <t> 0.04</t>
  </si>
  <si>
    <t> 0.21</t>
  </si>
  <si>
    <t>Cape Verde</t>
  </si>
  <si>
    <t> 0.05</t>
  </si>
  <si>
    <t>East Timor</t>
  </si>
  <si>
    <t> 5</t>
  </si>
  <si>
    <t> 0.11</t>
  </si>
  <si>
    <t> 0.25</t>
  </si>
  <si>
    <t> 17</t>
  </si>
  <si>
    <t> 0.63</t>
  </si>
  <si>
    <t> 7</t>
  </si>
  <si>
    <t> 0.33</t>
  </si>
  <si>
    <t> 13</t>
  </si>
  <si>
    <t> 0.43</t>
  </si>
  <si>
    <t> 0.07</t>
  </si>
  <si>
    <t> 0.09</t>
  </si>
  <si>
    <t> 0.03</t>
  </si>
  <si>
    <t>Hybrid regimes</t>
  </si>
  <si>
    <t>Hybrid regime</t>
  </si>
  <si>
    <t> 0.17</t>
  </si>
  <si>
    <t> 10</t>
  </si>
  <si>
    <t> 0.48</t>
  </si>
  <si>
    <t> 0.15</t>
  </si>
  <si>
    <t>Hong Kong</t>
  </si>
  <si>
    <t> 0.32</t>
  </si>
  <si>
    <t> 14</t>
  </si>
  <si>
    <t> 0.66</t>
  </si>
  <si>
    <t>  Nepal</t>
  </si>
  <si>
    <t>Ivory Coast</t>
  </si>
  <si>
    <t>Authoritarian regimes</t>
  </si>
  <si>
    <t>Authoritarian</t>
  </si>
  <si>
    <t> 0.59</t>
  </si>
  <si>
    <t>Palestine</t>
  </si>
  <si>
    <t> 0.51</t>
  </si>
  <si>
    <t> </t>
  </si>
  <si>
    <t> 0.20</t>
  </si>
  <si>
    <t> 0.28</t>
  </si>
  <si>
    <t> 0.38</t>
  </si>
  <si>
    <t> 16</t>
  </si>
  <si>
    <t> 0.76</t>
  </si>
  <si>
    <t>Eswatini</t>
  </si>
  <si>
    <t> 0.67</t>
  </si>
  <si>
    <t>Republic of the Congo</t>
  </si>
  <si>
    <t> 22</t>
  </si>
  <si>
    <t> 0.96</t>
  </si>
  <si>
    <t> 0.42</t>
  </si>
  <si>
    <t> 0.27</t>
  </si>
  <si>
    <t>Democratic Republic of the Congo</t>
  </si>
  <si>
    <t>North Korea</t>
  </si>
  <si>
    <t>Overall score 2023</t>
  </si>
  <si>
    <t>HAITI</t>
  </si>
  <si>
    <t>CHAD</t>
  </si>
  <si>
    <t>MYANMAR</t>
  </si>
  <si>
    <t>THE DEMOCRATIC REPUBLIC OF THE CONGO</t>
  </si>
  <si>
    <t>REPUBLIC OF CONGO</t>
  </si>
  <si>
    <t>MOZAMBIQUE</t>
  </si>
  <si>
    <t>GABON</t>
  </si>
  <si>
    <t>GUINEA-BISSAU</t>
  </si>
  <si>
    <t>VENEZUELA</t>
  </si>
  <si>
    <t>LAOS</t>
  </si>
  <si>
    <t>MADAGASCAR</t>
  </si>
  <si>
    <t>ALGERIA</t>
  </si>
  <si>
    <t>LIBERIA</t>
  </si>
  <si>
    <t>SIERRA LEONE</t>
  </si>
  <si>
    <t>MALI</t>
  </si>
  <si>
    <t>SURINAME</t>
  </si>
  <si>
    <t>ANGOLA</t>
  </si>
  <si>
    <t>ESWATINI</t>
  </si>
  <si>
    <t>VIETNAM</t>
  </si>
  <si>
    <t>KENYA</t>
  </si>
  <si>
    <t>TOGO</t>
  </si>
  <si>
    <t>COTE D'IVOIRE</t>
  </si>
  <si>
    <t>SOLOMON ISLANDS</t>
  </si>
  <si>
    <t>UGANDA</t>
  </si>
  <si>
    <t>TURKMENISTAN</t>
  </si>
  <si>
    <t>CAMBODIA</t>
  </si>
  <si>
    <t>CHINA</t>
  </si>
  <si>
    <t>CAMEROON</t>
  </si>
  <si>
    <t>NIGERIA</t>
  </si>
  <si>
    <t>SENEGAL</t>
  </si>
  <si>
    <t>NIGER</t>
  </si>
  <si>
    <t>BENIN</t>
  </si>
  <si>
    <t>MAURITANIA</t>
  </si>
  <si>
    <t>BURKINA FASO</t>
  </si>
  <si>
    <t>TONGA</t>
  </si>
  <si>
    <t>NICARAGUA</t>
  </si>
  <si>
    <t>TANZANIA</t>
  </si>
  <si>
    <t>SAINT KITTS AND NEVIS</t>
  </si>
  <si>
    <t>CAPE VERDE</t>
  </si>
  <si>
    <t>MACAO SAR, CHINA</t>
  </si>
  <si>
    <t>KYRGYZSTAN</t>
  </si>
  <si>
    <t>TAJIKISTAN</t>
  </si>
  <si>
    <t>BHUTAN</t>
  </si>
  <si>
    <t>SOUTH AFRICA</t>
  </si>
  <si>
    <t>THAILAND</t>
  </si>
  <si>
    <t>BANGLADESH</t>
  </si>
  <si>
    <t>PANAMA</t>
  </si>
  <si>
    <t>UNITED ARAB EMIRATES</t>
  </si>
  <si>
    <t>ZAMBIA</t>
  </si>
  <si>
    <t>PALAU</t>
  </si>
  <si>
    <t>GAMBIA</t>
  </si>
  <si>
    <t>CUBA</t>
  </si>
  <si>
    <t>PHILIPPINES</t>
  </si>
  <si>
    <t>MALAWI</t>
  </si>
  <si>
    <t>HONDURAS</t>
  </si>
  <si>
    <t>ETHIOPIA</t>
  </si>
  <si>
    <t>TÜRKIYE</t>
  </si>
  <si>
    <t>ZIMBABWE</t>
  </si>
  <si>
    <t>BAHAMAS</t>
  </si>
  <si>
    <t>VANUATU</t>
  </si>
  <si>
    <t>PAKISTAN</t>
  </si>
  <si>
    <t>SRI LANKA</t>
  </si>
  <si>
    <t>GUATEMALA</t>
  </si>
  <si>
    <t>SAUDI ARABIA</t>
  </si>
  <si>
    <t>BELARUS</t>
  </si>
  <si>
    <t>BARBADOS</t>
  </si>
  <si>
    <t>GHANA</t>
  </si>
  <si>
    <t>JAMAICA</t>
  </si>
  <si>
    <t>SAINT LUCIA</t>
  </si>
  <si>
    <t>SEYCHELLES</t>
  </si>
  <si>
    <t>DOMINICAN REPUBLIC</t>
  </si>
  <si>
    <t>MALAYSIA</t>
  </si>
  <si>
    <t>MEXICO</t>
  </si>
  <si>
    <t>QATAR</t>
  </si>
  <si>
    <t>BULGARIA</t>
  </si>
  <si>
    <t>UZBEKISTAN</t>
  </si>
  <si>
    <t>NAMIBIA</t>
  </si>
  <si>
    <t>UKRAINE</t>
  </si>
  <si>
    <t>PARAGUAY</t>
  </si>
  <si>
    <t>ECUADOR</t>
  </si>
  <si>
    <t>EGYPT</t>
  </si>
  <si>
    <t>INDONESIA</t>
  </si>
  <si>
    <t>MONGOLIA</t>
  </si>
  <si>
    <t>GRENADA</t>
  </si>
  <si>
    <t>SAMOA</t>
  </si>
  <si>
    <t>HUNGARY</t>
  </si>
  <si>
    <t>HONG KONG SAR, CHINA</t>
  </si>
  <si>
    <t>ANTIGUA AND BARBUDA</t>
  </si>
  <si>
    <t>JORDAN</t>
  </si>
  <si>
    <t>ROMANIA</t>
  </si>
  <si>
    <t>BAHRAIN</t>
  </si>
  <si>
    <t>PERU</t>
  </si>
  <si>
    <t>ALBANIA</t>
  </si>
  <si>
    <t>ARUBA</t>
  </si>
  <si>
    <t>COLOMBIA</t>
  </si>
  <si>
    <t>MAURITIUS</t>
  </si>
  <si>
    <t>SERBIA</t>
  </si>
  <si>
    <t>ARMENIA</t>
  </si>
  <si>
    <t>COSTA RICA</t>
  </si>
  <si>
    <t>KAZAKHSTAN</t>
  </si>
  <si>
    <t>FIJI</t>
  </si>
  <si>
    <t>GEORGIA</t>
  </si>
  <si>
    <t>MOROCCO</t>
  </si>
  <si>
    <t>CYPRUS</t>
  </si>
  <si>
    <t>CROATIA</t>
  </si>
  <si>
    <t>JAPAN</t>
  </si>
  <si>
    <t>MALTA</t>
  </si>
  <si>
    <t>MOLDOVA</t>
  </si>
  <si>
    <t>TUNISIA</t>
  </si>
  <si>
    <t>LIECHTENSTEIN</t>
  </si>
  <si>
    <t>ITALY</t>
  </si>
  <si>
    <t>KOREA, SOUTH</t>
  </si>
  <si>
    <t>BOTSWANA</t>
  </si>
  <si>
    <t>TRINIDAD AND TOBAGO</t>
  </si>
  <si>
    <t>DOMINICA</t>
  </si>
  <si>
    <t>POLAND</t>
  </si>
  <si>
    <t>BRUNEI DARUSSALAM</t>
  </si>
  <si>
    <t>SINGAPORE</t>
  </si>
  <si>
    <t>UNITED STATES</t>
  </si>
  <si>
    <t>GERMANY</t>
  </si>
  <si>
    <t>CANADA</t>
  </si>
  <si>
    <t>MACEDONIA NORTH</t>
  </si>
  <si>
    <t>SLOVAKIA</t>
  </si>
  <si>
    <t>NETHERLANDS</t>
  </si>
  <si>
    <t>BELGIUM</t>
  </si>
  <si>
    <t>CHILE</t>
  </si>
  <si>
    <t>AUSTRIA</t>
  </si>
  <si>
    <t>PORTUGAL</t>
  </si>
  <si>
    <t>URUGUAY</t>
  </si>
  <si>
    <t>SWITZERLAND</t>
  </si>
  <si>
    <t>IRELAND</t>
  </si>
  <si>
    <t>LATVIA</t>
  </si>
  <si>
    <t>TAIWAN</t>
  </si>
  <si>
    <t>SPAIN</t>
  </si>
  <si>
    <t>CZECH REPUBLIC</t>
  </si>
  <si>
    <t>GREECE</t>
  </si>
  <si>
    <t>AUSTRALIA</t>
  </si>
  <si>
    <t>ISRAEL</t>
  </si>
  <si>
    <t>LUXEMBOURG</t>
  </si>
  <si>
    <t>UNITED KINGDOM</t>
  </si>
  <si>
    <t>FRANCE</t>
  </si>
  <si>
    <t>SLOVENIA</t>
  </si>
  <si>
    <t>SAN MARINO</t>
  </si>
  <si>
    <t>LITHUANIA</t>
  </si>
  <si>
    <t>NORWAY</t>
  </si>
  <si>
    <t>NEW ZEALAND</t>
  </si>
  <si>
    <t>DENMARK</t>
  </si>
  <si>
    <t>SWEDEN</t>
  </si>
  <si>
    <t>ANDORRA</t>
  </si>
  <si>
    <t>ESTONIA</t>
  </si>
  <si>
    <t>FINLAND</t>
  </si>
  <si>
    <t>ICELAND</t>
  </si>
  <si>
    <r>
      <rPr>
        <rFont val="Helvetica"/>
        <b/>
        <color rgb="FF3795D8"/>
        <sz val="24.0"/>
      </rPr>
      <t>Corruption Perceptions Index 2022:</t>
    </r>
    <r>
      <rPr>
        <rFont val="Helvetica"/>
        <color rgb="FF3795D8"/>
        <sz val="24.0"/>
      </rPr>
      <t xml:space="preserve"> </t>
    </r>
    <r>
      <rPr>
        <rFont val="Helvetica"/>
        <color rgb="FF7F7F7F"/>
        <sz val="24.0"/>
      </rPr>
      <t>Global scores</t>
    </r>
  </si>
  <si>
    <t>Country / Territory</t>
  </si>
  <si>
    <t>ISO3</t>
  </si>
  <si>
    <t>CPI score 2022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</si>
  <si>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</si>
  <si>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</si>
  <si>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</si>
  <si>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</si>
  <si>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</si>
  <si>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</si>
  <si>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</si>
  <si>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</si>
  <si>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</si>
  <si>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</si>
  <si>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</si>
  <si>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</si>
  <si>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</si>
  <si>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</si>
  <si>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</si>
  <si>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</si>
  <si>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</si>
  <si>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</si>
  <si>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</t>
  </si>
  <si>
    <t>AP</t>
  </si>
  <si>
    <t/>
  </si>
  <si>
    <t>ALB</t>
  </si>
  <si>
    <t>ECA</t>
  </si>
  <si>
    <t>DZA</t>
  </si>
  <si>
    <t>MENA</t>
  </si>
  <si>
    <t>AGO</t>
  </si>
  <si>
    <t>SSA</t>
  </si>
  <si>
    <t>ARG</t>
  </si>
  <si>
    <t>AME</t>
  </si>
  <si>
    <t>ARM</t>
  </si>
  <si>
    <t>AUS</t>
  </si>
  <si>
    <t>AUT</t>
  </si>
  <si>
    <t>WE/EU</t>
  </si>
  <si>
    <t>AZE</t>
  </si>
  <si>
    <t>BHS</t>
  </si>
  <si>
    <t>BHR</t>
  </si>
  <si>
    <t>BGD</t>
  </si>
  <si>
    <t>BRB</t>
  </si>
  <si>
    <t>BLR</t>
  </si>
  <si>
    <t>BEL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</si>
  <si>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</si>
  <si>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</si>
  <si>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</si>
  <si>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</si>
  <si>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</si>
  <si>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</si>
  <si>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</si>
  <si>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</si>
  <si>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</si>
  <si>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</si>
  <si>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</si>
  <si>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</si>
  <si>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</si>
  <si>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</si>
  <si>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</si>
  <si>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</si>
  <si>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</si>
  <si>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</si>
  <si>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</si>
  <si>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Congo</t>
  </si>
  <si>
    <t>COG</t>
  </si>
  <si>
    <t>CRI</t>
  </si>
  <si>
    <t>Cote d'Ivoire</t>
  </si>
  <si>
    <t>CIV</t>
  </si>
  <si>
    <t>HRV</t>
  </si>
  <si>
    <t>CUB</t>
  </si>
  <si>
    <t>CYP</t>
  </si>
  <si>
    <t>Czechia</t>
  </si>
  <si>
    <t>CZE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</si>
  <si>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</si>
  <si>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</si>
  <si>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</si>
  <si>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</si>
  <si>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</si>
  <si>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</si>
  <si>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</si>
  <si>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</si>
  <si>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</si>
  <si>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</si>
  <si>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</si>
  <si>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</si>
  <si>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</si>
  <si>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</si>
  <si>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</si>
  <si>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</si>
  <si>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</si>
  <si>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</si>
  <si>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</si>
  <si>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</si>
  <si>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</si>
  <si>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</si>
  <si>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</si>
  <si>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</si>
  <si>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</si>
  <si>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</si>
  <si>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</si>
  <si>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</si>
  <si>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</si>
  <si>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</si>
  <si>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</si>
  <si>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</si>
  <si>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</si>
  <si>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</si>
  <si>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</si>
  <si>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</si>
  <si>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</si>
  <si>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</si>
  <si>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</si>
  <si>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</si>
  <si>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</si>
  <si>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</si>
  <si>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</si>
  <si>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</si>
  <si>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</si>
  <si>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Korea, North</t>
  </si>
  <si>
    <t>PRK</t>
  </si>
  <si>
    <t>Korea, South</t>
  </si>
  <si>
    <t>KOR</t>
  </si>
  <si>
    <t>Kosovo</t>
  </si>
  <si>
    <t>KSV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</si>
  <si>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</si>
  <si>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</si>
  <si>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</si>
  <si>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</si>
  <si>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</si>
  <si>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</si>
  <si>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</si>
  <si>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</si>
  <si>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</si>
  <si>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</si>
  <si>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</si>
  <si>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</si>
  <si>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</si>
  <si>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</si>
  <si>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</si>
  <si>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</si>
  <si>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</si>
  <si>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</si>
  <si>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</si>
  <si>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</si>
  <si>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</si>
  <si>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</si>
  <si>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</si>
  <si>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</si>
  <si>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</si>
  <si>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</si>
  <si>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</si>
  <si>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</si>
  <si>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</si>
  <si>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</si>
  <si>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</si>
  <si>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</si>
  <si>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</si>
  <si>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</si>
  <si>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</si>
  <si>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</si>
  <si>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</si>
  <si>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</si>
  <si>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</si>
  <si>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</si>
  <si>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</si>
  <si>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</si>
  <si>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</si>
  <si>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</si>
  <si>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</si>
  <si>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</si>
  <si>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</si>
  <si>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Saint Lucia</t>
  </si>
  <si>
    <t>LCA</t>
  </si>
  <si>
    <t>Saint Vincent and the Grenadines</t>
  </si>
  <si>
    <t>VCT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</si>
  <si>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</si>
  <si>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</si>
  <si>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</si>
  <si>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</si>
  <si>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</si>
  <si>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</si>
  <si>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</si>
  <si>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</si>
  <si>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</si>
  <si>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</si>
  <si>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</si>
  <si>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</si>
  <si>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</si>
  <si>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</si>
  <si>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</si>
  <si>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SDN</t>
  </si>
  <si>
    <t>SUR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</si>
  <si>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</si>
  <si>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</si>
  <si>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</si>
  <si>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</si>
  <si>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</si>
  <si>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</si>
  <si>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</si>
  <si>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</si>
  <si>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</si>
  <si>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TTO</t>
  </si>
  <si>
    <t>TUN</t>
  </si>
  <si>
    <t>TUR</t>
  </si>
  <si>
    <t>TKM</t>
  </si>
  <si>
    <t>UGA</t>
  </si>
  <si>
    <t>UKR</t>
  </si>
  <si>
    <t>ARE</t>
  </si>
  <si>
    <t>GBR</t>
  </si>
  <si>
    <t>United States of America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</si>
  <si>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</si>
  <si>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</si>
  <si>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</si>
  <si>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</si>
  <si>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</si>
  <si>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</si>
  <si>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</si>
  <si>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</si>
  <si>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</si>
  <si>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Year</t>
  </si>
  <si>
    <t>Country_year</t>
  </si>
  <si>
    <t>Country Code</t>
  </si>
  <si>
    <t>WJP Rule of Law Index: Overall Score</t>
  </si>
  <si>
    <t>Factor 1: Constraints on Government Powers</t>
  </si>
  <si>
    <t>1.1 Government powers are effectively limited by the legislature</t>
  </si>
  <si>
    <t>1.2 Government powers are effectively limited by the judiciary</t>
  </si>
  <si>
    <t>1.3 Government powers are effectively limited by independent auditing and review</t>
  </si>
  <si>
    <t>1.4 Government officials are sanctioned for misconduct</t>
  </si>
  <si>
    <t>1.5 Government powers are subject to non-governmental checks</t>
  </si>
  <si>
    <t>1.6 Transition of power is subject to the law</t>
  </si>
  <si>
    <t>Factor 2: Absence of Corruption</t>
  </si>
  <si>
    <t>2.1 Government officials in the executive branch do not use public office for private gain</t>
  </si>
  <si>
    <t>2.2 Government officials in the judicial branch do not use public office for private gain</t>
  </si>
  <si>
    <t>2.3 Government officials in the police and the military do not use public office for private gain</t>
  </si>
  <si>
    <t>2.4 Government officials in the legislative branch do not use public office for private gain</t>
  </si>
  <si>
    <t xml:space="preserve">Factor 3: Open Government </t>
  </si>
  <si>
    <t xml:space="preserve">3.1. Publicized laws and government data </t>
  </si>
  <si>
    <t>3.2 Right to information</t>
  </si>
  <si>
    <t>3.3 Civic participation</t>
  </si>
  <si>
    <t>3.4 Complaint mechanisms</t>
  </si>
  <si>
    <t>Factor 4: Fundamental Rights</t>
  </si>
  <si>
    <t>4.1 Equal treatment and absence of discrimination</t>
  </si>
  <si>
    <t>4.2 The right to life and security of the person is effectively guaranteed</t>
  </si>
  <si>
    <t>4.3 Due process of the law and rights of the accused</t>
  </si>
  <si>
    <t>4.4 Freedom of opinion and expression is effectively guaranteed</t>
  </si>
  <si>
    <t>4.5 Freedom of belief and religion is effectively guaranteed</t>
  </si>
  <si>
    <t>4.6 Freedom from arbitrary interference with privacy is effectively guaranteed</t>
  </si>
  <si>
    <t>4.7 Freedom of assembly and association is effectively guaranteed</t>
  </si>
  <si>
    <t>4.8 Fundamental labor rights are effectively guaranteed</t>
  </si>
  <si>
    <t>Factor 5: Order and Security</t>
  </si>
  <si>
    <t>5.1 Crime is effectively controlled</t>
  </si>
  <si>
    <t>5.2 Civil conflict is effectively limited</t>
  </si>
  <si>
    <t>5.3 People do not resort to violence to redress personal grievances</t>
  </si>
  <si>
    <t>Factor 6: Regulatory Enforcement</t>
  </si>
  <si>
    <t>6.1 Government regulations are effectively enforced</t>
  </si>
  <si>
    <t>6.2 Government regulations are applied and enforced without improper influence</t>
  </si>
  <si>
    <t>6.3 Administrative proceedings are conducted without unreasonable delay</t>
  </si>
  <si>
    <t>6.4 Due process is respected in administrative proceedings</t>
  </si>
  <si>
    <t>6.5 The government does not expropriate without lawful process and adequate compensation</t>
  </si>
  <si>
    <t>Factor 7: Civil Justice</t>
  </si>
  <si>
    <t>7.1 People can access and afford civil justice</t>
  </si>
  <si>
    <t>7.2 Civil justice is free of discrimination</t>
  </si>
  <si>
    <t>7.3 Civil justice is free of corruption</t>
  </si>
  <si>
    <t>7.4 Civil justice is free of improper government influence</t>
  </si>
  <si>
    <t>7.5 Civil justice is not subject to unreasonable delay</t>
  </si>
  <si>
    <t>7.6. Civil justice is effectively enforced</t>
  </si>
  <si>
    <t>7.7 Alternative dispute resolution mechanisms are accessible, impartial, and effective</t>
  </si>
  <si>
    <t>Factor 8: Criminal Justice</t>
  </si>
  <si>
    <t>8.1 Criminal investigation system is effective</t>
  </si>
  <si>
    <t>8.2 Criminal adjudication system is timely and effective</t>
  </si>
  <si>
    <t>8.3 Correctional system is effective in reducing criminal behavior</t>
  </si>
  <si>
    <t>8.4 Criminal system is impartial</t>
  </si>
  <si>
    <t>8.5 Criminal system is free of corruption</t>
  </si>
  <si>
    <t>8.6 Criminal system is free of improper government influence</t>
  </si>
  <si>
    <t>8.7. Due process of the law and rights of the accused</t>
  </si>
  <si>
    <t>South Asia</t>
  </si>
  <si>
    <t>Eastern Europe &amp; Central Asia</t>
  </si>
  <si>
    <t>Middle East &amp; North Africa</t>
  </si>
  <si>
    <t>Sub-Saharan Africa</t>
  </si>
  <si>
    <t>ATG</t>
  </si>
  <si>
    <t>Latin America &amp; Caribbean</t>
  </si>
  <si>
    <t>East Asia &amp; Pacific</t>
  </si>
  <si>
    <t>EU + EFTA + North America</t>
  </si>
  <si>
    <t>The Bahamas</t>
  </si>
  <si>
    <t>BLZ</t>
  </si>
  <si>
    <t>Congo, Dem. Rep.</t>
  </si>
  <si>
    <t>Congo, Rep.</t>
  </si>
  <si>
    <t>Egypt, Arab Rep.</t>
  </si>
  <si>
    <t>The Gambia</t>
  </si>
  <si>
    <t>Hong Kong SAR, China</t>
  </si>
  <si>
    <t>Iran, Islamic Rep.</t>
  </si>
  <si>
    <t>Korea, Rep.</t>
  </si>
  <si>
    <t>XKX</t>
  </si>
  <si>
    <t>Kyrgyz Republic</t>
  </si>
  <si>
    <t>Russian Federation</t>
  </si>
  <si>
    <t>Slovak Republic</t>
  </si>
  <si>
    <t>St. Kitts and Nevis</t>
  </si>
  <si>
    <t>KNA</t>
  </si>
  <si>
    <t>St. Lucia</t>
  </si>
  <si>
    <t>St. Vincent and the Grenadines</t>
  </si>
  <si>
    <t>Turkiye</t>
  </si>
  <si>
    <t>Venezuela, 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</si>
</sst>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0.0"/>
      <color theme="1"/>
      <name val="Calibri"/>
    </font>
    <font>
      <sz val="12.0"/>
      <color theme="1"/>
      <name val="Calibri"/>
    </font>
    <font>
      <sz val="7.0"/>
      <color rgb="FF202122"/>
      <name val="Arial"/>
    </font>
    <font>
      <b/>
      <sz val="7.0"/>
      <color rgb="FFFFFFFF"/>
      <name val="Arial"/>
    </font>
    <font>
      <sz val="11.0"/>
      <color theme="10"/>
      <name val="Calibri"/>
    </font>
    <font/>
    <font>
      <b/>
      <sz val="7.0"/>
      <color rgb="FF202122"/>
      <name val="Arial"/>
    </font>
    <font>
      <u/>
      <sz val="11.0"/>
      <color theme="10"/>
      <name val="Calibri"/>
    </font>
    <font>
      <b/>
      <sz val="11.0"/>
      <color rgb="FF333333"/>
      <name val="Arial"/>
    </font>
    <font>
      <sz val="10.0"/>
      <color rgb="FF333333"/>
      <name val="Arial"/>
    </font>
    <font>
      <sz val="24.0"/>
      <color rgb="FF3795D8"/>
      <name val="Helvetica Neue"/>
    </font>
    <font>
      <sz val="12.0"/>
      <color rgb="FF000000"/>
      <name val="Calibri"/>
    </font>
    <font>
      <b/>
      <sz val="12.0"/>
      <color theme="0"/>
      <name val="Helvetica Neue"/>
    </font>
    <font>
      <sz val="11.0"/>
      <color rgb="FF000000"/>
      <name val="Helvetica Neue"/>
    </font>
    <font>
      <b/>
      <sz val="11.0"/>
      <color theme="1"/>
      <name val="Helvetica Neue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0C3091"/>
        <bgColor rgb="FF0C3091"/>
      </patternFill>
    </fill>
    <fill>
      <patternFill patternType="solid">
        <fgColor rgb="FF2F5CD5"/>
        <bgColor rgb="FF2F5CD5"/>
      </patternFill>
    </fill>
    <fill>
      <patternFill patternType="solid">
        <fgColor rgb="FFEAECF0"/>
        <bgColor rgb="FFEAECF0"/>
      </patternFill>
    </fill>
    <fill>
      <patternFill patternType="solid">
        <fgColor rgb="FF6BD2DF"/>
        <bgColor rgb="FF6BD2DF"/>
      </patternFill>
    </fill>
    <fill>
      <patternFill patternType="solid">
        <fgColor rgb="FFC3EDED"/>
        <bgColor rgb="FFC3EDED"/>
      </patternFill>
    </fill>
    <fill>
      <patternFill patternType="solid">
        <fgColor rgb="FFF9F8BB"/>
        <bgColor rgb="FFF9F8BB"/>
      </patternFill>
    </fill>
    <fill>
      <patternFill patternType="solid">
        <fgColor rgb="FFFAD45D"/>
        <bgColor rgb="FFFAD45D"/>
      </patternFill>
    </fill>
    <fill>
      <patternFill patternType="solid">
        <fgColor rgb="FFDA820F"/>
        <bgColor rgb="FFDA820F"/>
      </patternFill>
    </fill>
    <fill>
      <patternFill patternType="solid">
        <fgColor rgb="FFA8261F"/>
        <bgColor rgb="FFA8261F"/>
      </patternFill>
    </fill>
    <fill>
      <patternFill patternType="solid">
        <fgColor rgb="FF66000F"/>
        <bgColor rgb="FF66000F"/>
      </patternFill>
    </fill>
    <fill>
      <patternFill patternType="solid">
        <fgColor rgb="FF240011"/>
        <bgColor rgb="FF240011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DBE5F1"/>
        <bgColor rgb="FFDBE5F1"/>
      </patternFill>
    </fill>
    <fill>
      <patternFill patternType="solid">
        <fgColor rgb="FFCAC4D9"/>
        <bgColor rgb="FFCAC4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</border>
    <border>
      <left style="medium">
        <color rgb="FFA2A9B1"/>
      </left>
      <right style="medium">
        <color rgb="FFA2A9B1"/>
      </right>
      <top style="medium">
        <color rgb="FFA2A9B1"/>
      </top>
    </border>
    <border>
      <left style="medium">
        <color rgb="FFA2A9B1"/>
      </left>
      <right style="medium">
        <color rgb="FFA2A9B1"/>
      </right>
      <bottom style="medium">
        <color rgb="FFA2A9B1"/>
      </bottom>
    </border>
    <border>
      <left style="medium">
        <color rgb="FFA2A9B1"/>
      </left>
      <right/>
      <top style="medium">
        <color rgb="FFA2A9B1"/>
      </top>
      <bottom style="medium">
        <color rgb="FFA2A9B1"/>
      </bottom>
    </border>
    <border>
      <left/>
      <right/>
      <top style="medium">
        <color rgb="FFA2A9B1"/>
      </top>
      <bottom style="medium">
        <color rgb="FFA2A9B1"/>
      </bottom>
    </border>
    <border>
      <left/>
      <right style="medium">
        <color rgb="FFA2A9B1"/>
      </right>
      <top style="medium">
        <color rgb="FFA2A9B1"/>
      </top>
      <bottom style="medium">
        <color rgb="FFA2A9B1"/>
      </bottom>
    </border>
    <border>
      <left style="medium">
        <color rgb="FFCCCCFF"/>
      </left>
      <right style="medium">
        <color rgb="FFCCCCFF"/>
      </right>
      <top style="medium">
        <color rgb="FFCCCCFF"/>
      </top>
      <bottom style="medium">
        <color rgb="FFCCCCFF"/>
      </bottom>
    </border>
    <border>
      <left style="thin">
        <color rgb="FFCCCCFF"/>
      </left>
      <right style="thin">
        <color rgb="FFCCCCFF"/>
      </right>
      <top/>
      <bottom style="thin">
        <color rgb="FFCCCCF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4" xfId="0" applyBorder="1" applyFont="1" applyNumberForma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2" xfId="0" applyBorder="1" applyFont="1" applyNumberFormat="1"/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2" numFmtId="0" xfId="0" applyFont="1"/>
    <xf borderId="2" fillId="2" fontId="6" numFmtId="0" xfId="0" applyAlignment="1" applyBorder="1" applyFill="1" applyFont="1">
      <alignment shrinkToFit="0" vertical="center" wrapText="1"/>
    </xf>
    <xf borderId="2" fillId="3" fontId="7" numFmtId="0" xfId="0" applyAlignment="1" applyBorder="1" applyFill="1" applyFont="1">
      <alignment shrinkToFit="0" vertical="center" wrapText="1"/>
    </xf>
    <xf borderId="2" fillId="2" fontId="8" numFmtId="0" xfId="0" applyAlignment="1" applyBorder="1" applyFont="1">
      <alignment horizontal="left" shrinkToFit="0" vertical="center" wrapText="1"/>
    </xf>
    <xf borderId="2" fillId="4" fontId="7" numFmtId="0" xfId="0" applyAlignment="1" applyBorder="1" applyFill="1" applyFont="1">
      <alignment shrinkToFit="0" vertical="center" wrapText="1"/>
    </xf>
    <xf borderId="3" fillId="2" fontId="6" numFmtId="0" xfId="0" applyAlignment="1" applyBorder="1" applyFont="1">
      <alignment shrinkToFit="0" vertical="center" wrapText="1"/>
    </xf>
    <xf borderId="4" fillId="0" fontId="9" numFmtId="0" xfId="0" applyBorder="1" applyFont="1"/>
    <xf borderId="5" fillId="5" fontId="10" numFmtId="0" xfId="0" applyAlignment="1" applyBorder="1" applyFill="1" applyFont="1">
      <alignment shrinkToFit="0" vertical="center" wrapText="1"/>
    </xf>
    <xf borderId="6" fillId="5" fontId="10" numFmtId="0" xfId="0" applyAlignment="1" applyBorder="1" applyFont="1">
      <alignment shrinkToFit="0" vertical="center" wrapText="1"/>
    </xf>
    <xf borderId="7" fillId="5" fontId="10" numFmtId="0" xfId="0" applyAlignment="1" applyBorder="1" applyFont="1">
      <alignment shrinkToFit="0" vertical="center" wrapText="1"/>
    </xf>
    <xf borderId="2" fillId="6" fontId="10" numFmtId="0" xfId="0" applyAlignment="1" applyBorder="1" applyFill="1" applyFont="1">
      <alignment shrinkToFit="0" vertical="center" wrapText="1"/>
    </xf>
    <xf borderId="2" fillId="7" fontId="10" numFmtId="0" xfId="0" applyAlignment="1" applyBorder="1" applyFill="1" applyFont="1">
      <alignment shrinkToFit="0" vertical="center" wrapText="1"/>
    </xf>
    <xf borderId="2" fillId="8" fontId="10" numFmtId="0" xfId="0" applyAlignment="1" applyBorder="1" applyFill="1" applyFont="1">
      <alignment shrinkToFit="0" vertical="center" wrapText="1"/>
    </xf>
    <xf borderId="2" fillId="9" fontId="10" numFmtId="0" xfId="0" applyAlignment="1" applyBorder="1" applyFill="1" applyFont="1">
      <alignment shrinkToFit="0" vertical="center" wrapText="1"/>
    </xf>
    <xf borderId="2" fillId="10" fontId="7" numFmtId="0" xfId="0" applyAlignment="1" applyBorder="1" applyFill="1" applyFont="1">
      <alignment shrinkToFit="0" vertical="center" wrapText="1"/>
    </xf>
    <xf borderId="2" fillId="2" fontId="11" numFmtId="0" xfId="0" applyAlignment="1" applyBorder="1" applyFont="1">
      <alignment horizontal="left" shrinkToFit="0" vertical="center" wrapText="1"/>
    </xf>
    <xf borderId="2" fillId="11" fontId="7" numFmtId="0" xfId="0" applyAlignment="1" applyBorder="1" applyFill="1" applyFont="1">
      <alignment shrinkToFit="0" vertical="center" wrapText="1"/>
    </xf>
    <xf borderId="2" fillId="12" fontId="7" numFmtId="0" xfId="0" applyAlignment="1" applyBorder="1" applyFill="1" applyFont="1">
      <alignment shrinkToFit="0" vertical="center" wrapText="1"/>
    </xf>
    <xf borderId="2" fillId="13" fontId="7" numFmtId="0" xfId="0" applyAlignment="1" applyBorder="1" applyFill="1" applyFont="1">
      <alignment shrinkToFit="0" vertical="center" wrapText="1"/>
    </xf>
    <xf borderId="8" fillId="14" fontId="12" numFmtId="0" xfId="0" applyAlignment="1" applyBorder="1" applyFill="1" applyFont="1">
      <alignment shrinkToFit="0" vertical="center" wrapText="1"/>
    </xf>
    <xf borderId="9" fillId="15" fontId="13" numFmtId="0" xfId="0" applyAlignment="1" applyBorder="1" applyFill="1" applyFont="1">
      <alignment horizontal="left"/>
    </xf>
    <xf borderId="9" fillId="15" fontId="13" numFmtId="2" xfId="0" applyAlignment="1" applyBorder="1" applyFont="1" applyNumberFormat="1">
      <alignment horizontal="left"/>
    </xf>
    <xf borderId="10" fillId="16" fontId="14" numFmtId="0" xfId="0" applyAlignment="1" applyBorder="1" applyFill="1" applyFont="1">
      <alignment vertical="center"/>
    </xf>
    <xf borderId="0" fillId="0" fontId="15" numFmtId="0" xfId="0" applyAlignment="1" applyFont="1">
      <alignment vertical="top"/>
    </xf>
    <xf borderId="10" fillId="17" fontId="16" numFmtId="0" xfId="0" applyAlignment="1" applyBorder="1" applyFill="1" applyFont="1">
      <alignment shrinkToFit="0" vertical="center" wrapText="1"/>
    </xf>
    <xf borderId="10" fillId="17" fontId="16" numFmtId="0" xfId="0" applyAlignment="1" applyBorder="1" applyFont="1">
      <alignment horizontal="center" shrinkToFit="0" vertical="center" wrapText="1"/>
    </xf>
    <xf borderId="10" fillId="16" fontId="5" numFmtId="0" xfId="0" applyBorder="1" applyFont="1"/>
    <xf borderId="0" fillId="0" fontId="17" numFmtId="49" xfId="0" applyAlignment="1" applyFont="1" applyNumberFormat="1">
      <alignment vertical="top"/>
    </xf>
    <xf borderId="0" fillId="0" fontId="17" numFmtId="49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10" fillId="18" fontId="18" numFmtId="0" xfId="0" applyAlignment="1" applyBorder="1" applyFill="1" applyFont="1">
      <alignment horizontal="center"/>
    </xf>
    <xf borderId="0" fillId="0" fontId="17" numFmtId="1" xfId="0" applyAlignment="1" applyFont="1" applyNumberForma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15" numFmtId="1" xfId="0" applyAlignment="1" applyFont="1" applyNumberFormat="1">
      <alignment horizontal="center" vertical="top"/>
    </xf>
    <xf borderId="0" fillId="0" fontId="15" numFmtId="0" xfId="0" applyAlignment="1" applyFont="1">
      <alignment horizontal="center" vertical="top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/>
    </xf>
    <xf borderId="10" fillId="19" fontId="20" numFmtId="0" xfId="0" applyBorder="1" applyFill="1" applyFont="1"/>
    <xf borderId="0" fillId="0" fontId="21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horizontal="left"/>
    </xf>
    <xf borderId="10" fillId="19" fontId="20" numFmtId="2" xfId="0" applyAlignment="1" applyBorder="1" applyFont="1" applyNumberFormat="1">
      <alignment horizontal="center" vertical="center"/>
    </xf>
    <xf borderId="0" fillId="0" fontId="20" numFmtId="2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40" Type="http://schemas.openxmlformats.org/officeDocument/2006/relationships/image" Target="../media/image29.png"/><Relationship Id="rId42" Type="http://schemas.openxmlformats.org/officeDocument/2006/relationships/image" Target="../media/image106.png"/><Relationship Id="rId41" Type="http://schemas.openxmlformats.org/officeDocument/2006/relationships/image" Target="../media/image45.png"/><Relationship Id="rId44" Type="http://schemas.openxmlformats.org/officeDocument/2006/relationships/image" Target="../media/image55.png"/><Relationship Id="rId43" Type="http://schemas.openxmlformats.org/officeDocument/2006/relationships/image" Target="../media/image105.png"/><Relationship Id="rId46" Type="http://schemas.openxmlformats.org/officeDocument/2006/relationships/image" Target="../media/image35.png"/><Relationship Id="rId45" Type="http://schemas.openxmlformats.org/officeDocument/2006/relationships/image" Target="../media/image34.png"/><Relationship Id="rId107" Type="http://schemas.openxmlformats.org/officeDocument/2006/relationships/image" Target="../media/image99.png"/><Relationship Id="rId106" Type="http://schemas.openxmlformats.org/officeDocument/2006/relationships/image" Target="../media/image102.png"/><Relationship Id="rId105" Type="http://schemas.openxmlformats.org/officeDocument/2006/relationships/image" Target="../media/image98.png"/><Relationship Id="rId104" Type="http://schemas.openxmlformats.org/officeDocument/2006/relationships/image" Target="../media/image92.png"/><Relationship Id="rId109" Type="http://schemas.openxmlformats.org/officeDocument/2006/relationships/image" Target="../media/image97.png"/><Relationship Id="rId108" Type="http://schemas.openxmlformats.org/officeDocument/2006/relationships/image" Target="../media/image96.png"/><Relationship Id="rId48" Type="http://schemas.openxmlformats.org/officeDocument/2006/relationships/image" Target="../media/image38.png"/><Relationship Id="rId47" Type="http://schemas.openxmlformats.org/officeDocument/2006/relationships/image" Target="../media/image41.png"/><Relationship Id="rId49" Type="http://schemas.openxmlformats.org/officeDocument/2006/relationships/image" Target="../media/image40.png"/><Relationship Id="rId103" Type="http://schemas.openxmlformats.org/officeDocument/2006/relationships/image" Target="../media/image119.png"/><Relationship Id="rId102" Type="http://schemas.openxmlformats.org/officeDocument/2006/relationships/image" Target="../media/image91.png"/><Relationship Id="rId101" Type="http://schemas.openxmlformats.org/officeDocument/2006/relationships/image" Target="../media/image95.png"/><Relationship Id="rId100" Type="http://schemas.openxmlformats.org/officeDocument/2006/relationships/image" Target="../media/image89.png"/><Relationship Id="rId31" Type="http://schemas.openxmlformats.org/officeDocument/2006/relationships/image" Target="../media/image49.png"/><Relationship Id="rId30" Type="http://schemas.openxmlformats.org/officeDocument/2006/relationships/image" Target="../media/image27.png"/><Relationship Id="rId33" Type="http://schemas.openxmlformats.org/officeDocument/2006/relationships/image" Target="../media/image24.png"/><Relationship Id="rId32" Type="http://schemas.openxmlformats.org/officeDocument/2006/relationships/image" Target="../media/image22.png"/><Relationship Id="rId35" Type="http://schemas.openxmlformats.org/officeDocument/2006/relationships/image" Target="../media/image31.png"/><Relationship Id="rId34" Type="http://schemas.openxmlformats.org/officeDocument/2006/relationships/image" Target="../media/image63.png"/><Relationship Id="rId37" Type="http://schemas.openxmlformats.org/officeDocument/2006/relationships/image" Target="../media/image32.png"/><Relationship Id="rId36" Type="http://schemas.openxmlformats.org/officeDocument/2006/relationships/image" Target="../media/image30.png"/><Relationship Id="rId39" Type="http://schemas.openxmlformats.org/officeDocument/2006/relationships/image" Target="../media/image36.png"/><Relationship Id="rId38" Type="http://schemas.openxmlformats.org/officeDocument/2006/relationships/image" Target="../media/image33.png"/><Relationship Id="rId20" Type="http://schemas.openxmlformats.org/officeDocument/2006/relationships/image" Target="../media/image14.png"/><Relationship Id="rId22" Type="http://schemas.openxmlformats.org/officeDocument/2006/relationships/image" Target="../media/image11.png"/><Relationship Id="rId21" Type="http://schemas.openxmlformats.org/officeDocument/2006/relationships/image" Target="../media/image10.png"/><Relationship Id="rId24" Type="http://schemas.openxmlformats.org/officeDocument/2006/relationships/image" Target="../media/image17.png"/><Relationship Id="rId23" Type="http://schemas.openxmlformats.org/officeDocument/2006/relationships/image" Target="../media/image12.png"/><Relationship Id="rId129" Type="http://schemas.openxmlformats.org/officeDocument/2006/relationships/image" Target="../media/image121.png"/><Relationship Id="rId128" Type="http://schemas.openxmlformats.org/officeDocument/2006/relationships/image" Target="../media/image117.png"/><Relationship Id="rId127" Type="http://schemas.openxmlformats.org/officeDocument/2006/relationships/image" Target="../media/image116.png"/><Relationship Id="rId126" Type="http://schemas.openxmlformats.org/officeDocument/2006/relationships/image" Target="../media/image115.png"/><Relationship Id="rId26" Type="http://schemas.openxmlformats.org/officeDocument/2006/relationships/image" Target="../media/image77.png"/><Relationship Id="rId121" Type="http://schemas.openxmlformats.org/officeDocument/2006/relationships/image" Target="../media/image161.png"/><Relationship Id="rId25" Type="http://schemas.openxmlformats.org/officeDocument/2006/relationships/image" Target="../media/image21.png"/><Relationship Id="rId120" Type="http://schemas.openxmlformats.org/officeDocument/2006/relationships/image" Target="../media/image110.png"/><Relationship Id="rId28" Type="http://schemas.openxmlformats.org/officeDocument/2006/relationships/image" Target="../media/image20.png"/><Relationship Id="rId27" Type="http://schemas.openxmlformats.org/officeDocument/2006/relationships/image" Target="../media/image23.png"/><Relationship Id="rId125" Type="http://schemas.openxmlformats.org/officeDocument/2006/relationships/image" Target="../media/image140.png"/><Relationship Id="rId29" Type="http://schemas.openxmlformats.org/officeDocument/2006/relationships/image" Target="../media/image25.png"/><Relationship Id="rId124" Type="http://schemas.openxmlformats.org/officeDocument/2006/relationships/image" Target="../media/image147.png"/><Relationship Id="rId123" Type="http://schemas.openxmlformats.org/officeDocument/2006/relationships/image" Target="../media/image113.png"/><Relationship Id="rId122" Type="http://schemas.openxmlformats.org/officeDocument/2006/relationships/image" Target="../media/image125.png"/><Relationship Id="rId95" Type="http://schemas.openxmlformats.org/officeDocument/2006/relationships/image" Target="../media/image82.png"/><Relationship Id="rId94" Type="http://schemas.openxmlformats.org/officeDocument/2006/relationships/image" Target="../media/image84.png"/><Relationship Id="rId97" Type="http://schemas.openxmlformats.org/officeDocument/2006/relationships/image" Target="../media/image93.png"/><Relationship Id="rId96" Type="http://schemas.openxmlformats.org/officeDocument/2006/relationships/image" Target="../media/image86.png"/><Relationship Id="rId11" Type="http://schemas.openxmlformats.org/officeDocument/2006/relationships/image" Target="../media/image3.png"/><Relationship Id="rId99" Type="http://schemas.openxmlformats.org/officeDocument/2006/relationships/image" Target="../media/image132.png"/><Relationship Id="rId10" Type="http://schemas.openxmlformats.org/officeDocument/2006/relationships/image" Target="../media/image1.png"/><Relationship Id="rId98" Type="http://schemas.openxmlformats.org/officeDocument/2006/relationships/image" Target="../media/image87.png"/><Relationship Id="rId13" Type="http://schemas.openxmlformats.org/officeDocument/2006/relationships/image" Target="../media/image16.png"/><Relationship Id="rId12" Type="http://schemas.openxmlformats.org/officeDocument/2006/relationships/image" Target="../media/image6.png"/><Relationship Id="rId91" Type="http://schemas.openxmlformats.org/officeDocument/2006/relationships/image" Target="../media/image78.png"/><Relationship Id="rId90" Type="http://schemas.openxmlformats.org/officeDocument/2006/relationships/image" Target="../media/image80.png"/><Relationship Id="rId93" Type="http://schemas.openxmlformats.org/officeDocument/2006/relationships/image" Target="../media/image81.png"/><Relationship Id="rId92" Type="http://schemas.openxmlformats.org/officeDocument/2006/relationships/image" Target="../media/image112.png"/><Relationship Id="rId118" Type="http://schemas.openxmlformats.org/officeDocument/2006/relationships/image" Target="../media/image111.png"/><Relationship Id="rId117" Type="http://schemas.openxmlformats.org/officeDocument/2006/relationships/image" Target="../media/image107.png"/><Relationship Id="rId116" Type="http://schemas.openxmlformats.org/officeDocument/2006/relationships/image" Target="../media/image109.png"/><Relationship Id="rId115" Type="http://schemas.openxmlformats.org/officeDocument/2006/relationships/image" Target="../media/image100.png"/><Relationship Id="rId119" Type="http://schemas.openxmlformats.org/officeDocument/2006/relationships/image" Target="../media/image114.png"/><Relationship Id="rId15" Type="http://schemas.openxmlformats.org/officeDocument/2006/relationships/image" Target="../media/image13.png"/><Relationship Id="rId110" Type="http://schemas.openxmlformats.org/officeDocument/2006/relationships/image" Target="../media/image146.png"/><Relationship Id="rId14" Type="http://schemas.openxmlformats.org/officeDocument/2006/relationships/image" Target="../media/image53.png"/><Relationship Id="rId17" Type="http://schemas.openxmlformats.org/officeDocument/2006/relationships/image" Target="../media/image19.png"/><Relationship Id="rId16" Type="http://schemas.openxmlformats.org/officeDocument/2006/relationships/image" Target="../media/image18.png"/><Relationship Id="rId19" Type="http://schemas.openxmlformats.org/officeDocument/2006/relationships/image" Target="../media/image28.png"/><Relationship Id="rId114" Type="http://schemas.openxmlformats.org/officeDocument/2006/relationships/image" Target="../media/image108.png"/><Relationship Id="rId18" Type="http://schemas.openxmlformats.org/officeDocument/2006/relationships/image" Target="../media/image15.png"/><Relationship Id="rId113" Type="http://schemas.openxmlformats.org/officeDocument/2006/relationships/image" Target="../media/image103.png"/><Relationship Id="rId112" Type="http://schemas.openxmlformats.org/officeDocument/2006/relationships/image" Target="../media/image104.png"/><Relationship Id="rId111" Type="http://schemas.openxmlformats.org/officeDocument/2006/relationships/image" Target="../media/image101.png"/><Relationship Id="rId84" Type="http://schemas.openxmlformats.org/officeDocument/2006/relationships/image" Target="../media/image72.png"/><Relationship Id="rId83" Type="http://schemas.openxmlformats.org/officeDocument/2006/relationships/image" Target="../media/image79.png"/><Relationship Id="rId86" Type="http://schemas.openxmlformats.org/officeDocument/2006/relationships/image" Target="../media/image76.png"/><Relationship Id="rId85" Type="http://schemas.openxmlformats.org/officeDocument/2006/relationships/image" Target="../media/image74.png"/><Relationship Id="rId88" Type="http://schemas.openxmlformats.org/officeDocument/2006/relationships/image" Target="../media/image85.png"/><Relationship Id="rId150" Type="http://schemas.openxmlformats.org/officeDocument/2006/relationships/image" Target="../media/image139.png"/><Relationship Id="rId87" Type="http://schemas.openxmlformats.org/officeDocument/2006/relationships/image" Target="../media/image94.png"/><Relationship Id="rId89" Type="http://schemas.openxmlformats.org/officeDocument/2006/relationships/image" Target="../media/image158.png"/><Relationship Id="rId80" Type="http://schemas.openxmlformats.org/officeDocument/2006/relationships/image" Target="../media/image71.png"/><Relationship Id="rId82" Type="http://schemas.openxmlformats.org/officeDocument/2006/relationships/image" Target="../media/image66.png"/><Relationship Id="rId81" Type="http://schemas.openxmlformats.org/officeDocument/2006/relationships/image" Target="../media/image70.png"/><Relationship Id="rId1" Type="http://schemas.openxmlformats.org/officeDocument/2006/relationships/image" Target="../media/image68.png"/><Relationship Id="rId2" Type="http://schemas.openxmlformats.org/officeDocument/2006/relationships/image" Target="../media/image5.png"/><Relationship Id="rId3" Type="http://schemas.openxmlformats.org/officeDocument/2006/relationships/image" Target="../media/image75.png"/><Relationship Id="rId149" Type="http://schemas.openxmlformats.org/officeDocument/2006/relationships/image" Target="../media/image138.png"/><Relationship Id="rId4" Type="http://schemas.openxmlformats.org/officeDocument/2006/relationships/image" Target="../media/image4.png"/><Relationship Id="rId148" Type="http://schemas.openxmlformats.org/officeDocument/2006/relationships/image" Target="../media/image166.png"/><Relationship Id="rId9" Type="http://schemas.openxmlformats.org/officeDocument/2006/relationships/image" Target="../media/image26.png"/><Relationship Id="rId143" Type="http://schemas.openxmlformats.org/officeDocument/2006/relationships/image" Target="../media/image129.png"/><Relationship Id="rId142" Type="http://schemas.openxmlformats.org/officeDocument/2006/relationships/image" Target="../media/image163.png"/><Relationship Id="rId141" Type="http://schemas.openxmlformats.org/officeDocument/2006/relationships/image" Target="../media/image128.png"/><Relationship Id="rId140" Type="http://schemas.openxmlformats.org/officeDocument/2006/relationships/image" Target="../media/image131.png"/><Relationship Id="rId5" Type="http://schemas.openxmlformats.org/officeDocument/2006/relationships/image" Target="../media/image8.png"/><Relationship Id="rId147" Type="http://schemas.openxmlformats.org/officeDocument/2006/relationships/image" Target="../media/image135.png"/><Relationship Id="rId6" Type="http://schemas.openxmlformats.org/officeDocument/2006/relationships/image" Target="../media/image7.png"/><Relationship Id="rId146" Type="http://schemas.openxmlformats.org/officeDocument/2006/relationships/image" Target="../media/image133.png"/><Relationship Id="rId7" Type="http://schemas.openxmlformats.org/officeDocument/2006/relationships/image" Target="../media/image9.png"/><Relationship Id="rId145" Type="http://schemas.openxmlformats.org/officeDocument/2006/relationships/image" Target="../media/image136.png"/><Relationship Id="rId8" Type="http://schemas.openxmlformats.org/officeDocument/2006/relationships/image" Target="../media/image2.png"/><Relationship Id="rId144" Type="http://schemas.openxmlformats.org/officeDocument/2006/relationships/image" Target="../media/image134.png"/><Relationship Id="rId73" Type="http://schemas.openxmlformats.org/officeDocument/2006/relationships/image" Target="../media/image130.png"/><Relationship Id="rId72" Type="http://schemas.openxmlformats.org/officeDocument/2006/relationships/image" Target="../media/image60.png"/><Relationship Id="rId75" Type="http://schemas.openxmlformats.org/officeDocument/2006/relationships/image" Target="../media/image67.png"/><Relationship Id="rId74" Type="http://schemas.openxmlformats.org/officeDocument/2006/relationships/image" Target="../media/image62.png"/><Relationship Id="rId77" Type="http://schemas.openxmlformats.org/officeDocument/2006/relationships/image" Target="../media/image88.png"/><Relationship Id="rId76" Type="http://schemas.openxmlformats.org/officeDocument/2006/relationships/image" Target="../media/image65.png"/><Relationship Id="rId79" Type="http://schemas.openxmlformats.org/officeDocument/2006/relationships/image" Target="../media/image64.png"/><Relationship Id="rId78" Type="http://schemas.openxmlformats.org/officeDocument/2006/relationships/image" Target="../media/image69.png"/><Relationship Id="rId71" Type="http://schemas.openxmlformats.org/officeDocument/2006/relationships/image" Target="../media/image61.png"/><Relationship Id="rId70" Type="http://schemas.openxmlformats.org/officeDocument/2006/relationships/image" Target="../media/image59.png"/><Relationship Id="rId139" Type="http://schemas.openxmlformats.org/officeDocument/2006/relationships/image" Target="../media/image152.png"/><Relationship Id="rId138" Type="http://schemas.openxmlformats.org/officeDocument/2006/relationships/image" Target="../media/image124.png"/><Relationship Id="rId137" Type="http://schemas.openxmlformats.org/officeDocument/2006/relationships/image" Target="../media/image126.png"/><Relationship Id="rId132" Type="http://schemas.openxmlformats.org/officeDocument/2006/relationships/image" Target="../media/image167.png"/><Relationship Id="rId131" Type="http://schemas.openxmlformats.org/officeDocument/2006/relationships/image" Target="../media/image120.png"/><Relationship Id="rId130" Type="http://schemas.openxmlformats.org/officeDocument/2006/relationships/image" Target="../media/image118.png"/><Relationship Id="rId136" Type="http://schemas.openxmlformats.org/officeDocument/2006/relationships/image" Target="../media/image123.png"/><Relationship Id="rId135" Type="http://schemas.openxmlformats.org/officeDocument/2006/relationships/image" Target="../media/image145.png"/><Relationship Id="rId134" Type="http://schemas.openxmlformats.org/officeDocument/2006/relationships/image" Target="../media/image165.png"/><Relationship Id="rId133" Type="http://schemas.openxmlformats.org/officeDocument/2006/relationships/image" Target="../media/image122.png"/><Relationship Id="rId62" Type="http://schemas.openxmlformats.org/officeDocument/2006/relationships/image" Target="../media/image51.png"/><Relationship Id="rId61" Type="http://schemas.openxmlformats.org/officeDocument/2006/relationships/image" Target="../media/image169.png"/><Relationship Id="rId64" Type="http://schemas.openxmlformats.org/officeDocument/2006/relationships/image" Target="../media/image50.png"/><Relationship Id="rId63" Type="http://schemas.openxmlformats.org/officeDocument/2006/relationships/image" Target="../media/image54.png"/><Relationship Id="rId66" Type="http://schemas.openxmlformats.org/officeDocument/2006/relationships/image" Target="../media/image52.png"/><Relationship Id="rId65" Type="http://schemas.openxmlformats.org/officeDocument/2006/relationships/image" Target="../media/image56.png"/><Relationship Id="rId68" Type="http://schemas.openxmlformats.org/officeDocument/2006/relationships/image" Target="../media/image83.png"/><Relationship Id="rId67" Type="http://schemas.openxmlformats.org/officeDocument/2006/relationships/image" Target="../media/image57.png"/><Relationship Id="rId60" Type="http://schemas.openxmlformats.org/officeDocument/2006/relationships/image" Target="../media/image46.png"/><Relationship Id="rId165" Type="http://schemas.openxmlformats.org/officeDocument/2006/relationships/image" Target="../media/image153.png"/><Relationship Id="rId69" Type="http://schemas.openxmlformats.org/officeDocument/2006/relationships/image" Target="../media/image58.png"/><Relationship Id="rId164" Type="http://schemas.openxmlformats.org/officeDocument/2006/relationships/image" Target="../media/image160.png"/><Relationship Id="rId163" Type="http://schemas.openxmlformats.org/officeDocument/2006/relationships/image" Target="../media/image156.png"/><Relationship Id="rId162" Type="http://schemas.openxmlformats.org/officeDocument/2006/relationships/image" Target="../media/image162.png"/><Relationship Id="rId169" Type="http://schemas.openxmlformats.org/officeDocument/2006/relationships/image" Target="../media/image159.png"/><Relationship Id="rId168" Type="http://schemas.openxmlformats.org/officeDocument/2006/relationships/image" Target="../media/image151.png"/><Relationship Id="rId167" Type="http://schemas.openxmlformats.org/officeDocument/2006/relationships/image" Target="../media/image149.png"/><Relationship Id="rId166" Type="http://schemas.openxmlformats.org/officeDocument/2006/relationships/image" Target="../media/image148.png"/><Relationship Id="rId51" Type="http://schemas.openxmlformats.org/officeDocument/2006/relationships/image" Target="../media/image39.png"/><Relationship Id="rId50" Type="http://schemas.openxmlformats.org/officeDocument/2006/relationships/image" Target="../media/image37.png"/><Relationship Id="rId53" Type="http://schemas.openxmlformats.org/officeDocument/2006/relationships/image" Target="../media/image44.png"/><Relationship Id="rId52" Type="http://schemas.openxmlformats.org/officeDocument/2006/relationships/image" Target="../media/image42.png"/><Relationship Id="rId55" Type="http://schemas.openxmlformats.org/officeDocument/2006/relationships/image" Target="../media/image90.png"/><Relationship Id="rId161" Type="http://schemas.openxmlformats.org/officeDocument/2006/relationships/image" Target="../media/image164.png"/><Relationship Id="rId54" Type="http://schemas.openxmlformats.org/officeDocument/2006/relationships/image" Target="../media/image73.png"/><Relationship Id="rId160" Type="http://schemas.openxmlformats.org/officeDocument/2006/relationships/image" Target="../media/image150.png"/><Relationship Id="rId57" Type="http://schemas.openxmlformats.org/officeDocument/2006/relationships/image" Target="../media/image47.png"/><Relationship Id="rId56" Type="http://schemas.openxmlformats.org/officeDocument/2006/relationships/image" Target="../media/image127.png"/><Relationship Id="rId159" Type="http://schemas.openxmlformats.org/officeDocument/2006/relationships/image" Target="../media/image154.png"/><Relationship Id="rId59" Type="http://schemas.openxmlformats.org/officeDocument/2006/relationships/image" Target="../media/image48.png"/><Relationship Id="rId154" Type="http://schemas.openxmlformats.org/officeDocument/2006/relationships/image" Target="../media/image143.png"/><Relationship Id="rId58" Type="http://schemas.openxmlformats.org/officeDocument/2006/relationships/image" Target="../media/image43.png"/><Relationship Id="rId153" Type="http://schemas.openxmlformats.org/officeDocument/2006/relationships/image" Target="../media/image155.png"/><Relationship Id="rId152" Type="http://schemas.openxmlformats.org/officeDocument/2006/relationships/image" Target="../media/image137.png"/><Relationship Id="rId151" Type="http://schemas.openxmlformats.org/officeDocument/2006/relationships/image" Target="../media/image157.png"/><Relationship Id="rId158" Type="http://schemas.openxmlformats.org/officeDocument/2006/relationships/image" Target="../media/image144.png"/><Relationship Id="rId157" Type="http://schemas.openxmlformats.org/officeDocument/2006/relationships/image" Target="../media/image141.png"/><Relationship Id="rId156" Type="http://schemas.openxmlformats.org/officeDocument/2006/relationships/image" Target="../media/image168.png"/><Relationship Id="rId155" Type="http://schemas.openxmlformats.org/officeDocument/2006/relationships/image" Target="../media/image14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219075" cy="114300"/>
    <xdr:pic>
      <xdr:nvPicPr>
        <xdr:cNvPr id="0" name="image6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200025" cy="142875"/>
    <xdr:pic>
      <xdr:nvPicPr>
        <xdr:cNvPr id="0" name="image7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219075" cy="1333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219075" cy="13335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90500" cy="142875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152400" cy="15240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219075" cy="114300"/>
    <xdr:pic>
      <xdr:nvPicPr>
        <xdr:cNvPr id="0" name="image2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219075" cy="14287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219075" cy="142875"/>
    <xdr:pic>
      <xdr:nvPicPr>
        <xdr:cNvPr id="0" name="image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219075" cy="142875"/>
    <xdr:pic>
      <xdr:nvPicPr>
        <xdr:cNvPr id="0" name="image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219075" cy="114300"/>
    <xdr:pic>
      <xdr:nvPicPr>
        <xdr:cNvPr id="0" name="image16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219075" cy="133350"/>
    <xdr:pic>
      <xdr:nvPicPr>
        <xdr:cNvPr id="0" name="image5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219075" cy="133350"/>
    <xdr:pic>
      <xdr:nvPicPr>
        <xdr:cNvPr id="0" name="image1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219075" cy="114300"/>
    <xdr:pic>
      <xdr:nvPicPr>
        <xdr:cNvPr id="0" name="image18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219075" cy="142875"/>
    <xdr:pic>
      <xdr:nvPicPr>
        <xdr:cNvPr id="0" name="image1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219075" cy="133350"/>
    <xdr:pic>
      <xdr:nvPicPr>
        <xdr:cNvPr id="0" name="image15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219075" cy="114300"/>
    <xdr:pic>
      <xdr:nvPicPr>
        <xdr:cNvPr id="0" name="image28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219075" cy="142875"/>
    <xdr:pic>
      <xdr:nvPicPr>
        <xdr:cNvPr id="0" name="image14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219075" cy="142875"/>
    <xdr:pic>
      <xdr:nvPicPr>
        <xdr:cNvPr id="0" name="image10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219075" cy="142875"/>
    <xdr:pic>
      <xdr:nvPicPr>
        <xdr:cNvPr id="0" name="image11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219075" cy="142875"/>
    <xdr:pic>
      <xdr:nvPicPr>
        <xdr:cNvPr id="0" name="image12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219075" cy="142875"/>
    <xdr:pic>
      <xdr:nvPicPr>
        <xdr:cNvPr id="0" name="image17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219075" cy="142875"/>
    <xdr:pic>
      <xdr:nvPicPr>
        <xdr:cNvPr id="0" name="image21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23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219075" cy="142875"/>
    <xdr:pic>
      <xdr:nvPicPr>
        <xdr:cNvPr id="0" name="image77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219075" cy="142875"/>
    <xdr:pic>
      <xdr:nvPicPr>
        <xdr:cNvPr id="0" name="image23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19075" cy="142875"/>
    <xdr:pic>
      <xdr:nvPicPr>
        <xdr:cNvPr id="0" name="image20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219075" cy="142875"/>
    <xdr:pic>
      <xdr:nvPicPr>
        <xdr:cNvPr id="0" name="image25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200025" cy="142875"/>
    <xdr:pic>
      <xdr:nvPicPr>
        <xdr:cNvPr id="0" name="image27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219075" cy="114300"/>
    <xdr:pic>
      <xdr:nvPicPr>
        <xdr:cNvPr id="0" name="image49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219075" cy="114300"/>
    <xdr:pic>
      <xdr:nvPicPr>
        <xdr:cNvPr id="0" name="image22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219075" cy="142875"/>
    <xdr:pic>
      <xdr:nvPicPr>
        <xdr:cNvPr id="0" name="image24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219075" cy="142875"/>
    <xdr:pic>
      <xdr:nvPicPr>
        <xdr:cNvPr id="0" name="image63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219075" cy="142875"/>
    <xdr:pic>
      <xdr:nvPicPr>
        <xdr:cNvPr id="0" name="image31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219075" cy="133350"/>
    <xdr:pic>
      <xdr:nvPicPr>
        <xdr:cNvPr id="0" name="image30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0</xdr:rowOff>
    </xdr:from>
    <xdr:ext cx="219075" cy="142875"/>
    <xdr:pic>
      <xdr:nvPicPr>
        <xdr:cNvPr id="0" name="image32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</xdr:row>
      <xdr:rowOff>0</xdr:rowOff>
    </xdr:from>
    <xdr:ext cx="219075" cy="142875"/>
    <xdr:pic>
      <xdr:nvPicPr>
        <xdr:cNvPr id="0" name="image33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38</xdr:row>
      <xdr:rowOff>0</xdr:rowOff>
    </xdr:from>
    <xdr:ext cx="219075" cy="114300"/>
    <xdr:pic>
      <xdr:nvPicPr>
        <xdr:cNvPr id="0" name="image36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39</xdr:row>
      <xdr:rowOff>0</xdr:rowOff>
    </xdr:from>
    <xdr:ext cx="219075" cy="133350"/>
    <xdr:pic>
      <xdr:nvPicPr>
        <xdr:cNvPr id="0" name="image29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219075" cy="114300"/>
    <xdr:pic>
      <xdr:nvPicPr>
        <xdr:cNvPr id="0" name="image45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41</xdr:row>
      <xdr:rowOff>0</xdr:rowOff>
    </xdr:from>
    <xdr:ext cx="219075" cy="133350"/>
    <xdr:pic>
      <xdr:nvPicPr>
        <xdr:cNvPr id="0" name="image106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42</xdr:row>
      <xdr:rowOff>0</xdr:rowOff>
    </xdr:from>
    <xdr:ext cx="219075" cy="114300"/>
    <xdr:pic>
      <xdr:nvPicPr>
        <xdr:cNvPr id="0" name="image105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219075" cy="142875"/>
    <xdr:pic>
      <xdr:nvPicPr>
        <xdr:cNvPr id="0" name="image55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44</xdr:row>
      <xdr:rowOff>0</xdr:rowOff>
    </xdr:from>
    <xdr:ext cx="219075" cy="114300"/>
    <xdr:pic>
      <xdr:nvPicPr>
        <xdr:cNvPr id="0" name="image34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0</xdr:rowOff>
    </xdr:from>
    <xdr:ext cx="219075" cy="142875"/>
    <xdr:pic>
      <xdr:nvPicPr>
        <xdr:cNvPr id="0" name="image35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46</xdr:row>
      <xdr:rowOff>0</xdr:rowOff>
    </xdr:from>
    <xdr:ext cx="219075" cy="142875"/>
    <xdr:pic>
      <xdr:nvPicPr>
        <xdr:cNvPr id="0" name="image41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47</xdr:row>
      <xdr:rowOff>0</xdr:rowOff>
    </xdr:from>
    <xdr:ext cx="219075" cy="133350"/>
    <xdr:pic>
      <xdr:nvPicPr>
        <xdr:cNvPr id="0" name="image38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48</xdr:row>
      <xdr:rowOff>0</xdr:rowOff>
    </xdr:from>
    <xdr:ext cx="219075" cy="142875"/>
    <xdr:pic>
      <xdr:nvPicPr>
        <xdr:cNvPr id="0" name="image40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49</xdr:row>
      <xdr:rowOff>0</xdr:rowOff>
    </xdr:from>
    <xdr:ext cx="219075" cy="142875"/>
    <xdr:pic>
      <xdr:nvPicPr>
        <xdr:cNvPr id="0" name="image37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50</xdr:row>
      <xdr:rowOff>0</xdr:rowOff>
    </xdr:from>
    <xdr:ext cx="219075" cy="133350"/>
    <xdr:pic>
      <xdr:nvPicPr>
        <xdr:cNvPr id="0" name="image39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51</xdr:row>
      <xdr:rowOff>0</xdr:rowOff>
    </xdr:from>
    <xdr:ext cx="209550" cy="142875"/>
    <xdr:pic>
      <xdr:nvPicPr>
        <xdr:cNvPr id="0" name="image42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51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52</xdr:row>
      <xdr:rowOff>0</xdr:rowOff>
    </xdr:from>
    <xdr:ext cx="219075" cy="114300"/>
    <xdr:pic>
      <xdr:nvPicPr>
        <xdr:cNvPr id="0" name="image44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53</xdr:row>
      <xdr:rowOff>0</xdr:rowOff>
    </xdr:from>
    <xdr:ext cx="219075" cy="142875"/>
    <xdr:pic>
      <xdr:nvPicPr>
        <xdr:cNvPr id="0" name="image73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54</xdr:row>
      <xdr:rowOff>0</xdr:rowOff>
    </xdr:from>
    <xdr:ext cx="219075" cy="142875"/>
    <xdr:pic>
      <xdr:nvPicPr>
        <xdr:cNvPr id="0" name="image90.pn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55</xdr:row>
      <xdr:rowOff>0</xdr:rowOff>
    </xdr:from>
    <xdr:ext cx="219075" cy="142875"/>
    <xdr:pic>
      <xdr:nvPicPr>
        <xdr:cNvPr id="0" name="image127.pn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56</xdr:row>
      <xdr:rowOff>0</xdr:rowOff>
    </xdr:from>
    <xdr:ext cx="219075" cy="114300"/>
    <xdr:pic>
      <xdr:nvPicPr>
        <xdr:cNvPr id="0" name="image47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57</xdr:row>
      <xdr:rowOff>0</xdr:rowOff>
    </xdr:from>
    <xdr:ext cx="219075" cy="133350"/>
    <xdr:pic>
      <xdr:nvPicPr>
        <xdr:cNvPr id="0" name="image43.pn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58</xdr:row>
      <xdr:rowOff>0</xdr:rowOff>
    </xdr:from>
    <xdr:ext cx="219075" cy="142875"/>
    <xdr:pic>
      <xdr:nvPicPr>
        <xdr:cNvPr id="0" name="image48.pn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59</xdr:row>
      <xdr:rowOff>0</xdr:rowOff>
    </xdr:from>
    <xdr:ext cx="219075" cy="114300"/>
    <xdr:pic>
      <xdr:nvPicPr>
        <xdr:cNvPr id="0" name="image46.pn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60</xdr:row>
      <xdr:rowOff>0</xdr:rowOff>
    </xdr:from>
    <xdr:ext cx="219075" cy="114300"/>
    <xdr:pic>
      <xdr:nvPicPr>
        <xdr:cNvPr id="0" name="image169.pn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61</xdr:row>
      <xdr:rowOff>0</xdr:rowOff>
    </xdr:from>
    <xdr:ext cx="219075" cy="114300"/>
    <xdr:pic>
      <xdr:nvPicPr>
        <xdr:cNvPr id="0" name="image51.pn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62</xdr:row>
      <xdr:rowOff>0</xdr:rowOff>
    </xdr:from>
    <xdr:ext cx="219075" cy="142875"/>
    <xdr:pic>
      <xdr:nvPicPr>
        <xdr:cNvPr id="0" name="image54.pn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63</xdr:row>
      <xdr:rowOff>0</xdr:rowOff>
    </xdr:from>
    <xdr:ext cx="219075" cy="142875"/>
    <xdr:pic>
      <xdr:nvPicPr>
        <xdr:cNvPr id="0" name="image50.pn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63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64</xdr:row>
      <xdr:rowOff>0</xdr:rowOff>
    </xdr:from>
    <xdr:ext cx="200025" cy="142875"/>
    <xdr:pic>
      <xdr:nvPicPr>
        <xdr:cNvPr id="0" name="image56.pn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65</xdr:row>
      <xdr:rowOff>0</xdr:rowOff>
    </xdr:from>
    <xdr:ext cx="219075" cy="142875"/>
    <xdr:pic>
      <xdr:nvPicPr>
        <xdr:cNvPr id="0" name="image52.png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66</xdr:row>
      <xdr:rowOff>0</xdr:rowOff>
    </xdr:from>
    <xdr:ext cx="219075" cy="114300"/>
    <xdr:pic>
      <xdr:nvPicPr>
        <xdr:cNvPr id="0" name="image57.png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67</xdr:row>
      <xdr:rowOff>0</xdr:rowOff>
    </xdr:from>
    <xdr:ext cx="219075" cy="133350"/>
    <xdr:pic>
      <xdr:nvPicPr>
        <xdr:cNvPr id="0" name="image83.png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219075" cy="142875"/>
    <xdr:pic>
      <xdr:nvPicPr>
        <xdr:cNvPr id="0" name="image58.png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219075" cy="114300"/>
    <xdr:pic>
      <xdr:nvPicPr>
        <xdr:cNvPr id="0" name="image59.png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219075" cy="142875"/>
    <xdr:pic>
      <xdr:nvPicPr>
        <xdr:cNvPr id="0" name="image61.png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70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219075" cy="142875"/>
    <xdr:pic>
      <xdr:nvPicPr>
        <xdr:cNvPr id="0" name="image60.pn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71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72</xdr:row>
      <xdr:rowOff>0</xdr:rowOff>
    </xdr:from>
    <xdr:ext cx="219075" cy="114300"/>
    <xdr:pic>
      <xdr:nvPicPr>
        <xdr:cNvPr id="0" name="image130.png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74</xdr:row>
      <xdr:rowOff>0</xdr:rowOff>
    </xdr:from>
    <xdr:ext cx="219075" cy="133350"/>
    <xdr:pic>
      <xdr:nvPicPr>
        <xdr:cNvPr id="0" name="image62.png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75</xdr:row>
      <xdr:rowOff>0</xdr:rowOff>
    </xdr:from>
    <xdr:ext cx="190500" cy="142875"/>
    <xdr:pic>
      <xdr:nvPicPr>
        <xdr:cNvPr id="0" name="image67.pn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76</xdr:row>
      <xdr:rowOff>0</xdr:rowOff>
    </xdr:from>
    <xdr:ext cx="219075" cy="142875"/>
    <xdr:pic>
      <xdr:nvPicPr>
        <xdr:cNvPr id="0" name="image65.png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77</xdr:row>
      <xdr:rowOff>0</xdr:rowOff>
    </xdr:from>
    <xdr:ext cx="219075" cy="142875"/>
    <xdr:pic>
      <xdr:nvPicPr>
        <xdr:cNvPr id="0" name="image88.png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78</xdr:row>
      <xdr:rowOff>0</xdr:rowOff>
    </xdr:from>
    <xdr:ext cx="219075" cy="123825"/>
    <xdr:pic>
      <xdr:nvPicPr>
        <xdr:cNvPr id="0" name="image69.pn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79</xdr:row>
      <xdr:rowOff>0</xdr:rowOff>
    </xdr:from>
    <xdr:ext cx="219075" cy="142875"/>
    <xdr:pic>
      <xdr:nvPicPr>
        <xdr:cNvPr id="0" name="image64.png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80</xdr:row>
      <xdr:rowOff>0</xdr:rowOff>
    </xdr:from>
    <xdr:ext cx="219075" cy="142875"/>
    <xdr:pic>
      <xdr:nvPicPr>
        <xdr:cNvPr id="0" name="image71.png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81</xdr:row>
      <xdr:rowOff>0</xdr:rowOff>
    </xdr:from>
    <xdr:ext cx="219075" cy="142875"/>
    <xdr:pic>
      <xdr:nvPicPr>
        <xdr:cNvPr id="0" name="image70.png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82</xdr:row>
      <xdr:rowOff>0</xdr:rowOff>
    </xdr:from>
    <xdr:ext cx="219075" cy="142875"/>
    <xdr:pic>
      <xdr:nvPicPr>
        <xdr:cNvPr id="0" name="image66.png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82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83</xdr:row>
      <xdr:rowOff>0</xdr:rowOff>
    </xdr:from>
    <xdr:ext cx="219075" cy="114300"/>
    <xdr:pic>
      <xdr:nvPicPr>
        <xdr:cNvPr id="0" name="image79.png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84</xdr:row>
      <xdr:rowOff>0</xdr:rowOff>
    </xdr:from>
    <xdr:ext cx="219075" cy="114300"/>
    <xdr:pic>
      <xdr:nvPicPr>
        <xdr:cNvPr id="0" name="image72.png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85</xdr:row>
      <xdr:rowOff>0</xdr:rowOff>
    </xdr:from>
    <xdr:ext cx="219075" cy="142875"/>
    <xdr:pic>
      <xdr:nvPicPr>
        <xdr:cNvPr id="0" name="image74.png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86</xdr:row>
      <xdr:rowOff>0</xdr:rowOff>
    </xdr:from>
    <xdr:ext cx="219075" cy="142875"/>
    <xdr:pic>
      <xdr:nvPicPr>
        <xdr:cNvPr id="0" name="image76.png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87</xdr:row>
      <xdr:rowOff>0</xdr:rowOff>
    </xdr:from>
    <xdr:ext cx="219075" cy="114300"/>
    <xdr:pic>
      <xdr:nvPicPr>
        <xdr:cNvPr id="0" name="image94.png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88</xdr:row>
      <xdr:rowOff>0</xdr:rowOff>
    </xdr:from>
    <xdr:ext cx="219075" cy="142875"/>
    <xdr:pic>
      <xdr:nvPicPr>
        <xdr:cNvPr id="0" name="image85.png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89</xdr:row>
      <xdr:rowOff>0</xdr:rowOff>
    </xdr:from>
    <xdr:ext cx="219075" cy="142875"/>
    <xdr:pic>
      <xdr:nvPicPr>
        <xdr:cNvPr id="0" name="image158.png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90</xdr:row>
      <xdr:rowOff>0</xdr:rowOff>
    </xdr:from>
    <xdr:ext cx="219075" cy="123825"/>
    <xdr:pic>
      <xdr:nvPicPr>
        <xdr:cNvPr id="0" name="image80.png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90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91</xdr:row>
      <xdr:rowOff>0</xdr:rowOff>
    </xdr:from>
    <xdr:ext cx="219075" cy="142875"/>
    <xdr:pic>
      <xdr:nvPicPr>
        <xdr:cNvPr id="0" name="image78.png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92</xdr:row>
      <xdr:rowOff>0</xdr:rowOff>
    </xdr:from>
    <xdr:ext cx="219075" cy="114300"/>
    <xdr:pic>
      <xdr:nvPicPr>
        <xdr:cNvPr id="0" name="image112.png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93</xdr:row>
      <xdr:rowOff>0</xdr:rowOff>
    </xdr:from>
    <xdr:ext cx="219075" cy="142875"/>
    <xdr:pic>
      <xdr:nvPicPr>
        <xdr:cNvPr id="0" name="image81.png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94</xdr:row>
      <xdr:rowOff>0</xdr:rowOff>
    </xdr:from>
    <xdr:ext cx="219075" cy="123825"/>
    <xdr:pic>
      <xdr:nvPicPr>
        <xdr:cNvPr id="0" name="image84.png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95</xdr:row>
      <xdr:rowOff>0</xdr:rowOff>
    </xdr:from>
    <xdr:ext cx="219075" cy="142875"/>
    <xdr:pic>
      <xdr:nvPicPr>
        <xdr:cNvPr id="0" name="image82.png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96</xdr:row>
      <xdr:rowOff>0</xdr:rowOff>
    </xdr:from>
    <xdr:ext cx="219075" cy="142875"/>
    <xdr:pic>
      <xdr:nvPicPr>
        <xdr:cNvPr id="0" name="image86.png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97</xdr:row>
      <xdr:rowOff>0</xdr:rowOff>
    </xdr:from>
    <xdr:ext cx="219075" cy="142875"/>
    <xdr:pic>
      <xdr:nvPicPr>
        <xdr:cNvPr id="0" name="image93.png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98</xdr:row>
      <xdr:rowOff>0</xdr:rowOff>
    </xdr:from>
    <xdr:ext cx="219075" cy="114300"/>
    <xdr:pic>
      <xdr:nvPicPr>
        <xdr:cNvPr id="0" name="image87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99</xdr:row>
      <xdr:rowOff>0</xdr:rowOff>
    </xdr:from>
    <xdr:ext cx="219075" cy="133350"/>
    <xdr:pic>
      <xdr:nvPicPr>
        <xdr:cNvPr id="0" name="image132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100</xdr:row>
      <xdr:rowOff>0</xdr:rowOff>
    </xdr:from>
    <xdr:ext cx="219075" cy="142875"/>
    <xdr:pic>
      <xdr:nvPicPr>
        <xdr:cNvPr id="0" name="image89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101</xdr:row>
      <xdr:rowOff>0</xdr:rowOff>
    </xdr:from>
    <xdr:ext cx="209550" cy="142875"/>
    <xdr:pic>
      <xdr:nvPicPr>
        <xdr:cNvPr id="0" name="image95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101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102</xdr:row>
      <xdr:rowOff>0</xdr:rowOff>
    </xdr:from>
    <xdr:ext cx="152400" cy="180975"/>
    <xdr:pic>
      <xdr:nvPicPr>
        <xdr:cNvPr id="0" name="image91.pn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9525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103</xdr:row>
      <xdr:rowOff>9525</xdr:rowOff>
    </xdr:from>
    <xdr:ext cx="219075" cy="142875"/>
    <xdr:pic>
      <xdr:nvPicPr>
        <xdr:cNvPr id="0" name="image119.pn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103</xdr:row>
      <xdr:rowOff>9525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104</xdr:row>
      <xdr:rowOff>0</xdr:rowOff>
    </xdr:from>
    <xdr:ext cx="219075" cy="142875"/>
    <xdr:pic>
      <xdr:nvPicPr>
        <xdr:cNvPr id="0" name="image92.png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105</xdr:row>
      <xdr:rowOff>0</xdr:rowOff>
    </xdr:from>
    <xdr:ext cx="219075" cy="142875"/>
    <xdr:pic>
      <xdr:nvPicPr>
        <xdr:cNvPr id="0" name="image98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106</xdr:row>
      <xdr:rowOff>0</xdr:rowOff>
    </xdr:from>
    <xdr:ext cx="219075" cy="114300"/>
    <xdr:pic>
      <xdr:nvPicPr>
        <xdr:cNvPr id="0" name="image102.pn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107</xdr:row>
      <xdr:rowOff>0</xdr:rowOff>
    </xdr:from>
    <xdr:ext cx="219075" cy="142875"/>
    <xdr:pic>
      <xdr:nvPicPr>
        <xdr:cNvPr id="0" name="image99.png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108</xdr:row>
      <xdr:rowOff>0</xdr:rowOff>
    </xdr:from>
    <xdr:ext cx="219075" cy="142875"/>
    <xdr:pic>
      <xdr:nvPicPr>
        <xdr:cNvPr id="0" name="image96.png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109</xdr:row>
      <xdr:rowOff>0</xdr:rowOff>
    </xdr:from>
    <xdr:ext cx="219075" cy="142875"/>
    <xdr:pic>
      <xdr:nvPicPr>
        <xdr:cNvPr id="0" name="image97.png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111</xdr:row>
      <xdr:rowOff>0</xdr:rowOff>
    </xdr:from>
    <xdr:ext cx="219075" cy="142875"/>
    <xdr:pic>
      <xdr:nvPicPr>
        <xdr:cNvPr id="0" name="image146.png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112</xdr:row>
      <xdr:rowOff>0</xdr:rowOff>
    </xdr:from>
    <xdr:ext cx="219075" cy="114300"/>
    <xdr:pic>
      <xdr:nvPicPr>
        <xdr:cNvPr id="0" name="image101.png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112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113</xdr:row>
      <xdr:rowOff>0</xdr:rowOff>
    </xdr:from>
    <xdr:ext cx="219075" cy="114300"/>
    <xdr:pic>
      <xdr:nvPicPr>
        <xdr:cNvPr id="0" name="image104.png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113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114</xdr:row>
      <xdr:rowOff>0</xdr:rowOff>
    </xdr:from>
    <xdr:ext cx="171450" cy="142875"/>
    <xdr:pic>
      <xdr:nvPicPr>
        <xdr:cNvPr id="0" name="image103.png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115</xdr:row>
      <xdr:rowOff>0</xdr:rowOff>
    </xdr:from>
    <xdr:ext cx="219075" cy="142875"/>
    <xdr:pic>
      <xdr:nvPicPr>
        <xdr:cNvPr id="0" name="image108.png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116</xdr:row>
      <xdr:rowOff>0</xdr:rowOff>
    </xdr:from>
    <xdr:ext cx="219075" cy="85725"/>
    <xdr:pic>
      <xdr:nvPicPr>
        <xdr:cNvPr id="0" name="image100.png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117</xdr:row>
      <xdr:rowOff>0</xdr:rowOff>
    </xdr:from>
    <xdr:ext cx="219075" cy="142875"/>
    <xdr:pic>
      <xdr:nvPicPr>
        <xdr:cNvPr id="0" name="image109.png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118</xdr:row>
      <xdr:rowOff>0</xdr:rowOff>
    </xdr:from>
    <xdr:ext cx="219075" cy="133350"/>
    <xdr:pic>
      <xdr:nvPicPr>
        <xdr:cNvPr id="0" name="image107.png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119</xdr:row>
      <xdr:rowOff>0</xdr:rowOff>
    </xdr:from>
    <xdr:ext cx="219075" cy="142875"/>
    <xdr:pic>
      <xdr:nvPicPr>
        <xdr:cNvPr id="0" name="image111.png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120</xdr:row>
      <xdr:rowOff>0</xdr:rowOff>
    </xdr:from>
    <xdr:ext cx="190500" cy="142875"/>
    <xdr:pic>
      <xdr:nvPicPr>
        <xdr:cNvPr id="0" name="image114.png"/>
        <xdr:cNvPicPr preferRelativeResize="0"/>
      </xdr:nvPicPr>
      <xdr:blipFill>
        <a:blip cstate="print" r:embed="rId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121</xdr:row>
      <xdr:rowOff>0</xdr:rowOff>
    </xdr:from>
    <xdr:ext cx="219075" cy="142875"/>
    <xdr:pic>
      <xdr:nvPicPr>
        <xdr:cNvPr id="0" name="image110.png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121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122</xdr:row>
      <xdr:rowOff>0</xdr:rowOff>
    </xdr:from>
    <xdr:ext cx="219075" cy="133350"/>
    <xdr:pic>
      <xdr:nvPicPr>
        <xdr:cNvPr id="0" name="image161.png"/>
        <xdr:cNvPicPr preferRelativeResize="0"/>
      </xdr:nvPicPr>
      <xdr:blipFill>
        <a:blip cstate="print" r:embed="rId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123</xdr:row>
      <xdr:rowOff>0</xdr:rowOff>
    </xdr:from>
    <xdr:ext cx="219075" cy="142875"/>
    <xdr:pic>
      <xdr:nvPicPr>
        <xdr:cNvPr id="0" name="image125.png"/>
        <xdr:cNvPicPr preferRelativeResize="0"/>
      </xdr:nvPicPr>
      <xdr:blipFill>
        <a:blip cstate="print" r:embed="rId1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124</xdr:row>
      <xdr:rowOff>0</xdr:rowOff>
    </xdr:from>
    <xdr:ext cx="219075" cy="114300"/>
    <xdr:pic>
      <xdr:nvPicPr>
        <xdr:cNvPr id="0" name="image113.png"/>
        <xdr:cNvPicPr preferRelativeResize="0"/>
      </xdr:nvPicPr>
      <xdr:blipFill>
        <a:blip cstate="print" r:embed="rId1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124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219075" cy="114300"/>
    <xdr:pic>
      <xdr:nvPicPr>
        <xdr:cNvPr id="0" name="image147.png"/>
        <xdr:cNvPicPr preferRelativeResize="0"/>
      </xdr:nvPicPr>
      <xdr:blipFill>
        <a:blip cstate="print" r:embed="rId1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219075" cy="142875"/>
    <xdr:pic>
      <xdr:nvPicPr>
        <xdr:cNvPr id="0" name="image140.png"/>
        <xdr:cNvPicPr preferRelativeResize="0"/>
      </xdr:nvPicPr>
      <xdr:blipFill>
        <a:blip cstate="print" r:embed="rId1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219075" cy="114300"/>
    <xdr:pic>
      <xdr:nvPicPr>
        <xdr:cNvPr id="0" name="image115.png"/>
        <xdr:cNvPicPr preferRelativeResize="0"/>
      </xdr:nvPicPr>
      <xdr:blipFill>
        <a:blip cstate="print" r:embed="rId1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219075" cy="142875"/>
    <xdr:pic>
      <xdr:nvPicPr>
        <xdr:cNvPr id="0" name="image116.png"/>
        <xdr:cNvPicPr preferRelativeResize="0"/>
      </xdr:nvPicPr>
      <xdr:blipFill>
        <a:blip cstate="print" r:embed="rId1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219075" cy="142875"/>
    <xdr:pic>
      <xdr:nvPicPr>
        <xdr:cNvPr id="0" name="image117.png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129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219075" cy="114300"/>
    <xdr:pic>
      <xdr:nvPicPr>
        <xdr:cNvPr id="0" name="image121.png"/>
        <xdr:cNvPicPr preferRelativeResize="0"/>
      </xdr:nvPicPr>
      <xdr:blipFill>
        <a:blip cstate="print" r:embed="rId1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219075" cy="142875"/>
    <xdr:pic>
      <xdr:nvPicPr>
        <xdr:cNvPr id="0" name="image118.png"/>
        <xdr:cNvPicPr preferRelativeResize="0"/>
      </xdr:nvPicPr>
      <xdr:blipFill>
        <a:blip cstate="print" r:embed="rId1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131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219075" cy="133350"/>
    <xdr:pic>
      <xdr:nvPicPr>
        <xdr:cNvPr id="0" name="image120.png"/>
        <xdr:cNvPicPr preferRelativeResize="0"/>
      </xdr:nvPicPr>
      <xdr:blipFill>
        <a:blip cstate="print" r:embed="rId1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219075" cy="142875"/>
    <xdr:pic>
      <xdr:nvPicPr>
        <xdr:cNvPr id="0" name="image167.png"/>
        <xdr:cNvPicPr preferRelativeResize="0"/>
      </xdr:nvPicPr>
      <xdr:blipFill>
        <a:blip cstate="print" r:embed="rId1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219075" cy="114300"/>
    <xdr:pic>
      <xdr:nvPicPr>
        <xdr:cNvPr id="0" name="image122.png"/>
        <xdr:cNvPicPr preferRelativeResize="0"/>
      </xdr:nvPicPr>
      <xdr:blipFill>
        <a:blip cstate="print" r:embed="rId1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219075" cy="114300"/>
    <xdr:pic>
      <xdr:nvPicPr>
        <xdr:cNvPr id="0" name="image165.png"/>
        <xdr:cNvPicPr preferRelativeResize="0"/>
      </xdr:nvPicPr>
      <xdr:blipFill>
        <a:blip cstate="print" r:embed="rId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219075" cy="114300"/>
    <xdr:pic>
      <xdr:nvPicPr>
        <xdr:cNvPr id="0" name="image145.png"/>
        <xdr:cNvPicPr preferRelativeResize="0"/>
      </xdr:nvPicPr>
      <xdr:blipFill>
        <a:blip cstate="print" r:embed="rId1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219075" cy="133350"/>
    <xdr:pic>
      <xdr:nvPicPr>
        <xdr:cNvPr id="0" name="image123.png"/>
        <xdr:cNvPicPr preferRelativeResize="0"/>
      </xdr:nvPicPr>
      <xdr:blipFill>
        <a:blip cstate="print" r:embed="rId1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219075" cy="142875"/>
    <xdr:pic>
      <xdr:nvPicPr>
        <xdr:cNvPr id="0" name="image126.png"/>
        <xdr:cNvPicPr preferRelativeResize="0"/>
      </xdr:nvPicPr>
      <xdr:blipFill>
        <a:blip cstate="print" r:embed="rId1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219075" cy="142875"/>
    <xdr:pic>
      <xdr:nvPicPr>
        <xdr:cNvPr id="0" name="image124.png"/>
        <xdr:cNvPicPr preferRelativeResize="0"/>
      </xdr:nvPicPr>
      <xdr:blipFill>
        <a:blip cstate="print" r:embed="rId1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219075" cy="142875"/>
    <xdr:pic>
      <xdr:nvPicPr>
        <xdr:cNvPr id="0" name="image152.png"/>
        <xdr:cNvPicPr preferRelativeResize="0"/>
      </xdr:nvPicPr>
      <xdr:blipFill>
        <a:blip cstate="print" r:embed="rId1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140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141</xdr:row>
      <xdr:rowOff>0</xdr:rowOff>
    </xdr:from>
    <xdr:ext cx="219075" cy="114300"/>
    <xdr:pic>
      <xdr:nvPicPr>
        <xdr:cNvPr id="0" name="image131.png"/>
        <xdr:cNvPicPr preferRelativeResize="0"/>
      </xdr:nvPicPr>
      <xdr:blipFill>
        <a:blip cstate="print" r:embed="rId1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142</xdr:row>
      <xdr:rowOff>0</xdr:rowOff>
    </xdr:from>
    <xdr:ext cx="219075" cy="142875"/>
    <xdr:pic>
      <xdr:nvPicPr>
        <xdr:cNvPr id="0" name="image128.png"/>
        <xdr:cNvPicPr preferRelativeResize="0"/>
      </xdr:nvPicPr>
      <xdr:blipFill>
        <a:blip cstate="print" r:embed="rId1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219075" cy="114300"/>
    <xdr:pic>
      <xdr:nvPicPr>
        <xdr:cNvPr id="0" name="image163.png"/>
        <xdr:cNvPicPr preferRelativeResize="0"/>
      </xdr:nvPicPr>
      <xdr:blipFill>
        <a:blip cstate="print" r:embed="rId1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143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219075" cy="133350"/>
    <xdr:pic>
      <xdr:nvPicPr>
        <xdr:cNvPr id="0" name="image129.png"/>
        <xdr:cNvPicPr preferRelativeResize="0"/>
      </xdr:nvPicPr>
      <xdr:blipFill>
        <a:blip cstate="print" r:embed="rId1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145</xdr:row>
      <xdr:rowOff>0</xdr:rowOff>
    </xdr:from>
    <xdr:ext cx="219075" cy="133350"/>
    <xdr:pic>
      <xdr:nvPicPr>
        <xdr:cNvPr id="0" name="image134.png"/>
        <xdr:cNvPicPr preferRelativeResize="0"/>
      </xdr:nvPicPr>
      <xdr:blipFill>
        <a:blip cstate="print" r:embed="rId1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146</xdr:row>
      <xdr:rowOff>0</xdr:rowOff>
    </xdr:from>
    <xdr:ext cx="219075" cy="114300"/>
    <xdr:pic>
      <xdr:nvPicPr>
        <xdr:cNvPr id="0" name="image136.png"/>
        <xdr:cNvPicPr preferRelativeResize="0"/>
      </xdr:nvPicPr>
      <xdr:blipFill>
        <a:blip cstate="print" r:embed="rId1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147</xdr:row>
      <xdr:rowOff>0</xdr:rowOff>
    </xdr:from>
    <xdr:ext cx="219075" cy="142875"/>
    <xdr:pic>
      <xdr:nvPicPr>
        <xdr:cNvPr id="0" name="image133.png"/>
        <xdr:cNvPicPr preferRelativeResize="0"/>
      </xdr:nvPicPr>
      <xdr:blipFill>
        <a:blip cstate="print" r:embed="rId1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147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148</xdr:row>
      <xdr:rowOff>0</xdr:rowOff>
    </xdr:from>
    <xdr:ext cx="219075" cy="142875"/>
    <xdr:pic>
      <xdr:nvPicPr>
        <xdr:cNvPr id="0" name="image135.png"/>
        <xdr:cNvPicPr preferRelativeResize="0"/>
      </xdr:nvPicPr>
      <xdr:blipFill>
        <a:blip cstate="print" r:embed="rId1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149</xdr:row>
      <xdr:rowOff>0</xdr:rowOff>
    </xdr:from>
    <xdr:ext cx="219075" cy="142875"/>
    <xdr:pic>
      <xdr:nvPicPr>
        <xdr:cNvPr id="0" name="image166.png"/>
        <xdr:cNvPicPr preferRelativeResize="0"/>
      </xdr:nvPicPr>
      <xdr:blipFill>
        <a:blip cstate="print" r:embed="rId1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150</xdr:row>
      <xdr:rowOff>0</xdr:rowOff>
    </xdr:from>
    <xdr:ext cx="219075" cy="133350"/>
    <xdr:pic>
      <xdr:nvPicPr>
        <xdr:cNvPr id="0" name="image138.png"/>
        <xdr:cNvPicPr preferRelativeResize="0"/>
      </xdr:nvPicPr>
      <xdr:blipFill>
        <a:blip cstate="print" r:embed="rId1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151</xdr:row>
      <xdr:rowOff>0</xdr:rowOff>
    </xdr:from>
    <xdr:ext cx="219075" cy="114300"/>
    <xdr:pic>
      <xdr:nvPicPr>
        <xdr:cNvPr id="0" name="image139.png"/>
        <xdr:cNvPicPr preferRelativeResize="0"/>
      </xdr:nvPicPr>
      <xdr:blipFill>
        <a:blip cstate="print" r:embed="rId1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152</xdr:row>
      <xdr:rowOff>0</xdr:rowOff>
    </xdr:from>
    <xdr:ext cx="219075" cy="142875"/>
    <xdr:pic>
      <xdr:nvPicPr>
        <xdr:cNvPr id="0" name="image157.png"/>
        <xdr:cNvPicPr preferRelativeResize="0"/>
      </xdr:nvPicPr>
      <xdr:blipFill>
        <a:blip cstate="print" r:embed="rId1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153</xdr:row>
      <xdr:rowOff>0</xdr:rowOff>
    </xdr:from>
    <xdr:ext cx="219075" cy="114300"/>
    <xdr:pic>
      <xdr:nvPicPr>
        <xdr:cNvPr id="0" name="image137.png"/>
        <xdr:cNvPicPr preferRelativeResize="0"/>
      </xdr:nvPicPr>
      <xdr:blipFill>
        <a:blip cstate="print" r:embed="rId1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153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154</xdr:row>
      <xdr:rowOff>0</xdr:rowOff>
    </xdr:from>
    <xdr:ext cx="219075" cy="114300"/>
    <xdr:pic>
      <xdr:nvPicPr>
        <xdr:cNvPr id="0" name="image155.png"/>
        <xdr:cNvPicPr preferRelativeResize="0"/>
      </xdr:nvPicPr>
      <xdr:blipFill>
        <a:blip cstate="print" r:embed="rId1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155</xdr:row>
      <xdr:rowOff>0</xdr:rowOff>
    </xdr:from>
    <xdr:ext cx="219075" cy="114300"/>
    <xdr:pic>
      <xdr:nvPicPr>
        <xdr:cNvPr id="0" name="image143.png"/>
        <xdr:cNvPicPr preferRelativeResize="0"/>
      </xdr:nvPicPr>
      <xdr:blipFill>
        <a:blip cstate="print" r:embed="rId1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156</xdr:row>
      <xdr:rowOff>0</xdr:rowOff>
    </xdr:from>
    <xdr:ext cx="219075" cy="123825"/>
    <xdr:pic>
      <xdr:nvPicPr>
        <xdr:cNvPr id="0" name="image142.png"/>
        <xdr:cNvPicPr preferRelativeResize="0"/>
      </xdr:nvPicPr>
      <xdr:blipFill>
        <a:blip cstate="print" r:embed="rId1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157</xdr:row>
      <xdr:rowOff>0</xdr:rowOff>
    </xdr:from>
    <xdr:ext cx="219075" cy="142875"/>
    <xdr:pic>
      <xdr:nvPicPr>
        <xdr:cNvPr id="0" name="image168.png"/>
        <xdr:cNvPicPr preferRelativeResize="0"/>
      </xdr:nvPicPr>
      <xdr:blipFill>
        <a:blip cstate="print" r:embed="rId1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158</xdr:row>
      <xdr:rowOff>0</xdr:rowOff>
    </xdr:from>
    <xdr:ext cx="219075" cy="142875"/>
    <xdr:pic>
      <xdr:nvPicPr>
        <xdr:cNvPr id="0" name="image141.png"/>
        <xdr:cNvPicPr preferRelativeResize="0"/>
      </xdr:nvPicPr>
      <xdr:blipFill>
        <a:blip cstate="print" r:embed="rId1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159</xdr:row>
      <xdr:rowOff>0</xdr:rowOff>
    </xdr:from>
    <xdr:ext cx="219075" cy="114300"/>
    <xdr:pic>
      <xdr:nvPicPr>
        <xdr:cNvPr id="0" name="image144.png"/>
        <xdr:cNvPicPr preferRelativeResize="0"/>
      </xdr:nvPicPr>
      <xdr:blipFill>
        <a:blip cstate="print" r:embed="rId1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160</xdr:row>
      <xdr:rowOff>0</xdr:rowOff>
    </xdr:from>
    <xdr:ext cx="219075" cy="142875"/>
    <xdr:pic>
      <xdr:nvPicPr>
        <xdr:cNvPr id="0" name="image154.png"/>
        <xdr:cNvPicPr preferRelativeResize="0"/>
      </xdr:nvPicPr>
      <xdr:blipFill>
        <a:blip cstate="print" r:embed="rId1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161</xdr:row>
      <xdr:rowOff>0</xdr:rowOff>
    </xdr:from>
    <xdr:ext cx="219075" cy="142875"/>
    <xdr:pic>
      <xdr:nvPicPr>
        <xdr:cNvPr id="0" name="image150.png"/>
        <xdr:cNvPicPr preferRelativeResize="0"/>
      </xdr:nvPicPr>
      <xdr:blipFill>
        <a:blip cstate="print" r:embed="rId1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162</xdr:row>
      <xdr:rowOff>0</xdr:rowOff>
    </xdr:from>
    <xdr:ext cx="219075" cy="142875"/>
    <xdr:pic>
      <xdr:nvPicPr>
        <xdr:cNvPr id="0" name="image164.png"/>
        <xdr:cNvPicPr preferRelativeResize="0"/>
      </xdr:nvPicPr>
      <xdr:blipFill>
        <a:blip cstate="print" r:embed="rId1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163</xdr:row>
      <xdr:rowOff>0</xdr:rowOff>
    </xdr:from>
    <xdr:ext cx="219075" cy="142875"/>
    <xdr:pic>
      <xdr:nvPicPr>
        <xdr:cNvPr id="0" name="image162.png"/>
        <xdr:cNvPicPr preferRelativeResize="0"/>
      </xdr:nvPicPr>
      <xdr:blipFill>
        <a:blip cstate="print" r:embed="rId1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164</xdr:row>
      <xdr:rowOff>0</xdr:rowOff>
    </xdr:from>
    <xdr:ext cx="190500" cy="142875"/>
    <xdr:pic>
      <xdr:nvPicPr>
        <xdr:cNvPr id="0" name="image156.png"/>
        <xdr:cNvPicPr preferRelativeResize="0"/>
      </xdr:nvPicPr>
      <xdr:blipFill>
        <a:blip cstate="print" r:embed="rId1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164</xdr:row>
      <xdr:rowOff>0</xdr:rowOff>
    </xdr:from>
    <xdr:ext cx="104775" cy="104775"/>
    <xdr:pic>
      <xdr:nvPicPr>
        <xdr:cNvPr descr="Increase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165</xdr:row>
      <xdr:rowOff>0</xdr:rowOff>
    </xdr:from>
    <xdr:ext cx="219075" cy="142875"/>
    <xdr:pic>
      <xdr:nvPicPr>
        <xdr:cNvPr id="0" name="image160.png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166</xdr:row>
      <xdr:rowOff>0</xdr:rowOff>
    </xdr:from>
    <xdr:ext cx="219075" cy="142875"/>
    <xdr:pic>
      <xdr:nvPicPr>
        <xdr:cNvPr id="0" name="image153.png"/>
        <xdr:cNvPicPr preferRelativeResize="0"/>
      </xdr:nvPicPr>
      <xdr:blipFill>
        <a:blip cstate="print" r:embed="rId1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166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167</xdr:row>
      <xdr:rowOff>0</xdr:rowOff>
    </xdr:from>
    <xdr:ext cx="219075" cy="114300"/>
    <xdr:pic>
      <xdr:nvPicPr>
        <xdr:cNvPr id="0" name="image148.png"/>
        <xdr:cNvPicPr preferRelativeResize="0"/>
      </xdr:nvPicPr>
      <xdr:blipFill>
        <a:blip cstate="print" r:embed="rId1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168</xdr:row>
      <xdr:rowOff>0</xdr:rowOff>
    </xdr:from>
    <xdr:ext cx="219075" cy="142875"/>
    <xdr:pic>
      <xdr:nvPicPr>
        <xdr:cNvPr id="0" name="image149.png"/>
        <xdr:cNvPicPr preferRelativeResize="0"/>
      </xdr:nvPicPr>
      <xdr:blipFill>
        <a:blip cstate="print" r:embed="rId1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168</xdr:row>
      <xdr:rowOff>0</xdr:rowOff>
    </xdr:from>
    <xdr:ext cx="104775" cy="104775"/>
    <xdr:pic>
      <xdr:nvPicPr>
        <xdr:cNvPr descr="Decrease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169</xdr:row>
      <xdr:rowOff>0</xdr:rowOff>
    </xdr:from>
    <xdr:ext cx="219075" cy="114300"/>
    <xdr:pic>
      <xdr:nvPicPr>
        <xdr:cNvPr id="0" name="image151.png"/>
        <xdr:cNvPicPr preferRelativeResize="0"/>
      </xdr:nvPicPr>
      <xdr:blipFill>
        <a:blip cstate="print" r:embed="rId1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116</xdr:row>
      <xdr:rowOff>0</xdr:rowOff>
    </xdr:from>
    <xdr:ext cx="219075" cy="85725"/>
    <xdr:pic>
      <xdr:nvPicPr>
        <xdr:cNvPr id="0" name="image100.png"/>
        <xdr:cNvPicPr preferRelativeResize="0"/>
      </xdr:nvPicPr>
      <xdr:blipFill>
        <a:blip cstate="print" r:embed="rId1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</xdr:row>
      <xdr:rowOff>0</xdr:rowOff>
    </xdr:from>
    <xdr:ext cx="342900" cy="180975"/>
    <xdr:pic>
      <xdr:nvPicPr>
        <xdr:cNvPr id="0" name="image6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247650" cy="180975"/>
    <xdr:pic>
      <xdr:nvPicPr>
        <xdr:cNvPr id="0" name="image7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</xdr:row>
      <xdr:rowOff>0</xdr:rowOff>
    </xdr:from>
    <xdr:ext cx="295275" cy="1809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</xdr:row>
      <xdr:rowOff>0</xdr:rowOff>
    </xdr:from>
    <xdr:ext cx="295275" cy="18097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</xdr:row>
      <xdr:rowOff>0</xdr:rowOff>
    </xdr:from>
    <xdr:ext cx="238125" cy="180975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</xdr:row>
      <xdr:rowOff>0</xdr:rowOff>
    </xdr:from>
    <xdr:ext cx="180975" cy="18097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</xdr:row>
      <xdr:rowOff>0</xdr:rowOff>
    </xdr:from>
    <xdr:ext cx="342900" cy="180975"/>
    <xdr:pic>
      <xdr:nvPicPr>
        <xdr:cNvPr id="0" name="image2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</xdr:row>
      <xdr:rowOff>0</xdr:rowOff>
    </xdr:from>
    <xdr:ext cx="276225" cy="18097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</xdr:row>
      <xdr:rowOff>0</xdr:rowOff>
    </xdr:from>
    <xdr:ext cx="276225" cy="180975"/>
    <xdr:pic>
      <xdr:nvPicPr>
        <xdr:cNvPr id="0" name="image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</xdr:row>
      <xdr:rowOff>0</xdr:rowOff>
    </xdr:from>
    <xdr:ext cx="276225" cy="180975"/>
    <xdr:pic>
      <xdr:nvPicPr>
        <xdr:cNvPr id="0" name="image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</xdr:row>
      <xdr:rowOff>0</xdr:rowOff>
    </xdr:from>
    <xdr:ext cx="342900" cy="180975"/>
    <xdr:pic>
      <xdr:nvPicPr>
        <xdr:cNvPr id="0" name="image16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</xdr:row>
      <xdr:rowOff>0</xdr:rowOff>
    </xdr:from>
    <xdr:ext cx="295275" cy="180975"/>
    <xdr:pic>
      <xdr:nvPicPr>
        <xdr:cNvPr id="0" name="image5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295275" cy="180975"/>
    <xdr:pic>
      <xdr:nvPicPr>
        <xdr:cNvPr id="0" name="image1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</xdr:row>
      <xdr:rowOff>0</xdr:rowOff>
    </xdr:from>
    <xdr:ext cx="342900" cy="180975"/>
    <xdr:pic>
      <xdr:nvPicPr>
        <xdr:cNvPr id="0" name="image18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</xdr:row>
      <xdr:rowOff>0</xdr:rowOff>
    </xdr:from>
    <xdr:ext cx="276225" cy="180975"/>
    <xdr:pic>
      <xdr:nvPicPr>
        <xdr:cNvPr id="0" name="image1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</xdr:row>
      <xdr:rowOff>0</xdr:rowOff>
    </xdr:from>
    <xdr:ext cx="295275" cy="180975"/>
    <xdr:pic>
      <xdr:nvPicPr>
        <xdr:cNvPr id="0" name="image15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342900" cy="180975"/>
    <xdr:pic>
      <xdr:nvPicPr>
        <xdr:cNvPr id="0" name="image28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276225" cy="180975"/>
    <xdr:pic>
      <xdr:nvPicPr>
        <xdr:cNvPr id="0" name="image14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276225" cy="180975"/>
    <xdr:pic>
      <xdr:nvPicPr>
        <xdr:cNvPr id="0" name="image10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276225" cy="180975"/>
    <xdr:pic>
      <xdr:nvPicPr>
        <xdr:cNvPr id="0" name="image11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276225" cy="180975"/>
    <xdr:pic>
      <xdr:nvPicPr>
        <xdr:cNvPr id="0" name="image12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22</xdr:row>
      <xdr:rowOff>0</xdr:rowOff>
    </xdr:from>
    <xdr:ext cx="276225" cy="180975"/>
    <xdr:pic>
      <xdr:nvPicPr>
        <xdr:cNvPr id="0" name="image17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23</xdr:row>
      <xdr:rowOff>0</xdr:rowOff>
    </xdr:from>
    <xdr:ext cx="276225" cy="180975"/>
    <xdr:pic>
      <xdr:nvPicPr>
        <xdr:cNvPr id="0" name="image21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25</xdr:row>
      <xdr:rowOff>0</xdr:rowOff>
    </xdr:from>
    <xdr:ext cx="276225" cy="180975"/>
    <xdr:pic>
      <xdr:nvPicPr>
        <xdr:cNvPr id="0" name="image77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26</xdr:row>
      <xdr:rowOff>0</xdr:rowOff>
    </xdr:from>
    <xdr:ext cx="276225" cy="180975"/>
    <xdr:pic>
      <xdr:nvPicPr>
        <xdr:cNvPr id="0" name="image23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27</xdr:row>
      <xdr:rowOff>0</xdr:rowOff>
    </xdr:from>
    <xdr:ext cx="276225" cy="180975"/>
    <xdr:pic>
      <xdr:nvPicPr>
        <xdr:cNvPr id="0" name="image20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28</xdr:row>
      <xdr:rowOff>0</xdr:rowOff>
    </xdr:from>
    <xdr:ext cx="276225" cy="180975"/>
    <xdr:pic>
      <xdr:nvPicPr>
        <xdr:cNvPr id="0" name="image25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29</xdr:row>
      <xdr:rowOff>0</xdr:rowOff>
    </xdr:from>
    <xdr:ext cx="247650" cy="180975"/>
    <xdr:pic>
      <xdr:nvPicPr>
        <xdr:cNvPr id="0" name="image27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30</xdr:row>
      <xdr:rowOff>0</xdr:rowOff>
    </xdr:from>
    <xdr:ext cx="342900" cy="180975"/>
    <xdr:pic>
      <xdr:nvPicPr>
        <xdr:cNvPr id="0" name="image49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31</xdr:row>
      <xdr:rowOff>0</xdr:rowOff>
    </xdr:from>
    <xdr:ext cx="342900" cy="180975"/>
    <xdr:pic>
      <xdr:nvPicPr>
        <xdr:cNvPr id="0" name="image22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32</xdr:row>
      <xdr:rowOff>0</xdr:rowOff>
    </xdr:from>
    <xdr:ext cx="276225" cy="180975"/>
    <xdr:pic>
      <xdr:nvPicPr>
        <xdr:cNvPr id="0" name="image24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33</xdr:row>
      <xdr:rowOff>0</xdr:rowOff>
    </xdr:from>
    <xdr:ext cx="276225" cy="180975"/>
    <xdr:pic>
      <xdr:nvPicPr>
        <xdr:cNvPr id="0" name="image63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34</xdr:row>
      <xdr:rowOff>0</xdr:rowOff>
    </xdr:from>
    <xdr:ext cx="276225" cy="180975"/>
    <xdr:pic>
      <xdr:nvPicPr>
        <xdr:cNvPr id="0" name="image31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35</xdr:row>
      <xdr:rowOff>0</xdr:rowOff>
    </xdr:from>
    <xdr:ext cx="295275" cy="180975"/>
    <xdr:pic>
      <xdr:nvPicPr>
        <xdr:cNvPr id="0" name="image30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36</xdr:row>
      <xdr:rowOff>0</xdr:rowOff>
    </xdr:from>
    <xdr:ext cx="276225" cy="180975"/>
    <xdr:pic>
      <xdr:nvPicPr>
        <xdr:cNvPr id="0" name="image32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37</xdr:row>
      <xdr:rowOff>0</xdr:rowOff>
    </xdr:from>
    <xdr:ext cx="276225" cy="180975"/>
    <xdr:pic>
      <xdr:nvPicPr>
        <xdr:cNvPr id="0" name="image33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38</xdr:row>
      <xdr:rowOff>0</xdr:rowOff>
    </xdr:from>
    <xdr:ext cx="342900" cy="180975"/>
    <xdr:pic>
      <xdr:nvPicPr>
        <xdr:cNvPr id="0" name="image36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39</xdr:row>
      <xdr:rowOff>0</xdr:rowOff>
    </xdr:from>
    <xdr:ext cx="295275" cy="180975"/>
    <xdr:pic>
      <xdr:nvPicPr>
        <xdr:cNvPr id="0" name="image29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40</xdr:row>
      <xdr:rowOff>0</xdr:rowOff>
    </xdr:from>
    <xdr:ext cx="342900" cy="180975"/>
    <xdr:pic>
      <xdr:nvPicPr>
        <xdr:cNvPr id="0" name="image45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41</xdr:row>
      <xdr:rowOff>0</xdr:rowOff>
    </xdr:from>
    <xdr:ext cx="295275" cy="180975"/>
    <xdr:pic>
      <xdr:nvPicPr>
        <xdr:cNvPr id="0" name="image106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42</xdr:row>
      <xdr:rowOff>0</xdr:rowOff>
    </xdr:from>
    <xdr:ext cx="342900" cy="180975"/>
    <xdr:pic>
      <xdr:nvPicPr>
        <xdr:cNvPr id="0" name="image105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43</xdr:row>
      <xdr:rowOff>0</xdr:rowOff>
    </xdr:from>
    <xdr:ext cx="276225" cy="180975"/>
    <xdr:pic>
      <xdr:nvPicPr>
        <xdr:cNvPr id="0" name="image55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44</xdr:row>
      <xdr:rowOff>0</xdr:rowOff>
    </xdr:from>
    <xdr:ext cx="342900" cy="180975"/>
    <xdr:pic>
      <xdr:nvPicPr>
        <xdr:cNvPr id="0" name="image34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45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45</xdr:row>
      <xdr:rowOff>0</xdr:rowOff>
    </xdr:from>
    <xdr:ext cx="276225" cy="180975"/>
    <xdr:pic>
      <xdr:nvPicPr>
        <xdr:cNvPr id="0" name="image35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46</xdr:row>
      <xdr:rowOff>0</xdr:rowOff>
    </xdr:from>
    <xdr:ext cx="276225" cy="180975"/>
    <xdr:pic>
      <xdr:nvPicPr>
        <xdr:cNvPr id="0" name="image41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47</xdr:row>
      <xdr:rowOff>0</xdr:rowOff>
    </xdr:from>
    <xdr:ext cx="295275" cy="180975"/>
    <xdr:pic>
      <xdr:nvPicPr>
        <xdr:cNvPr id="0" name="image38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48</xdr:row>
      <xdr:rowOff>0</xdr:rowOff>
    </xdr:from>
    <xdr:ext cx="276225" cy="180975"/>
    <xdr:pic>
      <xdr:nvPicPr>
        <xdr:cNvPr id="0" name="image40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49</xdr:row>
      <xdr:rowOff>0</xdr:rowOff>
    </xdr:from>
    <xdr:ext cx="276225" cy="180975"/>
    <xdr:pic>
      <xdr:nvPicPr>
        <xdr:cNvPr id="0" name="image37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50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50</xdr:row>
      <xdr:rowOff>0</xdr:rowOff>
    </xdr:from>
    <xdr:ext cx="295275" cy="180975"/>
    <xdr:pic>
      <xdr:nvPicPr>
        <xdr:cNvPr id="0" name="image39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51</xdr:row>
      <xdr:rowOff>0</xdr:rowOff>
    </xdr:from>
    <xdr:ext cx="257175" cy="180975"/>
    <xdr:pic>
      <xdr:nvPicPr>
        <xdr:cNvPr id="0" name="image42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52</xdr:row>
      <xdr:rowOff>0</xdr:rowOff>
    </xdr:from>
    <xdr:ext cx="342900" cy="180975"/>
    <xdr:pic>
      <xdr:nvPicPr>
        <xdr:cNvPr id="0" name="image44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53</xdr:row>
      <xdr:rowOff>0</xdr:rowOff>
    </xdr:from>
    <xdr:ext cx="276225" cy="180975"/>
    <xdr:pic>
      <xdr:nvPicPr>
        <xdr:cNvPr id="0" name="image73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54</xdr:row>
      <xdr:rowOff>0</xdr:rowOff>
    </xdr:from>
    <xdr:ext cx="276225" cy="180975"/>
    <xdr:pic>
      <xdr:nvPicPr>
        <xdr:cNvPr id="0" name="image90.pn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55</xdr:row>
      <xdr:rowOff>0</xdr:rowOff>
    </xdr:from>
    <xdr:ext cx="276225" cy="180975"/>
    <xdr:pic>
      <xdr:nvPicPr>
        <xdr:cNvPr id="0" name="image127.pn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56</xdr:row>
      <xdr:rowOff>0</xdr:rowOff>
    </xdr:from>
    <xdr:ext cx="342900" cy="180975"/>
    <xdr:pic>
      <xdr:nvPicPr>
        <xdr:cNvPr id="0" name="image47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57</xdr:row>
      <xdr:rowOff>0</xdr:rowOff>
    </xdr:from>
    <xdr:ext cx="295275" cy="180975"/>
    <xdr:pic>
      <xdr:nvPicPr>
        <xdr:cNvPr id="0" name="image43.pn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58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58</xdr:row>
      <xdr:rowOff>0</xdr:rowOff>
    </xdr:from>
    <xdr:ext cx="276225" cy="180975"/>
    <xdr:pic>
      <xdr:nvPicPr>
        <xdr:cNvPr id="0" name="image48.pn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59</xdr:row>
      <xdr:rowOff>0</xdr:rowOff>
    </xdr:from>
    <xdr:ext cx="342900" cy="180975"/>
    <xdr:pic>
      <xdr:nvPicPr>
        <xdr:cNvPr id="0" name="image46.pn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60</xdr:row>
      <xdr:rowOff>0</xdr:rowOff>
    </xdr:from>
    <xdr:ext cx="342900" cy="180975"/>
    <xdr:pic>
      <xdr:nvPicPr>
        <xdr:cNvPr id="0" name="image169.pn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61</xdr:row>
      <xdr:rowOff>0</xdr:rowOff>
    </xdr:from>
    <xdr:ext cx="342900" cy="180975"/>
    <xdr:pic>
      <xdr:nvPicPr>
        <xdr:cNvPr id="0" name="image51.pn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62</xdr:row>
      <xdr:rowOff>0</xdr:rowOff>
    </xdr:from>
    <xdr:ext cx="276225" cy="180975"/>
    <xdr:pic>
      <xdr:nvPicPr>
        <xdr:cNvPr id="0" name="image54.pn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63</xdr:row>
      <xdr:rowOff>0</xdr:rowOff>
    </xdr:from>
    <xdr:ext cx="276225" cy="180975"/>
    <xdr:pic>
      <xdr:nvPicPr>
        <xdr:cNvPr id="0" name="image50.pn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64</xdr:row>
      <xdr:rowOff>0</xdr:rowOff>
    </xdr:from>
    <xdr:ext cx="247650" cy="180975"/>
    <xdr:pic>
      <xdr:nvPicPr>
        <xdr:cNvPr id="0" name="image56.pn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65</xdr:row>
      <xdr:rowOff>0</xdr:rowOff>
    </xdr:from>
    <xdr:ext cx="276225" cy="180975"/>
    <xdr:pic>
      <xdr:nvPicPr>
        <xdr:cNvPr id="0" name="image52.png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66</xdr:row>
      <xdr:rowOff>0</xdr:rowOff>
    </xdr:from>
    <xdr:ext cx="342900" cy="180975"/>
    <xdr:pic>
      <xdr:nvPicPr>
        <xdr:cNvPr id="0" name="image57.png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67</xdr:row>
      <xdr:rowOff>0</xdr:rowOff>
    </xdr:from>
    <xdr:ext cx="295275" cy="180975"/>
    <xdr:pic>
      <xdr:nvPicPr>
        <xdr:cNvPr id="0" name="image83.png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68</xdr:row>
      <xdr:rowOff>0</xdr:rowOff>
    </xdr:from>
    <xdr:ext cx="276225" cy="180975"/>
    <xdr:pic>
      <xdr:nvPicPr>
        <xdr:cNvPr id="0" name="image58.png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69</xdr:row>
      <xdr:rowOff>0</xdr:rowOff>
    </xdr:from>
    <xdr:ext cx="342900" cy="180975"/>
    <xdr:pic>
      <xdr:nvPicPr>
        <xdr:cNvPr id="0" name="image59.png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70</xdr:row>
      <xdr:rowOff>0</xdr:rowOff>
    </xdr:from>
    <xdr:ext cx="276225" cy="180975"/>
    <xdr:pic>
      <xdr:nvPicPr>
        <xdr:cNvPr id="0" name="image61.png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71</xdr:row>
      <xdr:rowOff>0</xdr:rowOff>
    </xdr:from>
    <xdr:ext cx="276225" cy="180975"/>
    <xdr:pic>
      <xdr:nvPicPr>
        <xdr:cNvPr id="0" name="image60.pn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72</xdr:row>
      <xdr:rowOff>0</xdr:rowOff>
    </xdr:from>
    <xdr:ext cx="342900" cy="180975"/>
    <xdr:pic>
      <xdr:nvPicPr>
        <xdr:cNvPr id="0" name="image130.png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74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74</xdr:row>
      <xdr:rowOff>0</xdr:rowOff>
    </xdr:from>
    <xdr:ext cx="295275" cy="180975"/>
    <xdr:pic>
      <xdr:nvPicPr>
        <xdr:cNvPr id="0" name="image62.png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75</xdr:row>
      <xdr:rowOff>0</xdr:rowOff>
    </xdr:from>
    <xdr:ext cx="238125" cy="180975"/>
    <xdr:pic>
      <xdr:nvPicPr>
        <xdr:cNvPr id="0" name="image67.pn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76</xdr:row>
      <xdr:rowOff>0</xdr:rowOff>
    </xdr:from>
    <xdr:ext cx="276225" cy="180975"/>
    <xdr:pic>
      <xdr:nvPicPr>
        <xdr:cNvPr id="0" name="image65.png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77</xdr:row>
      <xdr:rowOff>0</xdr:rowOff>
    </xdr:from>
    <xdr:ext cx="276225" cy="180975"/>
    <xdr:pic>
      <xdr:nvPicPr>
        <xdr:cNvPr id="0" name="image88.png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78</xdr:row>
      <xdr:rowOff>0</xdr:rowOff>
    </xdr:from>
    <xdr:ext cx="314325" cy="180975"/>
    <xdr:pic>
      <xdr:nvPicPr>
        <xdr:cNvPr id="0" name="image69.pn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79</xdr:row>
      <xdr:rowOff>0</xdr:rowOff>
    </xdr:from>
    <xdr:ext cx="276225" cy="180975"/>
    <xdr:pic>
      <xdr:nvPicPr>
        <xdr:cNvPr id="0" name="image64.png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80</xdr:row>
      <xdr:rowOff>0</xdr:rowOff>
    </xdr:from>
    <xdr:ext cx="276225" cy="180975"/>
    <xdr:pic>
      <xdr:nvPicPr>
        <xdr:cNvPr id="0" name="image71.png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81</xdr:row>
      <xdr:rowOff>0</xdr:rowOff>
    </xdr:from>
    <xdr:ext cx="276225" cy="180975"/>
    <xdr:pic>
      <xdr:nvPicPr>
        <xdr:cNvPr id="0" name="image70.png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82</xdr:row>
      <xdr:rowOff>0</xdr:rowOff>
    </xdr:from>
    <xdr:ext cx="276225" cy="180975"/>
    <xdr:pic>
      <xdr:nvPicPr>
        <xdr:cNvPr id="0" name="image66.png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83</xdr:row>
      <xdr:rowOff>0</xdr:rowOff>
    </xdr:from>
    <xdr:ext cx="342900" cy="180975"/>
    <xdr:pic>
      <xdr:nvPicPr>
        <xdr:cNvPr id="0" name="image79.png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84</xdr:row>
      <xdr:rowOff>0</xdr:rowOff>
    </xdr:from>
    <xdr:ext cx="342900" cy="180975"/>
    <xdr:pic>
      <xdr:nvPicPr>
        <xdr:cNvPr id="0" name="image72.png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85</xdr:row>
      <xdr:rowOff>0</xdr:rowOff>
    </xdr:from>
    <xdr:ext cx="276225" cy="180975"/>
    <xdr:pic>
      <xdr:nvPicPr>
        <xdr:cNvPr id="0" name="image74.png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86</xdr:row>
      <xdr:rowOff>0</xdr:rowOff>
    </xdr:from>
    <xdr:ext cx="276225" cy="180975"/>
    <xdr:pic>
      <xdr:nvPicPr>
        <xdr:cNvPr id="0" name="image76.png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87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87</xdr:row>
      <xdr:rowOff>0</xdr:rowOff>
    </xdr:from>
    <xdr:ext cx="342900" cy="180975"/>
    <xdr:pic>
      <xdr:nvPicPr>
        <xdr:cNvPr id="0" name="image94.png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88</xdr:row>
      <xdr:rowOff>0</xdr:rowOff>
    </xdr:from>
    <xdr:ext cx="276225" cy="180975"/>
    <xdr:pic>
      <xdr:nvPicPr>
        <xdr:cNvPr id="0" name="image85.png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89</xdr:row>
      <xdr:rowOff>0</xdr:rowOff>
    </xdr:from>
    <xdr:ext cx="276225" cy="180975"/>
    <xdr:pic>
      <xdr:nvPicPr>
        <xdr:cNvPr id="0" name="image158.png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90</xdr:row>
      <xdr:rowOff>0</xdr:rowOff>
    </xdr:from>
    <xdr:ext cx="314325" cy="180975"/>
    <xdr:pic>
      <xdr:nvPicPr>
        <xdr:cNvPr id="0" name="image80.png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91</xdr:row>
      <xdr:rowOff>0</xdr:rowOff>
    </xdr:from>
    <xdr:ext cx="276225" cy="180975"/>
    <xdr:pic>
      <xdr:nvPicPr>
        <xdr:cNvPr id="0" name="image78.png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92</xdr:row>
      <xdr:rowOff>0</xdr:rowOff>
    </xdr:from>
    <xdr:ext cx="342900" cy="180975"/>
    <xdr:pic>
      <xdr:nvPicPr>
        <xdr:cNvPr id="0" name="image112.png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93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93</xdr:row>
      <xdr:rowOff>0</xdr:rowOff>
    </xdr:from>
    <xdr:ext cx="276225" cy="180975"/>
    <xdr:pic>
      <xdr:nvPicPr>
        <xdr:cNvPr id="0" name="image81.png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94</xdr:row>
      <xdr:rowOff>0</xdr:rowOff>
    </xdr:from>
    <xdr:ext cx="314325" cy="180975"/>
    <xdr:pic>
      <xdr:nvPicPr>
        <xdr:cNvPr id="0" name="image84.png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95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95</xdr:row>
      <xdr:rowOff>0</xdr:rowOff>
    </xdr:from>
    <xdr:ext cx="276225" cy="180975"/>
    <xdr:pic>
      <xdr:nvPicPr>
        <xdr:cNvPr id="0" name="image82.png"/>
        <xdr:cNvPicPr preferRelativeResize="0"/>
      </xdr:nvPicPr>
      <xdr:blipFill>
        <a:blip cstate="print" r:embed="rId9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96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96</xdr:row>
      <xdr:rowOff>0</xdr:rowOff>
    </xdr:from>
    <xdr:ext cx="276225" cy="180975"/>
    <xdr:pic>
      <xdr:nvPicPr>
        <xdr:cNvPr id="0" name="image86.png"/>
        <xdr:cNvPicPr preferRelativeResize="0"/>
      </xdr:nvPicPr>
      <xdr:blipFill>
        <a:blip cstate="print" r:embed="rId9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97</xdr:row>
      <xdr:rowOff>0</xdr:rowOff>
    </xdr:from>
    <xdr:ext cx="276225" cy="180975"/>
    <xdr:pic>
      <xdr:nvPicPr>
        <xdr:cNvPr id="0" name="image93.png"/>
        <xdr:cNvPicPr preferRelativeResize="0"/>
      </xdr:nvPicPr>
      <xdr:blipFill>
        <a:blip cstate="print" r:embed="rId9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98</xdr:row>
      <xdr:rowOff>0</xdr:rowOff>
    </xdr:from>
    <xdr:ext cx="342900" cy="180975"/>
    <xdr:pic>
      <xdr:nvPicPr>
        <xdr:cNvPr id="0" name="image87.png"/>
        <xdr:cNvPicPr preferRelativeResize="0"/>
      </xdr:nvPicPr>
      <xdr:blipFill>
        <a:blip cstate="print" r:embed="rId9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99</xdr:row>
      <xdr:rowOff>0</xdr:rowOff>
    </xdr:from>
    <xdr:ext cx="295275" cy="180975"/>
    <xdr:pic>
      <xdr:nvPicPr>
        <xdr:cNvPr id="0" name="image132.png"/>
        <xdr:cNvPicPr preferRelativeResize="0"/>
      </xdr:nvPicPr>
      <xdr:blipFill>
        <a:blip cstate="print" r:embed="rId9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100</xdr:row>
      <xdr:rowOff>0</xdr:rowOff>
    </xdr:from>
    <xdr:ext cx="276225" cy="180975"/>
    <xdr:pic>
      <xdr:nvPicPr>
        <xdr:cNvPr id="0" name="image89.png"/>
        <xdr:cNvPicPr preferRelativeResize="0"/>
      </xdr:nvPicPr>
      <xdr:blipFill>
        <a:blip cstate="print" r:embed="rId10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101</xdr:row>
      <xdr:rowOff>0</xdr:rowOff>
    </xdr:from>
    <xdr:ext cx="257175" cy="180975"/>
    <xdr:pic>
      <xdr:nvPicPr>
        <xdr:cNvPr id="0" name="image95.png"/>
        <xdr:cNvPicPr preferRelativeResize="0"/>
      </xdr:nvPicPr>
      <xdr:blipFill>
        <a:blip cstate="print" r:embed="rId10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102</xdr:row>
      <xdr:rowOff>0</xdr:rowOff>
    </xdr:from>
    <xdr:ext cx="142875" cy="180975"/>
    <xdr:pic>
      <xdr:nvPicPr>
        <xdr:cNvPr id="0" name="image91.png"/>
        <xdr:cNvPicPr preferRelativeResize="0"/>
      </xdr:nvPicPr>
      <xdr:blipFill>
        <a:blip cstate="print" r:embed="rId10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103</xdr:row>
      <xdr:rowOff>0</xdr:rowOff>
    </xdr:from>
    <xdr:ext cx="276225" cy="180975"/>
    <xdr:pic>
      <xdr:nvPicPr>
        <xdr:cNvPr id="0" name="image119.png"/>
        <xdr:cNvPicPr preferRelativeResize="0"/>
      </xdr:nvPicPr>
      <xdr:blipFill>
        <a:blip cstate="print" r:embed="rId10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104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104</xdr:row>
      <xdr:rowOff>0</xdr:rowOff>
    </xdr:from>
    <xdr:ext cx="276225" cy="180975"/>
    <xdr:pic>
      <xdr:nvPicPr>
        <xdr:cNvPr id="0" name="image92.png"/>
        <xdr:cNvPicPr preferRelativeResize="0"/>
      </xdr:nvPicPr>
      <xdr:blipFill>
        <a:blip cstate="print" r:embed="rId10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105</xdr:row>
      <xdr:rowOff>0</xdr:rowOff>
    </xdr:from>
    <xdr:ext cx="276225" cy="180975"/>
    <xdr:pic>
      <xdr:nvPicPr>
        <xdr:cNvPr id="0" name="image98.png"/>
        <xdr:cNvPicPr preferRelativeResize="0"/>
      </xdr:nvPicPr>
      <xdr:blipFill>
        <a:blip cstate="print" r:embed="rId10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106</xdr:row>
      <xdr:rowOff>0</xdr:rowOff>
    </xdr:from>
    <xdr:ext cx="342900" cy="180975"/>
    <xdr:pic>
      <xdr:nvPicPr>
        <xdr:cNvPr id="0" name="image102.png"/>
        <xdr:cNvPicPr preferRelativeResize="0"/>
      </xdr:nvPicPr>
      <xdr:blipFill>
        <a:blip cstate="print" r:embed="rId10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107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107</xdr:row>
      <xdr:rowOff>0</xdr:rowOff>
    </xdr:from>
    <xdr:ext cx="276225" cy="180975"/>
    <xdr:pic>
      <xdr:nvPicPr>
        <xdr:cNvPr id="0" name="image99.png"/>
        <xdr:cNvPicPr preferRelativeResize="0"/>
      </xdr:nvPicPr>
      <xdr:blipFill>
        <a:blip cstate="print" r:embed="rId10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108</xdr:row>
      <xdr:rowOff>0</xdr:rowOff>
    </xdr:from>
    <xdr:ext cx="276225" cy="180975"/>
    <xdr:pic>
      <xdr:nvPicPr>
        <xdr:cNvPr id="0" name="image96.png"/>
        <xdr:cNvPicPr preferRelativeResize="0"/>
      </xdr:nvPicPr>
      <xdr:blipFill>
        <a:blip cstate="print" r:embed="rId10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109</xdr:row>
      <xdr:rowOff>0</xdr:rowOff>
    </xdr:from>
    <xdr:ext cx="276225" cy="180975"/>
    <xdr:pic>
      <xdr:nvPicPr>
        <xdr:cNvPr id="0" name="image97.png"/>
        <xdr:cNvPicPr preferRelativeResize="0"/>
      </xdr:nvPicPr>
      <xdr:blipFill>
        <a:blip cstate="print" r:embed="rId10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111</xdr:row>
      <xdr:rowOff>0</xdr:rowOff>
    </xdr:from>
    <xdr:ext cx="276225" cy="180975"/>
    <xdr:pic>
      <xdr:nvPicPr>
        <xdr:cNvPr id="0" name="image146.png"/>
        <xdr:cNvPicPr preferRelativeResize="0"/>
      </xdr:nvPicPr>
      <xdr:blipFill>
        <a:blip cstate="print" r:embed="rId1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112</xdr:row>
      <xdr:rowOff>0</xdr:rowOff>
    </xdr:from>
    <xdr:ext cx="342900" cy="180975"/>
    <xdr:pic>
      <xdr:nvPicPr>
        <xdr:cNvPr id="0" name="image101.png"/>
        <xdr:cNvPicPr preferRelativeResize="0"/>
      </xdr:nvPicPr>
      <xdr:blipFill>
        <a:blip cstate="print" r:embed="rId1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113</xdr:row>
      <xdr:rowOff>0</xdr:rowOff>
    </xdr:from>
    <xdr:ext cx="342900" cy="180975"/>
    <xdr:pic>
      <xdr:nvPicPr>
        <xdr:cNvPr id="0" name="image104.png"/>
        <xdr:cNvPicPr preferRelativeResize="0"/>
      </xdr:nvPicPr>
      <xdr:blipFill>
        <a:blip cstate="print" r:embed="rId1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114</xdr:row>
      <xdr:rowOff>0</xdr:rowOff>
    </xdr:from>
    <xdr:ext cx="209550" cy="180975"/>
    <xdr:pic>
      <xdr:nvPicPr>
        <xdr:cNvPr id="0" name="image103.png"/>
        <xdr:cNvPicPr preferRelativeResize="0"/>
      </xdr:nvPicPr>
      <xdr:blipFill>
        <a:blip cstate="print" r:embed="rId1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115</xdr:row>
      <xdr:rowOff>0</xdr:rowOff>
    </xdr:from>
    <xdr:ext cx="276225" cy="180975"/>
    <xdr:pic>
      <xdr:nvPicPr>
        <xdr:cNvPr id="0" name="image108.png"/>
        <xdr:cNvPicPr preferRelativeResize="0"/>
      </xdr:nvPicPr>
      <xdr:blipFill>
        <a:blip cstate="print" r:embed="rId1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116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117</xdr:row>
      <xdr:rowOff>0</xdr:rowOff>
    </xdr:from>
    <xdr:ext cx="276225" cy="180975"/>
    <xdr:pic>
      <xdr:nvPicPr>
        <xdr:cNvPr id="0" name="image109.png"/>
        <xdr:cNvPicPr preferRelativeResize="0"/>
      </xdr:nvPicPr>
      <xdr:blipFill>
        <a:blip cstate="print" r:embed="rId1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118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118</xdr:row>
      <xdr:rowOff>0</xdr:rowOff>
    </xdr:from>
    <xdr:ext cx="295275" cy="180975"/>
    <xdr:pic>
      <xdr:nvPicPr>
        <xdr:cNvPr id="0" name="image107.png"/>
        <xdr:cNvPicPr preferRelativeResize="0"/>
      </xdr:nvPicPr>
      <xdr:blipFill>
        <a:blip cstate="print" r:embed="rId1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119</xdr:row>
      <xdr:rowOff>0</xdr:rowOff>
    </xdr:from>
    <xdr:ext cx="276225" cy="180975"/>
    <xdr:pic>
      <xdr:nvPicPr>
        <xdr:cNvPr id="0" name="image111.png"/>
        <xdr:cNvPicPr preferRelativeResize="0"/>
      </xdr:nvPicPr>
      <xdr:blipFill>
        <a:blip cstate="print" r:embed="rId1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120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120</xdr:row>
      <xdr:rowOff>0</xdr:rowOff>
    </xdr:from>
    <xdr:ext cx="238125" cy="180975"/>
    <xdr:pic>
      <xdr:nvPicPr>
        <xdr:cNvPr id="0" name="image114.png"/>
        <xdr:cNvPicPr preferRelativeResize="0"/>
      </xdr:nvPicPr>
      <xdr:blipFill>
        <a:blip cstate="print" r:embed="rId1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121</xdr:row>
      <xdr:rowOff>0</xdr:rowOff>
    </xdr:from>
    <xdr:ext cx="276225" cy="180975"/>
    <xdr:pic>
      <xdr:nvPicPr>
        <xdr:cNvPr id="0" name="image110.png"/>
        <xdr:cNvPicPr preferRelativeResize="0"/>
      </xdr:nvPicPr>
      <xdr:blipFill>
        <a:blip cstate="print" r:embed="rId1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122</xdr:row>
      <xdr:rowOff>0</xdr:rowOff>
    </xdr:from>
    <xdr:ext cx="295275" cy="180975"/>
    <xdr:pic>
      <xdr:nvPicPr>
        <xdr:cNvPr id="0" name="image161.png"/>
        <xdr:cNvPicPr preferRelativeResize="0"/>
      </xdr:nvPicPr>
      <xdr:blipFill>
        <a:blip cstate="print" r:embed="rId1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123</xdr:row>
      <xdr:rowOff>0</xdr:rowOff>
    </xdr:from>
    <xdr:ext cx="276225" cy="180975"/>
    <xdr:pic>
      <xdr:nvPicPr>
        <xdr:cNvPr id="0" name="image125.png"/>
        <xdr:cNvPicPr preferRelativeResize="0"/>
      </xdr:nvPicPr>
      <xdr:blipFill>
        <a:blip cstate="print" r:embed="rId1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124</xdr:row>
      <xdr:rowOff>0</xdr:rowOff>
    </xdr:from>
    <xdr:ext cx="342900" cy="180975"/>
    <xdr:pic>
      <xdr:nvPicPr>
        <xdr:cNvPr id="0" name="image113.png"/>
        <xdr:cNvPicPr preferRelativeResize="0"/>
      </xdr:nvPicPr>
      <xdr:blipFill>
        <a:blip cstate="print" r:embed="rId1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125</xdr:row>
      <xdr:rowOff>0</xdr:rowOff>
    </xdr:from>
    <xdr:ext cx="342900" cy="180975"/>
    <xdr:pic>
      <xdr:nvPicPr>
        <xdr:cNvPr id="0" name="image147.png"/>
        <xdr:cNvPicPr preferRelativeResize="0"/>
      </xdr:nvPicPr>
      <xdr:blipFill>
        <a:blip cstate="print" r:embed="rId1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126</xdr:row>
      <xdr:rowOff>0</xdr:rowOff>
    </xdr:from>
    <xdr:ext cx="276225" cy="180975"/>
    <xdr:pic>
      <xdr:nvPicPr>
        <xdr:cNvPr id="0" name="image140.png"/>
        <xdr:cNvPicPr preferRelativeResize="0"/>
      </xdr:nvPicPr>
      <xdr:blipFill>
        <a:blip cstate="print" r:embed="rId1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127</xdr:row>
      <xdr:rowOff>0</xdr:rowOff>
    </xdr:from>
    <xdr:ext cx="342900" cy="180975"/>
    <xdr:pic>
      <xdr:nvPicPr>
        <xdr:cNvPr id="0" name="image115.png"/>
        <xdr:cNvPicPr preferRelativeResize="0"/>
      </xdr:nvPicPr>
      <xdr:blipFill>
        <a:blip cstate="print" r:embed="rId1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128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128</xdr:row>
      <xdr:rowOff>0</xdr:rowOff>
    </xdr:from>
    <xdr:ext cx="276225" cy="180975"/>
    <xdr:pic>
      <xdr:nvPicPr>
        <xdr:cNvPr id="0" name="image116.png"/>
        <xdr:cNvPicPr preferRelativeResize="0"/>
      </xdr:nvPicPr>
      <xdr:blipFill>
        <a:blip cstate="print" r:embed="rId1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129</xdr:row>
      <xdr:rowOff>0</xdr:rowOff>
    </xdr:from>
    <xdr:ext cx="276225" cy="180975"/>
    <xdr:pic>
      <xdr:nvPicPr>
        <xdr:cNvPr id="0" name="image117.png"/>
        <xdr:cNvPicPr preferRelativeResize="0"/>
      </xdr:nvPicPr>
      <xdr:blipFill>
        <a:blip cstate="print" r:embed="rId1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130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130</xdr:row>
      <xdr:rowOff>0</xdr:rowOff>
    </xdr:from>
    <xdr:ext cx="342900" cy="180975"/>
    <xdr:pic>
      <xdr:nvPicPr>
        <xdr:cNvPr id="0" name="image121.png"/>
        <xdr:cNvPicPr preferRelativeResize="0"/>
      </xdr:nvPicPr>
      <xdr:blipFill>
        <a:blip cstate="print" r:embed="rId1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131</xdr:row>
      <xdr:rowOff>0</xdr:rowOff>
    </xdr:from>
    <xdr:ext cx="276225" cy="180975"/>
    <xdr:pic>
      <xdr:nvPicPr>
        <xdr:cNvPr id="0" name="image118.png"/>
        <xdr:cNvPicPr preferRelativeResize="0"/>
      </xdr:nvPicPr>
      <xdr:blipFill>
        <a:blip cstate="print" r:embed="rId1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132</xdr:row>
      <xdr:rowOff>0</xdr:rowOff>
    </xdr:from>
    <xdr:ext cx="295275" cy="180975"/>
    <xdr:pic>
      <xdr:nvPicPr>
        <xdr:cNvPr id="0" name="image120.png"/>
        <xdr:cNvPicPr preferRelativeResize="0"/>
      </xdr:nvPicPr>
      <xdr:blipFill>
        <a:blip cstate="print" r:embed="rId1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133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133</xdr:row>
      <xdr:rowOff>0</xdr:rowOff>
    </xdr:from>
    <xdr:ext cx="276225" cy="180975"/>
    <xdr:pic>
      <xdr:nvPicPr>
        <xdr:cNvPr id="0" name="image167.png"/>
        <xdr:cNvPicPr preferRelativeResize="0"/>
      </xdr:nvPicPr>
      <xdr:blipFill>
        <a:blip cstate="print" r:embed="rId1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134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134</xdr:row>
      <xdr:rowOff>0</xdr:rowOff>
    </xdr:from>
    <xdr:ext cx="342900" cy="180975"/>
    <xdr:pic>
      <xdr:nvPicPr>
        <xdr:cNvPr id="0" name="image122.png"/>
        <xdr:cNvPicPr preferRelativeResize="0"/>
      </xdr:nvPicPr>
      <xdr:blipFill>
        <a:blip cstate="print" r:embed="rId1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135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135</xdr:row>
      <xdr:rowOff>0</xdr:rowOff>
    </xdr:from>
    <xdr:ext cx="342900" cy="180975"/>
    <xdr:pic>
      <xdr:nvPicPr>
        <xdr:cNvPr id="0" name="image165.png"/>
        <xdr:cNvPicPr preferRelativeResize="0"/>
      </xdr:nvPicPr>
      <xdr:blipFill>
        <a:blip cstate="print" r:embed="rId1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136</xdr:row>
      <xdr:rowOff>0</xdr:rowOff>
    </xdr:from>
    <xdr:ext cx="342900" cy="180975"/>
    <xdr:pic>
      <xdr:nvPicPr>
        <xdr:cNvPr id="0" name="image145.png"/>
        <xdr:cNvPicPr preferRelativeResize="0"/>
      </xdr:nvPicPr>
      <xdr:blipFill>
        <a:blip cstate="print" r:embed="rId1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137</xdr:row>
      <xdr:rowOff>0</xdr:rowOff>
    </xdr:from>
    <xdr:ext cx="295275" cy="180975"/>
    <xdr:pic>
      <xdr:nvPicPr>
        <xdr:cNvPr id="0" name="image123.png"/>
        <xdr:cNvPicPr preferRelativeResize="0"/>
      </xdr:nvPicPr>
      <xdr:blipFill>
        <a:blip cstate="print" r:embed="rId1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138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138</xdr:row>
      <xdr:rowOff>0</xdr:rowOff>
    </xdr:from>
    <xdr:ext cx="276225" cy="180975"/>
    <xdr:pic>
      <xdr:nvPicPr>
        <xdr:cNvPr id="0" name="image126.png"/>
        <xdr:cNvPicPr preferRelativeResize="0"/>
      </xdr:nvPicPr>
      <xdr:blipFill>
        <a:blip cstate="print" r:embed="rId1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139</xdr:row>
      <xdr:rowOff>0</xdr:rowOff>
    </xdr:from>
    <xdr:ext cx="276225" cy="180975"/>
    <xdr:pic>
      <xdr:nvPicPr>
        <xdr:cNvPr id="0" name="image124.png"/>
        <xdr:cNvPicPr preferRelativeResize="0"/>
      </xdr:nvPicPr>
      <xdr:blipFill>
        <a:blip cstate="print" r:embed="rId1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140</xdr:row>
      <xdr:rowOff>0</xdr:rowOff>
    </xdr:from>
    <xdr:ext cx="276225" cy="180975"/>
    <xdr:pic>
      <xdr:nvPicPr>
        <xdr:cNvPr id="0" name="image152.png"/>
        <xdr:cNvPicPr preferRelativeResize="0"/>
      </xdr:nvPicPr>
      <xdr:blipFill>
        <a:blip cstate="print" r:embed="rId1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141</xdr:row>
      <xdr:rowOff>0</xdr:rowOff>
    </xdr:from>
    <xdr:ext cx="342900" cy="180975"/>
    <xdr:pic>
      <xdr:nvPicPr>
        <xdr:cNvPr id="0" name="image131.png"/>
        <xdr:cNvPicPr preferRelativeResize="0"/>
      </xdr:nvPicPr>
      <xdr:blipFill>
        <a:blip cstate="print" r:embed="rId1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142</xdr:row>
      <xdr:rowOff>0</xdr:rowOff>
    </xdr:from>
    <xdr:ext cx="276225" cy="180975"/>
    <xdr:pic>
      <xdr:nvPicPr>
        <xdr:cNvPr id="0" name="image128.png"/>
        <xdr:cNvPicPr preferRelativeResize="0"/>
      </xdr:nvPicPr>
      <xdr:blipFill>
        <a:blip cstate="print" r:embed="rId1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143</xdr:row>
      <xdr:rowOff>0</xdr:rowOff>
    </xdr:from>
    <xdr:ext cx="342900" cy="180975"/>
    <xdr:pic>
      <xdr:nvPicPr>
        <xdr:cNvPr id="0" name="image163.png"/>
        <xdr:cNvPicPr preferRelativeResize="0"/>
      </xdr:nvPicPr>
      <xdr:blipFill>
        <a:blip cstate="print" r:embed="rId1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144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144</xdr:row>
      <xdr:rowOff>0</xdr:rowOff>
    </xdr:from>
    <xdr:ext cx="295275" cy="180975"/>
    <xdr:pic>
      <xdr:nvPicPr>
        <xdr:cNvPr id="0" name="image129.png"/>
        <xdr:cNvPicPr preferRelativeResize="0"/>
      </xdr:nvPicPr>
      <xdr:blipFill>
        <a:blip cstate="print" r:embed="rId1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145</xdr:row>
      <xdr:rowOff>0</xdr:rowOff>
    </xdr:from>
    <xdr:ext cx="295275" cy="180975"/>
    <xdr:pic>
      <xdr:nvPicPr>
        <xdr:cNvPr id="0" name="image134.png"/>
        <xdr:cNvPicPr preferRelativeResize="0"/>
      </xdr:nvPicPr>
      <xdr:blipFill>
        <a:blip cstate="print" r:embed="rId1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146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146</xdr:row>
      <xdr:rowOff>0</xdr:rowOff>
    </xdr:from>
    <xdr:ext cx="342900" cy="180975"/>
    <xdr:pic>
      <xdr:nvPicPr>
        <xdr:cNvPr id="0" name="image136.png"/>
        <xdr:cNvPicPr preferRelativeResize="0"/>
      </xdr:nvPicPr>
      <xdr:blipFill>
        <a:blip cstate="print" r:embed="rId1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147</xdr:row>
      <xdr:rowOff>0</xdr:rowOff>
    </xdr:from>
    <xdr:ext cx="276225" cy="180975"/>
    <xdr:pic>
      <xdr:nvPicPr>
        <xdr:cNvPr id="0" name="image133.png"/>
        <xdr:cNvPicPr preferRelativeResize="0"/>
      </xdr:nvPicPr>
      <xdr:blipFill>
        <a:blip cstate="print" r:embed="rId1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148</xdr:row>
      <xdr:rowOff>0</xdr:rowOff>
    </xdr:from>
    <xdr:ext cx="276225" cy="180975"/>
    <xdr:pic>
      <xdr:nvPicPr>
        <xdr:cNvPr id="0" name="image135.png"/>
        <xdr:cNvPicPr preferRelativeResize="0"/>
      </xdr:nvPicPr>
      <xdr:blipFill>
        <a:blip cstate="print" r:embed="rId1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149</xdr:row>
      <xdr:rowOff>0</xdr:rowOff>
    </xdr:from>
    <xdr:ext cx="276225" cy="180975"/>
    <xdr:pic>
      <xdr:nvPicPr>
        <xdr:cNvPr id="0" name="image166.png"/>
        <xdr:cNvPicPr preferRelativeResize="0"/>
      </xdr:nvPicPr>
      <xdr:blipFill>
        <a:blip cstate="print" r:embed="rId1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150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150</xdr:row>
      <xdr:rowOff>0</xdr:rowOff>
    </xdr:from>
    <xdr:ext cx="295275" cy="180975"/>
    <xdr:pic>
      <xdr:nvPicPr>
        <xdr:cNvPr id="0" name="image138.png"/>
        <xdr:cNvPicPr preferRelativeResize="0"/>
      </xdr:nvPicPr>
      <xdr:blipFill>
        <a:blip cstate="print" r:embed="rId1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151</xdr:row>
      <xdr:rowOff>0</xdr:rowOff>
    </xdr:from>
    <xdr:ext cx="342900" cy="180975"/>
    <xdr:pic>
      <xdr:nvPicPr>
        <xdr:cNvPr id="0" name="image139.png"/>
        <xdr:cNvPicPr preferRelativeResize="0"/>
      </xdr:nvPicPr>
      <xdr:blipFill>
        <a:blip cstate="print" r:embed="rId1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152</xdr:row>
      <xdr:rowOff>0</xdr:rowOff>
    </xdr:from>
    <xdr:ext cx="276225" cy="180975"/>
    <xdr:pic>
      <xdr:nvPicPr>
        <xdr:cNvPr id="0" name="image157.png"/>
        <xdr:cNvPicPr preferRelativeResize="0"/>
      </xdr:nvPicPr>
      <xdr:blipFill>
        <a:blip cstate="print" r:embed="rId1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153</xdr:row>
      <xdr:rowOff>0</xdr:rowOff>
    </xdr:from>
    <xdr:ext cx="342900" cy="180975"/>
    <xdr:pic>
      <xdr:nvPicPr>
        <xdr:cNvPr id="0" name="image137.png"/>
        <xdr:cNvPicPr preferRelativeResize="0"/>
      </xdr:nvPicPr>
      <xdr:blipFill>
        <a:blip cstate="print" r:embed="rId1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154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154</xdr:row>
      <xdr:rowOff>0</xdr:rowOff>
    </xdr:from>
    <xdr:ext cx="342900" cy="180975"/>
    <xdr:pic>
      <xdr:nvPicPr>
        <xdr:cNvPr id="0" name="image155.png"/>
        <xdr:cNvPicPr preferRelativeResize="0"/>
      </xdr:nvPicPr>
      <xdr:blipFill>
        <a:blip cstate="print" r:embed="rId1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155</xdr:row>
      <xdr:rowOff>0</xdr:rowOff>
    </xdr:from>
    <xdr:ext cx="342900" cy="180975"/>
    <xdr:pic>
      <xdr:nvPicPr>
        <xdr:cNvPr id="0" name="image143.png"/>
        <xdr:cNvPicPr preferRelativeResize="0"/>
      </xdr:nvPicPr>
      <xdr:blipFill>
        <a:blip cstate="print" r:embed="rId1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156</xdr:row>
      <xdr:rowOff>0</xdr:rowOff>
    </xdr:from>
    <xdr:ext cx="314325" cy="180975"/>
    <xdr:pic>
      <xdr:nvPicPr>
        <xdr:cNvPr id="0" name="image142.png"/>
        <xdr:cNvPicPr preferRelativeResize="0"/>
      </xdr:nvPicPr>
      <xdr:blipFill>
        <a:blip cstate="print" r:embed="rId1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157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157</xdr:row>
      <xdr:rowOff>0</xdr:rowOff>
    </xdr:from>
    <xdr:ext cx="276225" cy="180975"/>
    <xdr:pic>
      <xdr:nvPicPr>
        <xdr:cNvPr id="0" name="image168.png"/>
        <xdr:cNvPicPr preferRelativeResize="0"/>
      </xdr:nvPicPr>
      <xdr:blipFill>
        <a:blip cstate="print" r:embed="rId1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158</xdr:row>
      <xdr:rowOff>0</xdr:rowOff>
    </xdr:from>
    <xdr:ext cx="276225" cy="180975"/>
    <xdr:pic>
      <xdr:nvPicPr>
        <xdr:cNvPr id="0" name="image141.png"/>
        <xdr:cNvPicPr preferRelativeResize="0"/>
      </xdr:nvPicPr>
      <xdr:blipFill>
        <a:blip cstate="print" r:embed="rId1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159</xdr:row>
      <xdr:rowOff>0</xdr:rowOff>
    </xdr:from>
    <xdr:ext cx="342900" cy="180975"/>
    <xdr:pic>
      <xdr:nvPicPr>
        <xdr:cNvPr id="0" name="image144.png"/>
        <xdr:cNvPicPr preferRelativeResize="0"/>
      </xdr:nvPicPr>
      <xdr:blipFill>
        <a:blip cstate="print" r:embed="rId1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160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160</xdr:row>
      <xdr:rowOff>0</xdr:rowOff>
    </xdr:from>
    <xdr:ext cx="276225" cy="180975"/>
    <xdr:pic>
      <xdr:nvPicPr>
        <xdr:cNvPr id="0" name="image154.png"/>
        <xdr:cNvPicPr preferRelativeResize="0"/>
      </xdr:nvPicPr>
      <xdr:blipFill>
        <a:blip cstate="print" r:embed="rId1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161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161</xdr:row>
      <xdr:rowOff>0</xdr:rowOff>
    </xdr:from>
    <xdr:ext cx="276225" cy="180975"/>
    <xdr:pic>
      <xdr:nvPicPr>
        <xdr:cNvPr id="0" name="image150.png"/>
        <xdr:cNvPicPr preferRelativeResize="0"/>
      </xdr:nvPicPr>
      <xdr:blipFill>
        <a:blip cstate="print" r:embed="rId1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162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162</xdr:row>
      <xdr:rowOff>0</xdr:rowOff>
    </xdr:from>
    <xdr:ext cx="276225" cy="180975"/>
    <xdr:pic>
      <xdr:nvPicPr>
        <xdr:cNvPr id="0" name="image164.png"/>
        <xdr:cNvPicPr preferRelativeResize="0"/>
      </xdr:nvPicPr>
      <xdr:blipFill>
        <a:blip cstate="print" r:embed="rId1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163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163</xdr:row>
      <xdr:rowOff>0</xdr:rowOff>
    </xdr:from>
    <xdr:ext cx="276225" cy="180975"/>
    <xdr:pic>
      <xdr:nvPicPr>
        <xdr:cNvPr id="0" name="image162.png"/>
        <xdr:cNvPicPr preferRelativeResize="0"/>
      </xdr:nvPicPr>
      <xdr:blipFill>
        <a:blip cstate="print" r:embed="rId1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164</xdr:row>
      <xdr:rowOff>0</xdr:rowOff>
    </xdr:from>
    <xdr:ext cx="238125" cy="180975"/>
    <xdr:pic>
      <xdr:nvPicPr>
        <xdr:cNvPr id="0" name="image156.png"/>
        <xdr:cNvPicPr preferRelativeResize="0"/>
      </xdr:nvPicPr>
      <xdr:blipFill>
        <a:blip cstate="print" r:embed="rId1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165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165</xdr:row>
      <xdr:rowOff>0</xdr:rowOff>
    </xdr:from>
    <xdr:ext cx="276225" cy="180975"/>
    <xdr:pic>
      <xdr:nvPicPr>
        <xdr:cNvPr id="0" name="image160.png"/>
        <xdr:cNvPicPr preferRelativeResize="0"/>
      </xdr:nvPicPr>
      <xdr:blipFill>
        <a:blip cstate="print" r:embed="rId1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166</xdr:row>
      <xdr:rowOff>0</xdr:rowOff>
    </xdr:from>
    <xdr:ext cx="276225" cy="180975"/>
    <xdr:pic>
      <xdr:nvPicPr>
        <xdr:cNvPr id="0" name="image153.png"/>
        <xdr:cNvPicPr preferRelativeResize="0"/>
      </xdr:nvPicPr>
      <xdr:blipFill>
        <a:blip cstate="print" r:embed="rId1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167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167</xdr:row>
      <xdr:rowOff>0</xdr:rowOff>
    </xdr:from>
    <xdr:ext cx="342900" cy="180975"/>
    <xdr:pic>
      <xdr:nvPicPr>
        <xdr:cNvPr id="0" name="image148.png"/>
        <xdr:cNvPicPr preferRelativeResize="0"/>
      </xdr:nvPicPr>
      <xdr:blipFill>
        <a:blip cstate="print" r:embed="rId1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168</xdr:row>
      <xdr:rowOff>0</xdr:rowOff>
    </xdr:from>
    <xdr:ext cx="276225" cy="180975"/>
    <xdr:pic>
      <xdr:nvPicPr>
        <xdr:cNvPr id="0" name="image149.png"/>
        <xdr:cNvPicPr preferRelativeResize="0"/>
      </xdr:nvPicPr>
      <xdr:blipFill>
        <a:blip cstate="print" r:embed="rId1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169</xdr:row>
      <xdr:rowOff>0</xdr:rowOff>
    </xdr:from>
    <xdr:ext cx="180975" cy="180975"/>
    <xdr:pic>
      <xdr:nvPicPr>
        <xdr:cNvPr id="0" name="image159.png"/>
        <xdr:cNvPicPr preferRelativeResize="0"/>
      </xdr:nvPicPr>
      <xdr:blipFill>
        <a:blip cstate="print" r:embed="rId1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169</xdr:row>
      <xdr:rowOff>0</xdr:rowOff>
    </xdr:from>
    <xdr:ext cx="342900" cy="180975"/>
    <xdr:pic>
      <xdr:nvPicPr>
        <xdr:cNvPr id="0" name="image151.png"/>
        <xdr:cNvPicPr preferRelativeResize="0"/>
      </xdr:nvPicPr>
      <xdr:blipFill>
        <a:blip cstate="print" r:embed="rId1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Qata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29"/>
    <col customWidth="1" min="3" max="3" width="34.29"/>
    <col customWidth="1" min="4" max="4" width="16.29"/>
    <col customWidth="1" min="5" max="5" width="25.86"/>
    <col customWidth="1" min="6" max="6" width="28.14"/>
    <col customWidth="1" min="7" max="7" width="13.29"/>
    <col customWidth="1" min="8" max="8" width="12.86"/>
    <col customWidth="1" min="9" max="9" width="10.71"/>
    <col customWidth="1" min="10" max="10" width="26.14"/>
    <col customWidth="1" min="11" max="11" width="18.43"/>
    <col customWidth="1" min="12" max="12" width="13.14"/>
    <col customWidth="1" min="13" max="13" width="14.86"/>
    <col customWidth="1" min="14" max="14" width="19.29"/>
    <col customWidth="1" min="15" max="15" width="21.14"/>
    <col customWidth="1" min="16" max="16" width="23.29"/>
    <col customWidth="1" min="17" max="18" width="23.57"/>
    <col customWidth="1" min="19" max="29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3" t="s">
        <v>16</v>
      </c>
      <c r="R1" s="6" t="s">
        <v>17</v>
      </c>
    </row>
    <row r="2" ht="14.25" customHeight="1">
      <c r="A2" s="7">
        <v>2022.0</v>
      </c>
      <c r="B2" s="7">
        <v>1.0</v>
      </c>
      <c r="C2" s="4" t="s">
        <v>18</v>
      </c>
      <c r="D2" s="4" t="str">
        <f>VLOOKUP(data!C2,'Organized Crime Index'!$C$1:$F$194,2,FALSE)</f>
        <v>Asia</v>
      </c>
      <c r="E2" s="4" t="str">
        <f>VLOOKUP(data!C2,'Organized Crime Index'!$C$1:$F$194,3,FALSE)</f>
        <v>Southern Asia</v>
      </c>
      <c r="F2" s="4" t="s">
        <v>19</v>
      </c>
      <c r="G2" s="4">
        <v>50.14</v>
      </c>
      <c r="H2" s="4">
        <v>551.87</v>
      </c>
      <c r="I2" s="4">
        <v>54.5</v>
      </c>
      <c r="J2" s="4">
        <v>26.0</v>
      </c>
      <c r="K2" s="4">
        <v>4.06</v>
      </c>
      <c r="L2" s="4">
        <f>VLOOKUP(C2,'CPI 2022'!$A$3:$D$183,4,FALSE)</f>
        <v>24</v>
      </c>
      <c r="M2" s="8">
        <f>VLOOKUP(C2,'Rule of Law Index'!$A$1:$F$143,6,FALSE)</f>
        <v>0.3175541675</v>
      </c>
      <c r="N2" s="4">
        <f>VLOOKUP(C2,Hoja5!$C$1:$E$170,3,FALSE)</f>
        <v>0.32</v>
      </c>
      <c r="O2" s="4" t="str">
        <f>VLOOKUP(C2,Hoja5!$C$1:$E$170,2,FALSE)</f>
        <v>Authoritarian</v>
      </c>
      <c r="P2" s="5">
        <f>VLOOKUP(data!C2,'Organized Crime Index'!$C$1:$F$194,4,FALSE)</f>
        <v>7.1</v>
      </c>
      <c r="Q2" s="4"/>
      <c r="R2" s="4"/>
    </row>
    <row r="3" ht="14.25" customHeight="1">
      <c r="A3" s="7">
        <v>2022.0</v>
      </c>
      <c r="B3" s="7">
        <v>2.0</v>
      </c>
      <c r="C3" s="4" t="s">
        <v>20</v>
      </c>
      <c r="D3" s="4" t="str">
        <f>VLOOKUP(data!C3,'Organized Crime Index'!$C$1:$F$194,2,FALSE)</f>
        <v>Europe</v>
      </c>
      <c r="E3" s="4" t="str">
        <f>VLOOKUP(data!C3,'Organized Crime Index'!$C$1:$F$194,3,FALSE)</f>
        <v>Central &amp; Eastern Europe</v>
      </c>
      <c r="F3" s="4">
        <v>4.75</v>
      </c>
      <c r="G3" s="4">
        <v>86.61</v>
      </c>
      <c r="H3" s="4">
        <v>5223.81</v>
      </c>
      <c r="I3" s="4">
        <v>14.3</v>
      </c>
      <c r="J3" s="4">
        <v>62.1</v>
      </c>
      <c r="K3" s="4">
        <v>2.47</v>
      </c>
      <c r="L3" s="4">
        <f>VLOOKUP(C3,'CPI 2022'!$A$3:$D$183,4,FALSE)</f>
        <v>36</v>
      </c>
      <c r="M3" s="8">
        <f>VLOOKUP(C3,'Rule of Law Index'!$A$1:$F$143,6,FALSE)</f>
        <v>0.4840872284</v>
      </c>
      <c r="N3" s="4">
        <f>VLOOKUP(C3,Hoja5!$C$1:$E$170,3,FALSE)</f>
        <v>6.41</v>
      </c>
      <c r="O3" s="4" t="str">
        <f>VLOOKUP(C3,Hoja5!$C$1:$E$170,2,FALSE)</f>
        <v>Flawed democracy</v>
      </c>
      <c r="P3" s="5">
        <f>VLOOKUP(data!C3,'Organized Crime Index'!$C$1:$F$194,4,FALSE)</f>
        <v>5.17</v>
      </c>
      <c r="Q3" s="4"/>
      <c r="R3" s="4"/>
    </row>
    <row r="4" ht="14.25" customHeight="1">
      <c r="A4" s="7">
        <v>2022.0</v>
      </c>
      <c r="B4" s="7">
        <v>3.0</v>
      </c>
      <c r="C4" s="4" t="s">
        <v>21</v>
      </c>
      <c r="D4" s="4" t="str">
        <f>VLOOKUP(data!C4,'Organized Crime Index'!$C$1:$F$194,2,FALSE)</f>
        <v>Africa</v>
      </c>
      <c r="E4" s="4" t="str">
        <f>VLOOKUP(data!C4,'Organized Crime Index'!$C$1:$F$194,3,FALSE)</f>
        <v>Central Africa</v>
      </c>
      <c r="F4" s="4">
        <v>7.03</v>
      </c>
      <c r="G4" s="4">
        <v>11.29</v>
      </c>
      <c r="H4" s="4">
        <v>3437.3</v>
      </c>
      <c r="I4" s="4">
        <v>36.6</v>
      </c>
      <c r="J4" s="4">
        <v>66.8</v>
      </c>
      <c r="K4" s="4">
        <v>3.42</v>
      </c>
      <c r="L4" s="4">
        <f>VLOOKUP(C4,'CPI 2022'!$A$3:$D$183,4,FALSE)</f>
        <v>33</v>
      </c>
      <c r="M4" s="8">
        <f>VLOOKUP(C4,'Rule of Law Index'!$A$1:$F$143,6,FALSE)</f>
        <v>0.4250214579</v>
      </c>
      <c r="N4" s="4">
        <f>VLOOKUP(C4,Hoja5!$C$1:$E$170,3,FALSE)</f>
        <v>3.96</v>
      </c>
      <c r="O4" s="4" t="str">
        <f>VLOOKUP(C4,Hoja5!$C$1:$E$170,2,FALSE)</f>
        <v>Authoritarian</v>
      </c>
      <c r="P4" s="5">
        <f>VLOOKUP(data!C4,'Organized Crime Index'!$C$1:$F$194,4,FALSE)</f>
        <v>5.58</v>
      </c>
      <c r="Q4" s="4"/>
      <c r="R4" s="4"/>
    </row>
    <row r="5" ht="14.25" customHeight="1">
      <c r="A5" s="7">
        <v>2022.0</v>
      </c>
      <c r="B5" s="7">
        <v>4.0</v>
      </c>
      <c r="C5" s="4" t="s">
        <v>22</v>
      </c>
      <c r="D5" s="4" t="str">
        <f>VLOOKUP(data!C5,'Organized Crime Index'!$C$1:$F$194,2,FALSE)</f>
        <v>Americas</v>
      </c>
      <c r="E5" s="4" t="str">
        <f>VLOOKUP(data!C5,'Organized Crime Index'!$C$1:$F$194,3,FALSE)</f>
        <v>South America</v>
      </c>
      <c r="F5" s="4" t="s">
        <v>19</v>
      </c>
      <c r="G5" s="4">
        <v>90.8</v>
      </c>
      <c r="H5" s="4">
        <v>11687.6</v>
      </c>
      <c r="I5" s="4">
        <v>25.7</v>
      </c>
      <c r="J5" s="4">
        <v>92.1</v>
      </c>
      <c r="K5" s="4">
        <v>5.46</v>
      </c>
      <c r="L5" s="4">
        <f>VLOOKUP(C5,'CPI 2022'!$A$3:$D$183,4,FALSE)</f>
        <v>38</v>
      </c>
      <c r="M5" s="8">
        <f>VLOOKUP(C5,'Rule of Law Index'!$A$1:$F$143,6,FALSE)</f>
        <v>0.5458622205</v>
      </c>
      <c r="N5" s="4">
        <f>VLOOKUP(C5,Hoja5!$C$1:$E$170,3,FALSE)</f>
        <v>6.85</v>
      </c>
      <c r="O5" s="4" t="str">
        <f>VLOOKUP(C5,Hoja5!$C$1:$E$170,2,FALSE)</f>
        <v>Flawed democracy</v>
      </c>
      <c r="P5" s="5">
        <f>VLOOKUP(data!C5,'Organized Crime Index'!$C$1:$F$194,4,FALSE)</f>
        <v>5</v>
      </c>
      <c r="Q5" s="4"/>
      <c r="R5" s="4"/>
    </row>
    <row r="6" ht="14.25" customHeight="1">
      <c r="A6" s="7">
        <v>2022.0</v>
      </c>
      <c r="B6" s="7">
        <v>5.0</v>
      </c>
      <c r="C6" s="4" t="s">
        <v>23</v>
      </c>
      <c r="D6" s="4" t="str">
        <f>VLOOKUP(data!C6,'Organized Crime Index'!$C$1:$F$194,2,FALSE)</f>
        <v>Asia</v>
      </c>
      <c r="E6" s="4" t="str">
        <f>VLOOKUP(data!C6,'Organized Crime Index'!$C$1:$F$194,3,FALSE)</f>
        <v>Central Asia and the Caucasus</v>
      </c>
      <c r="F6" s="4">
        <v>4.72</v>
      </c>
      <c r="G6" s="4">
        <v>87.74</v>
      </c>
      <c r="H6" s="4">
        <v>4212.13</v>
      </c>
      <c r="I6" s="4">
        <v>32.0</v>
      </c>
      <c r="J6" s="4">
        <v>63.3</v>
      </c>
      <c r="K6" s="4">
        <v>2.71</v>
      </c>
      <c r="L6" s="4">
        <f>VLOOKUP(C6,'CPI 2022'!$A$3:$D$183,4,FALSE)</f>
        <v>46</v>
      </c>
      <c r="M6" s="8"/>
      <c r="N6" s="4">
        <f>VLOOKUP(C6,Hoja5!$C$1:$E$170,3,FALSE)</f>
        <v>5.63</v>
      </c>
      <c r="O6" s="4" t="str">
        <f>VLOOKUP(C6,Hoja5!$C$1:$E$170,2,FALSE)</f>
        <v>Hybrid regime</v>
      </c>
      <c r="P6" s="5">
        <f>VLOOKUP(data!C6,'Organized Crime Index'!$C$1:$F$194,4,FALSE)</f>
        <v>2.82</v>
      </c>
      <c r="Q6" s="4"/>
      <c r="R6" s="4"/>
    </row>
    <row r="7" ht="14.25" customHeight="1">
      <c r="A7" s="7">
        <v>2022.0</v>
      </c>
      <c r="B7" s="7">
        <v>6.0</v>
      </c>
      <c r="C7" s="4" t="s">
        <v>24</v>
      </c>
      <c r="D7" s="4" t="str">
        <f>VLOOKUP(data!C7,'Organized Crime Index'!$C$1:$F$194,2,FALSE)</f>
        <v>Europe</v>
      </c>
      <c r="E7" s="4" t="str">
        <f>VLOOKUP(data!C7,'Organized Crime Index'!$C$1:$F$194,3,FALSE)</f>
        <v>Western Europe</v>
      </c>
      <c r="F7" s="4">
        <v>4.1</v>
      </c>
      <c r="G7" s="4">
        <v>87.0</v>
      </c>
      <c r="H7" s="4">
        <v>51230.28</v>
      </c>
      <c r="I7" s="4">
        <v>3.0</v>
      </c>
      <c r="J7" s="4">
        <v>58.7</v>
      </c>
      <c r="K7" s="4">
        <v>5.5</v>
      </c>
      <c r="L7" s="4">
        <f>VLOOKUP(C7,'CPI 2022'!$A$3:$D$183,4,FALSE)</f>
        <v>71</v>
      </c>
      <c r="M7" s="8">
        <f>VLOOKUP(C7,'Rule of Law Index'!$A$1:$F$143,6,FALSE)</f>
        <v>0.8001856624</v>
      </c>
      <c r="N7" s="4">
        <f>VLOOKUP(C7,Hoja5!$C$1:$E$170,3,FALSE)</f>
        <v>8.2</v>
      </c>
      <c r="O7" s="4" t="str">
        <f>VLOOKUP(C7,Hoja5!$C$1:$E$170,2,FALSE)</f>
        <v>Full democracy</v>
      </c>
      <c r="P7" s="5">
        <f>VLOOKUP(data!C7,'Organized Crime Index'!$C$1:$F$194,4,FALSE)</f>
        <v>4.13</v>
      </c>
      <c r="Q7" s="4"/>
      <c r="R7" s="4"/>
    </row>
    <row r="8" ht="14.25" customHeight="1">
      <c r="A8" s="7">
        <v>2022.0</v>
      </c>
      <c r="B8" s="7">
        <v>7.0</v>
      </c>
      <c r="C8" s="4" t="s">
        <v>25</v>
      </c>
      <c r="D8" s="4" t="str">
        <f>VLOOKUP(data!C8,'Organized Crime Index'!$C$1:$F$194,2,FALSE)</f>
        <v>Asia</v>
      </c>
      <c r="E8" s="4" t="str">
        <f>VLOOKUP(data!C8,'Organized Crime Index'!$C$1:$F$194,3,FALSE)</f>
        <v>Southern Asia</v>
      </c>
      <c r="F8" s="4">
        <v>5.8</v>
      </c>
      <c r="G8" s="4">
        <v>66.55</v>
      </c>
      <c r="H8" s="4">
        <v>1670.8</v>
      </c>
      <c r="I8" s="4">
        <v>24.3</v>
      </c>
      <c r="J8" s="4">
        <v>38.2</v>
      </c>
      <c r="K8" s="4">
        <v>1.99</v>
      </c>
      <c r="L8" s="4">
        <f>VLOOKUP(C8,'CPI 2022'!$A$3:$D$183,4,FALSE)</f>
        <v>25</v>
      </c>
      <c r="M8" s="8">
        <f>VLOOKUP(C8,'Rule of Law Index'!$A$1:$F$143,6,FALSE)</f>
        <v>0.3848002246</v>
      </c>
      <c r="N8" s="4">
        <f>VLOOKUP(C8,Hoja5!$C$1:$E$170,3,FALSE)</f>
        <v>5.99</v>
      </c>
      <c r="O8" s="4" t="str">
        <f>VLOOKUP(C8,Hoja5!$C$1:$E$170,2,FALSE)</f>
        <v>Hybrid regime</v>
      </c>
      <c r="P8" s="5">
        <f>VLOOKUP(data!C8,'Organized Crime Index'!$C$1:$F$194,4,FALSE)</f>
        <v>5.12</v>
      </c>
      <c r="Q8" s="4"/>
      <c r="R8" s="4"/>
    </row>
    <row r="9" ht="14.25" customHeight="1">
      <c r="A9" s="7">
        <v>2022.0</v>
      </c>
      <c r="B9" s="7">
        <v>8.0</v>
      </c>
      <c r="C9" s="4" t="s">
        <v>26</v>
      </c>
      <c r="D9" s="4" t="str">
        <f>VLOOKUP(data!C9,'Organized Crime Index'!$C$1:$F$194,2,FALSE)</f>
        <v>Europe</v>
      </c>
      <c r="E9" s="4" t="str">
        <f>VLOOKUP(data!C9,'Organized Crime Index'!$C$1:$F$194,3,FALSE)</f>
        <v>Central &amp; Eastern Europe</v>
      </c>
      <c r="F9" s="4">
        <v>5.33</v>
      </c>
      <c r="G9" s="4">
        <v>95.64</v>
      </c>
      <c r="H9" s="4">
        <v>6311.72</v>
      </c>
      <c r="I9" s="4">
        <v>5.7</v>
      </c>
      <c r="J9" s="4">
        <v>79.5</v>
      </c>
      <c r="K9" s="4">
        <v>4.79</v>
      </c>
      <c r="L9" s="4">
        <f>VLOOKUP(C9,'CPI 2022'!$A$3:$D$183,4,FALSE)</f>
        <v>39</v>
      </c>
      <c r="M9" s="8">
        <f>VLOOKUP(C9,'Rule of Law Index'!$A$1:$F$143,6,FALSE)</f>
        <v>0.4519021056</v>
      </c>
      <c r="N9" s="4">
        <f>VLOOKUP(C9,Hoja5!$C$1:$E$170,3,FALSE)</f>
        <v>1.99</v>
      </c>
      <c r="O9" s="4" t="str">
        <f>VLOOKUP(C9,Hoja5!$C$1:$E$170,2,FALSE)</f>
        <v>Authoritarian</v>
      </c>
      <c r="P9" s="5">
        <f>VLOOKUP(data!C9,'Organized Crime Index'!$C$1:$F$194,4,FALSE)</f>
        <v>5.87</v>
      </c>
      <c r="Q9" s="4"/>
      <c r="R9" s="4"/>
    </row>
    <row r="10" ht="14.25" customHeight="1">
      <c r="A10" s="7">
        <v>2022.0</v>
      </c>
      <c r="B10" s="7">
        <v>9.0</v>
      </c>
      <c r="C10" s="4" t="s">
        <v>27</v>
      </c>
      <c r="D10" s="4" t="str">
        <f>VLOOKUP(data!C10,'Organized Crime Index'!$C$1:$F$194,2,FALSE)</f>
        <v>Europe</v>
      </c>
      <c r="E10" s="4" t="str">
        <f>VLOOKUP(data!C10,'Organized Crime Index'!$C$1:$F$194,3,FALSE)</f>
        <v>Western Europe</v>
      </c>
      <c r="F10" s="4">
        <v>4.13</v>
      </c>
      <c r="G10" s="4">
        <v>94.95</v>
      </c>
      <c r="H10" s="4">
        <v>47292.97</v>
      </c>
      <c r="I10" s="4">
        <v>15.1</v>
      </c>
      <c r="J10" s="4">
        <v>98.1</v>
      </c>
      <c r="K10" s="4">
        <v>6.55</v>
      </c>
      <c r="L10" s="4">
        <f>VLOOKUP(C10,'CPI 2022'!$A$3:$D$183,4,FALSE)</f>
        <v>73</v>
      </c>
      <c r="M10" s="8">
        <f>VLOOKUP(C10,'Rule of Law Index'!$A$1:$F$143,6,FALSE)</f>
        <v>0.783772197</v>
      </c>
      <c r="N10" s="4">
        <f>VLOOKUP(C10,Hoja5!$C$1:$E$170,3,FALSE)</f>
        <v>7.64</v>
      </c>
      <c r="O10" s="4" t="str">
        <f>VLOOKUP(C10,Hoja5!$C$1:$E$170,2,FALSE)</f>
        <v>Flawed democracy</v>
      </c>
      <c r="P10" s="5">
        <f>VLOOKUP(data!C10,'Organized Crime Index'!$C$1:$F$194,4,FALSE)</f>
        <v>4.43</v>
      </c>
      <c r="Q10" s="4"/>
      <c r="R10" s="4"/>
    </row>
    <row r="11" ht="14.25" customHeight="1">
      <c r="A11" s="7">
        <v>2022.0</v>
      </c>
      <c r="B11" s="7">
        <v>10.0</v>
      </c>
      <c r="C11" s="4" t="s">
        <v>28</v>
      </c>
      <c r="D11" s="4" t="str">
        <f>VLOOKUP(data!C11,'Organized Crime Index'!$C$1:$F$194,2,FALSE)</f>
        <v>Americas</v>
      </c>
      <c r="E11" s="4" t="str">
        <f>VLOOKUP(data!C11,'Organized Crime Index'!$C$1:$F$194,3,FALSE)</f>
        <v>Caribbean &amp; Central</v>
      </c>
      <c r="F11" s="4" t="s">
        <v>19</v>
      </c>
      <c r="G11" s="4">
        <v>71.15</v>
      </c>
      <c r="H11" s="4">
        <v>4884.74</v>
      </c>
      <c r="I11" s="4">
        <v>41.0</v>
      </c>
      <c r="J11" s="4">
        <v>46.0</v>
      </c>
      <c r="K11" s="4">
        <v>7.38</v>
      </c>
      <c r="L11" s="4"/>
      <c r="M11" s="8">
        <f>VLOOKUP(C11,'Rule of Law Index'!$A$1:$F$143,6,FALSE)</f>
        <v>0.4915861213</v>
      </c>
      <c r="N11" s="4"/>
      <c r="O11" s="4"/>
      <c r="P11" s="5">
        <f>VLOOKUP(data!C11,'Organized Crime Index'!$C$1:$F$194,4,FALSE)</f>
        <v>4.87</v>
      </c>
      <c r="Q11" s="4"/>
      <c r="R11" s="4"/>
    </row>
    <row r="12" ht="14.25" customHeight="1">
      <c r="A12" s="7">
        <v>2022.0</v>
      </c>
      <c r="B12" s="7">
        <v>11.0</v>
      </c>
      <c r="C12" s="4" t="s">
        <v>29</v>
      </c>
      <c r="D12" s="4" t="str">
        <f>VLOOKUP(data!C12,'Organized Crime Index'!$C$1:$F$194,2,FALSE)</f>
        <v>Africa</v>
      </c>
      <c r="E12" s="4" t="str">
        <f>VLOOKUP(data!C12,'Organized Crime Index'!$C$1:$F$194,3,FALSE)</f>
        <v>West Africa</v>
      </c>
      <c r="F12" s="4">
        <v>6.62</v>
      </c>
      <c r="G12" s="4">
        <v>46.58</v>
      </c>
      <c r="H12" s="4">
        <v>906.54</v>
      </c>
      <c r="I12" s="4">
        <v>36.2</v>
      </c>
      <c r="J12" s="4">
        <v>48.4</v>
      </c>
      <c r="K12" s="4">
        <v>4.04</v>
      </c>
      <c r="L12" s="4">
        <f>VLOOKUP(C12,'CPI 2022'!$A$3:$D$183,4,FALSE)</f>
        <v>43</v>
      </c>
      <c r="M12" s="8">
        <f>VLOOKUP(C12,'Rule of Law Index'!$A$1:$F$143,6,FALSE)</f>
        <v>0.4841215522</v>
      </c>
      <c r="N12" s="4">
        <f>VLOOKUP(C12,Hoja5!$C$1:$E$170,3,FALSE)</f>
        <v>4.28</v>
      </c>
      <c r="O12" s="4" t="str">
        <f>VLOOKUP(C12,Hoja5!$C$1:$E$170,2,FALSE)</f>
        <v>Hybrid regime</v>
      </c>
      <c r="P12" s="5">
        <f>VLOOKUP(data!C12,'Organized Crime Index'!$C$1:$F$194,4,FALSE)</f>
        <v>5.32</v>
      </c>
      <c r="Q12" s="4"/>
      <c r="R12" s="4"/>
    </row>
    <row r="13" ht="14.25" customHeight="1">
      <c r="A13" s="7">
        <v>2022.0</v>
      </c>
      <c r="B13" s="7">
        <v>12.0</v>
      </c>
      <c r="C13" s="4" t="s">
        <v>30</v>
      </c>
      <c r="D13" s="4" t="str">
        <f>VLOOKUP(data!C13,'Organized Crime Index'!$C$1:$F$194,2,FALSE)</f>
        <v>Asia</v>
      </c>
      <c r="E13" s="4" t="str">
        <f>VLOOKUP(data!C13,'Organized Crime Index'!$C$1:$F$194,3,FALSE)</f>
        <v>Southern Asia</v>
      </c>
      <c r="F13" s="4">
        <v>5.89</v>
      </c>
      <c r="G13" s="4">
        <v>70.2</v>
      </c>
      <c r="H13" s="4">
        <v>3523.8</v>
      </c>
      <c r="I13" s="4">
        <v>12.0</v>
      </c>
      <c r="J13" s="4">
        <v>42.3</v>
      </c>
      <c r="K13" s="4">
        <v>6.64</v>
      </c>
      <c r="L13" s="4">
        <f>VLOOKUP(C13,'CPI 2022'!$A$3:$D$183,4,FALSE)</f>
        <v>68</v>
      </c>
      <c r="M13" s="8"/>
      <c r="N13" s="4">
        <f>VLOOKUP(C13,Hoja5!$C$1:$E$170,3,FALSE)</f>
        <v>5.54</v>
      </c>
      <c r="O13" s="4" t="str">
        <f>VLOOKUP(C13,Hoja5!$C$1:$E$170,2,FALSE)</f>
        <v>Hybrid regime</v>
      </c>
      <c r="P13" s="5">
        <f>VLOOKUP(data!C13,'Organized Crime Index'!$C$1:$F$194,4,FALSE)</f>
        <v>3.9</v>
      </c>
      <c r="Q13" s="4"/>
      <c r="R13" s="4"/>
    </row>
    <row r="14" ht="14.25" customHeight="1">
      <c r="A14" s="7">
        <v>2022.0</v>
      </c>
      <c r="B14" s="7">
        <v>13.0</v>
      </c>
      <c r="C14" s="4" t="s">
        <v>31</v>
      </c>
      <c r="D14" s="4" t="str">
        <f>VLOOKUP(data!C14,'Organized Crime Index'!$C$1:$F$194,2,FALSE)</f>
        <v>Americas</v>
      </c>
      <c r="E14" s="4" t="str">
        <f>VLOOKUP(data!C14,'Organized Crime Index'!$C$1:$F$194,3,FALSE)</f>
        <v>South America</v>
      </c>
      <c r="F14" s="4" t="s">
        <v>19</v>
      </c>
      <c r="G14" s="4">
        <v>81.73</v>
      </c>
      <c r="H14" s="4">
        <v>8920.7</v>
      </c>
      <c r="I14" s="4">
        <v>4.2</v>
      </c>
      <c r="J14" s="4">
        <v>87.1</v>
      </c>
      <c r="K14" s="4">
        <v>6.24</v>
      </c>
      <c r="L14" s="4">
        <f>VLOOKUP(C14,'CPI 2022'!$A$3:$D$183,4,FALSE)</f>
        <v>38</v>
      </c>
      <c r="M14" s="8">
        <f>VLOOKUP(C14,'Rule of Law Index'!$A$1:$F$143,6,FALSE)</f>
        <v>0.4899490912</v>
      </c>
      <c r="N14" s="4">
        <f>VLOOKUP(C14,Hoja5!$C$1:$E$170,3,FALSE)</f>
        <v>6.78</v>
      </c>
      <c r="O14" s="4" t="str">
        <f>VLOOKUP(C14,Hoja5!$C$1:$E$170,2,FALSE)</f>
        <v>Flawed democracy</v>
      </c>
      <c r="P14" s="5">
        <f>VLOOKUP(data!C14,'Organized Crime Index'!$C$1:$F$194,4,FALSE)</f>
        <v>6.77</v>
      </c>
      <c r="Q14" s="4"/>
      <c r="R14" s="4"/>
    </row>
    <row r="15" ht="14.25" customHeight="1">
      <c r="A15" s="7">
        <v>2022.0</v>
      </c>
      <c r="B15" s="7">
        <v>14.0</v>
      </c>
      <c r="C15" s="4" t="s">
        <v>32</v>
      </c>
      <c r="D15" s="4" t="str">
        <f>VLOOKUP(data!C15,'Organized Crime Index'!$C$1:$F$194,2,FALSE)</f>
        <v>Europe</v>
      </c>
      <c r="E15" s="4" t="str">
        <f>VLOOKUP(data!C15,'Organized Crime Index'!$C$1:$F$194,3,FALSE)</f>
        <v>Central &amp; Eastern Europe</v>
      </c>
      <c r="F15" s="4">
        <v>5.16</v>
      </c>
      <c r="G15" s="4">
        <v>89.06</v>
      </c>
      <c r="H15" s="4">
        <v>9387.81</v>
      </c>
      <c r="I15" s="4">
        <v>23.4</v>
      </c>
      <c r="J15" s="4">
        <v>75.7</v>
      </c>
      <c r="K15" s="4">
        <v>4.08</v>
      </c>
      <c r="L15" s="4">
        <f>VLOOKUP(C15,'CPI 2022'!$A$3:$D$183,4,FALSE)</f>
        <v>43</v>
      </c>
      <c r="M15" s="8">
        <f>VLOOKUP(C15,'Rule of Law Index'!$A$1:$F$143,6,FALSE)</f>
        <v>0.5562763071</v>
      </c>
      <c r="N15" s="4">
        <f>VLOOKUP(C15,Hoja5!$C$1:$E$170,3,FALSE)</f>
        <v>6.53</v>
      </c>
      <c r="O15" s="4" t="str">
        <f>VLOOKUP(C15,Hoja5!$C$1:$E$170,2,FALSE)</f>
        <v>Flawed democracy</v>
      </c>
      <c r="P15" s="5">
        <f>VLOOKUP(data!C15,'Organized Crime Index'!$C$1:$F$194,4,FALSE)</f>
        <v>5.65</v>
      </c>
      <c r="Q15" s="4"/>
      <c r="R15" s="4"/>
    </row>
    <row r="16" ht="14.25" customHeight="1">
      <c r="A16" s="7">
        <v>2022.0</v>
      </c>
      <c r="B16" s="7">
        <v>15.0</v>
      </c>
      <c r="C16" s="4" t="s">
        <v>33</v>
      </c>
      <c r="D16" s="4" t="str">
        <f>VLOOKUP(data!C16,'Organized Crime Index'!$C$1:$F$194,2,FALSE)</f>
        <v>Africa</v>
      </c>
      <c r="E16" s="4" t="str">
        <f>VLOOKUP(data!C16,'Organized Crime Index'!$C$1:$F$194,3,FALSE)</f>
        <v>West Africa</v>
      </c>
      <c r="F16" s="4">
        <v>6.48</v>
      </c>
      <c r="G16" s="4">
        <v>31.0</v>
      </c>
      <c r="H16" s="4">
        <v>820.17</v>
      </c>
      <c r="I16" s="4">
        <v>40.1</v>
      </c>
      <c r="J16" s="4">
        <v>30.6</v>
      </c>
      <c r="K16" s="4">
        <v>6.04</v>
      </c>
      <c r="L16" s="4">
        <f>VLOOKUP(C16,'CPI 2022'!$A$3:$D$183,4,FALSE)</f>
        <v>42</v>
      </c>
      <c r="M16" s="8">
        <f>VLOOKUP(C16,'Rule of Law Index'!$A$1:$F$143,6,FALSE)</f>
        <v>0.473656643</v>
      </c>
      <c r="N16" s="4">
        <f>VLOOKUP(C16,Hoja5!$C$1:$E$170,3,FALSE)</f>
        <v>3.08</v>
      </c>
      <c r="O16" s="4" t="str">
        <f>VLOOKUP(C16,Hoja5!$C$1:$E$170,2,FALSE)</f>
        <v>Authoritarian</v>
      </c>
      <c r="P16" s="5">
        <f>VLOOKUP(data!C16,'Organized Crime Index'!$C$1:$F$194,4,FALSE)</f>
        <v>5.92</v>
      </c>
      <c r="Q16" s="4"/>
      <c r="R16" s="4"/>
    </row>
    <row r="17" ht="14.25" customHeight="1">
      <c r="A17" s="7">
        <v>2022.0</v>
      </c>
      <c r="B17" s="7">
        <v>16.0</v>
      </c>
      <c r="C17" s="4" t="s">
        <v>34</v>
      </c>
      <c r="D17" s="4" t="str">
        <f>VLOOKUP(data!C17,'Organized Crime Index'!$C$1:$F$194,2,FALSE)</f>
        <v>Africa</v>
      </c>
      <c r="E17" s="4" t="str">
        <f>VLOOKUP(data!C17,'Organized Crime Index'!$C$1:$F$194,3,FALSE)</f>
        <v>Central Africa</v>
      </c>
      <c r="F17" s="4" t="s">
        <v>19</v>
      </c>
      <c r="G17" s="4">
        <v>27.52</v>
      </c>
      <c r="H17" s="4">
        <v>293.96</v>
      </c>
      <c r="I17" s="4">
        <v>64.6</v>
      </c>
      <c r="J17" s="4">
        <v>13.7</v>
      </c>
      <c r="K17" s="4">
        <v>5.01</v>
      </c>
      <c r="L17" s="4">
        <f>VLOOKUP(C17,'CPI 2022'!$A$3:$D$183,4,FALSE)</f>
        <v>17</v>
      </c>
      <c r="M17" s="8"/>
      <c r="N17" s="4">
        <f>VLOOKUP(C17,Hoja5!$C$1:$E$170,3,FALSE)</f>
        <v>2.13</v>
      </c>
      <c r="O17" s="4" t="str">
        <f>VLOOKUP(C17,Hoja5!$C$1:$E$170,2,FALSE)</f>
        <v>Authoritarian</v>
      </c>
      <c r="P17" s="5">
        <f>VLOOKUP(data!C17,'Organized Crime Index'!$C$1:$F$194,4,FALSE)</f>
        <v>4.87</v>
      </c>
      <c r="Q17" s="4"/>
      <c r="R17" s="4"/>
    </row>
    <row r="18" ht="14.25" customHeight="1">
      <c r="A18" s="7">
        <v>2022.0</v>
      </c>
      <c r="B18" s="7">
        <v>17.0</v>
      </c>
      <c r="C18" s="4" t="s">
        <v>35</v>
      </c>
      <c r="D18" s="4" t="str">
        <f>VLOOKUP(data!C18,'Organized Crime Index'!$C$1:$F$194,2,FALSE)</f>
        <v>Africa</v>
      </c>
      <c r="E18" s="4" t="str">
        <f>VLOOKUP(data!C18,'Organized Crime Index'!$C$1:$F$194,3,FALSE)</f>
        <v>Central Africa</v>
      </c>
      <c r="F18" s="4">
        <v>6.75</v>
      </c>
      <c r="G18" s="4">
        <v>45.99</v>
      </c>
      <c r="H18" s="4">
        <v>1534.49</v>
      </c>
      <c r="I18" s="4">
        <v>30.0</v>
      </c>
      <c r="J18" s="4">
        <v>57.6</v>
      </c>
      <c r="K18" s="4">
        <v>3.15</v>
      </c>
      <c r="L18" s="4">
        <f>VLOOKUP(C18,'CPI 2022'!$A$3:$D$183,4,FALSE)</f>
        <v>26</v>
      </c>
      <c r="M18" s="8">
        <f>VLOOKUP(C18,'Rule of Law Index'!$A$1:$F$143,6,FALSE)</f>
        <v>0.3542128421</v>
      </c>
      <c r="N18" s="4">
        <f>VLOOKUP(C18,Hoja5!$C$1:$E$170,3,FALSE)</f>
        <v>2.56</v>
      </c>
      <c r="O18" s="4" t="str">
        <f>VLOOKUP(C18,Hoja5!$C$1:$E$170,2,FALSE)</f>
        <v>Authoritarian</v>
      </c>
      <c r="P18" s="5">
        <f>VLOOKUP(data!C18,'Organized Crime Index'!$C$1:$F$194,4,FALSE)</f>
        <v>6.27</v>
      </c>
      <c r="Q18" s="4"/>
      <c r="R18" s="4"/>
    </row>
    <row r="19" ht="14.25" customHeight="1">
      <c r="A19" s="7">
        <v>2022.0</v>
      </c>
      <c r="B19" s="7">
        <v>18.0</v>
      </c>
      <c r="C19" s="4" t="s">
        <v>36</v>
      </c>
      <c r="D19" s="4" t="str">
        <f>VLOOKUP(data!C19,'Organized Crime Index'!$C$1:$F$194,2,FALSE)</f>
        <v>Africa</v>
      </c>
      <c r="E19" s="4" t="str">
        <f>VLOOKUP(data!C19,'Organized Crime Index'!$C$1:$F$194,3,FALSE)</f>
        <v>Central Africa</v>
      </c>
      <c r="F19" s="4" t="s">
        <v>19</v>
      </c>
      <c r="G19" s="4">
        <v>12.72</v>
      </c>
      <c r="H19" s="4">
        <v>480.71</v>
      </c>
      <c r="I19" s="4">
        <v>62.0</v>
      </c>
      <c r="J19" s="4">
        <v>42.2</v>
      </c>
      <c r="K19" s="4">
        <v>1.11</v>
      </c>
      <c r="L19" s="4">
        <f>VLOOKUP(C19,'CPI 2022'!$A$3:$D$183,4,FALSE)</f>
        <v>24</v>
      </c>
      <c r="M19" s="8"/>
      <c r="N19" s="4">
        <f>VLOOKUP(C19,Hoja5!$C$1:$E$170,3,FALSE)</f>
        <v>1.35</v>
      </c>
      <c r="O19" s="4" t="str">
        <f>VLOOKUP(C19,Hoja5!$C$1:$E$170,2,FALSE)</f>
        <v>Authoritarian</v>
      </c>
      <c r="P19" s="5">
        <f>VLOOKUP(data!C19,'Organized Crime Index'!$C$1:$F$194,4,FALSE)</f>
        <v>6.75</v>
      </c>
      <c r="Q19" s="4"/>
      <c r="R19" s="4"/>
    </row>
    <row r="20" ht="14.25" customHeight="1">
      <c r="A20" s="7">
        <v>2022.0</v>
      </c>
      <c r="B20" s="7">
        <v>19.0</v>
      </c>
      <c r="C20" s="4" t="s">
        <v>37</v>
      </c>
      <c r="D20" s="4" t="str">
        <f>VLOOKUP(data!C20,'Organized Crime Index'!$C$1:$F$194,2,FALSE)</f>
        <v>Africa</v>
      </c>
      <c r="E20" s="4" t="str">
        <f>VLOOKUP(data!C20,'Organized Crime Index'!$C$1:$F$194,3,FALSE)</f>
        <v>Central Africa</v>
      </c>
      <c r="F20" s="4">
        <v>8.14</v>
      </c>
      <c r="G20" s="4">
        <v>18.86</v>
      </c>
      <c r="H20" s="4">
        <v>735.73</v>
      </c>
      <c r="I20" s="4">
        <v>46.7</v>
      </c>
      <c r="J20" s="4">
        <v>23.5</v>
      </c>
      <c r="K20" s="4">
        <v>2.24</v>
      </c>
      <c r="L20" s="4">
        <f>VLOOKUP(C20,'CPI 2022'!$A$3:$D$183,4,FALSE)</f>
        <v>19</v>
      </c>
      <c r="M20" s="8"/>
      <c r="N20" s="4">
        <f>VLOOKUP(C20,Hoja5!$C$1:$E$170,3,FALSE)</f>
        <v>1.67</v>
      </c>
      <c r="O20" s="4" t="str">
        <f>VLOOKUP(C20,Hoja5!$C$1:$E$170,2,FALSE)</f>
        <v>Authoritarian</v>
      </c>
      <c r="P20" s="5">
        <f>VLOOKUP(data!C20,'Organized Crime Index'!$C$1:$F$194,4,FALSE)</f>
        <v>5.5</v>
      </c>
      <c r="Q20" s="4"/>
      <c r="R20" s="4"/>
    </row>
    <row r="21" ht="14.25" customHeight="1">
      <c r="A21" s="7">
        <v>2022.0</v>
      </c>
      <c r="B21" s="7">
        <v>20.0</v>
      </c>
      <c r="C21" s="4" t="s">
        <v>38</v>
      </c>
      <c r="D21" s="4" t="str">
        <f>VLOOKUP(data!C21,'Organized Crime Index'!$C$1:$F$194,2,FALSE)</f>
        <v>Americas</v>
      </c>
      <c r="E21" s="4" t="str">
        <f>VLOOKUP(data!C21,'Organized Crime Index'!$C$1:$F$194,3,FALSE)</f>
        <v>South America</v>
      </c>
      <c r="F21" s="4">
        <v>4.13</v>
      </c>
      <c r="G21" s="4">
        <v>88.65</v>
      </c>
      <c r="H21" s="4">
        <v>15923.36</v>
      </c>
      <c r="I21" s="4">
        <v>14.4</v>
      </c>
      <c r="J21" s="4">
        <v>87.7</v>
      </c>
      <c r="K21" s="4">
        <v>5.4</v>
      </c>
      <c r="L21" s="4">
        <f>VLOOKUP(C21,'CPI 2022'!$A$3:$D$183,4,FALSE)</f>
        <v>67</v>
      </c>
      <c r="M21" s="8">
        <f>VLOOKUP(C21,'Rule of Law Index'!$A$1:$F$143,6,FALSE)</f>
        <v>0.6621469342</v>
      </c>
      <c r="N21" s="4">
        <f>VLOOKUP(C21,Hoja5!$C$1:$E$170,3,FALSE)</f>
        <v>8.22</v>
      </c>
      <c r="O21" s="4" t="str">
        <f>VLOOKUP(C21,Hoja5!$C$1:$E$170,2,FALSE)</f>
        <v>Full democracy</v>
      </c>
      <c r="P21" s="5">
        <f>VLOOKUP(data!C21,'Organized Crime Index'!$C$1:$F$194,4,FALSE)</f>
        <v>5.18</v>
      </c>
      <c r="Q21" s="4"/>
      <c r="R21" s="4"/>
    </row>
    <row r="22" ht="14.25" customHeight="1">
      <c r="A22" s="7">
        <v>2022.0</v>
      </c>
      <c r="B22" s="7">
        <v>21.0</v>
      </c>
      <c r="C22" s="4" t="s">
        <v>39</v>
      </c>
      <c r="D22" s="4" t="str">
        <f>VLOOKUP(data!C22,'Organized Crime Index'!$C$1:$F$194,2,FALSE)</f>
        <v>Americas</v>
      </c>
      <c r="E22" s="4" t="str">
        <f>VLOOKUP(data!C22,'Organized Crime Index'!$C$1:$F$194,3,FALSE)</f>
        <v>South America</v>
      </c>
      <c r="F22" s="4">
        <v>4.74</v>
      </c>
      <c r="G22" s="4">
        <v>77.47</v>
      </c>
      <c r="H22" s="4">
        <v>6649.64</v>
      </c>
      <c r="I22" s="4">
        <v>28.0</v>
      </c>
      <c r="J22" s="4">
        <v>81.4</v>
      </c>
      <c r="K22" s="4">
        <v>4.5</v>
      </c>
      <c r="L22" s="4">
        <f>VLOOKUP(C22,'CPI 2022'!$A$3:$D$183,4,FALSE)</f>
        <v>39</v>
      </c>
      <c r="M22" s="8">
        <f>VLOOKUP(C22,'Rule of Law Index'!$A$1:$F$143,6,FALSE)</f>
        <v>0.481733473</v>
      </c>
      <c r="N22" s="4">
        <f>VLOOKUP(C22,Hoja5!$C$1:$E$170,3,FALSE)</f>
        <v>6.72</v>
      </c>
      <c r="O22" s="4" t="str">
        <f>VLOOKUP(C22,Hoja5!$C$1:$E$170,2,FALSE)</f>
        <v>Flawed democracy</v>
      </c>
      <c r="P22" s="5">
        <f>VLOOKUP(data!C22,'Organized Crime Index'!$C$1:$F$194,4,FALSE)</f>
        <v>7.75</v>
      </c>
      <c r="Q22" s="4"/>
      <c r="R22" s="4"/>
    </row>
    <row r="23" ht="14.25" customHeight="1">
      <c r="A23" s="7">
        <v>2022.0</v>
      </c>
      <c r="B23" s="7">
        <v>22.0</v>
      </c>
      <c r="C23" s="4" t="s">
        <v>40</v>
      </c>
      <c r="D23" s="4" t="str">
        <f>VLOOKUP(data!C23,'Organized Crime Index'!$C$1:$F$194,2,FALSE)</f>
        <v>Africa</v>
      </c>
      <c r="E23" s="4" t="str">
        <f>VLOOKUP(data!C23,'Organized Crime Index'!$C$1:$F$194,3,FALSE)</f>
        <v>Southern Africa</v>
      </c>
      <c r="F23" s="4" t="s">
        <v>19</v>
      </c>
      <c r="G23" s="4">
        <v>50.36</v>
      </c>
      <c r="H23" s="4">
        <v>1400.53</v>
      </c>
      <c r="I23" s="4">
        <v>44.8</v>
      </c>
      <c r="J23" s="4">
        <v>29.4</v>
      </c>
      <c r="K23" s="4">
        <v>2.49</v>
      </c>
      <c r="L23" s="4">
        <f>VLOOKUP(C23,'CPI 2022'!$A$3:$D$183,4,FALSE)</f>
        <v>19</v>
      </c>
      <c r="M23" s="8"/>
      <c r="N23" s="4">
        <f>VLOOKUP(C23,Hoja5!$C$1:$E$170,3,FALSE)</f>
        <v>3.2</v>
      </c>
      <c r="O23" s="4" t="str">
        <f>VLOOKUP(C23,Hoja5!$C$1:$E$170,2,FALSE)</f>
        <v>Authoritarian</v>
      </c>
      <c r="P23" s="5">
        <f>VLOOKUP(data!C23,'Organized Crime Index'!$C$1:$F$194,4,FALSE)</f>
        <v>3.92</v>
      </c>
      <c r="Q23" s="4"/>
      <c r="R23" s="4"/>
    </row>
    <row r="24" ht="14.25" customHeight="1">
      <c r="A24" s="7">
        <v>2022.0</v>
      </c>
      <c r="B24" s="7">
        <v>23.0</v>
      </c>
      <c r="C24" s="4" t="s">
        <v>41</v>
      </c>
      <c r="D24" s="4" t="str">
        <f>VLOOKUP(data!C24,'Organized Crime Index'!$C$1:$F$194,2,FALSE)</f>
        <v>Americas</v>
      </c>
      <c r="E24" s="4" t="str">
        <f>VLOOKUP(data!C24,'Organized Crime Index'!$C$1:$F$194,3,FALSE)</f>
        <v>Caribbean &amp; Central</v>
      </c>
      <c r="F24" s="4">
        <v>4.72</v>
      </c>
      <c r="G24" s="4">
        <v>82.45</v>
      </c>
      <c r="H24" s="4">
        <v>12026.55</v>
      </c>
      <c r="I24" s="4">
        <v>21.7</v>
      </c>
      <c r="J24" s="4">
        <v>80.8</v>
      </c>
      <c r="K24" s="4">
        <v>7.03</v>
      </c>
      <c r="L24" s="4">
        <f>VLOOKUP(C24,'CPI 2022'!$A$3:$D$183,4,FALSE)</f>
        <v>54</v>
      </c>
      <c r="M24" s="8">
        <f>VLOOKUP(C24,'Rule of Law Index'!$A$1:$F$143,6,FALSE)</f>
        <v>0.6822407204</v>
      </c>
      <c r="N24" s="4">
        <f>VLOOKUP(C24,Hoja5!$C$1:$E$170,3,FALSE)</f>
        <v>8.29</v>
      </c>
      <c r="O24" s="4" t="str">
        <f>VLOOKUP(C24,Hoja5!$C$1:$E$170,2,FALSE)</f>
        <v>Full democracy</v>
      </c>
      <c r="P24" s="5">
        <f>VLOOKUP(data!C24,'Organized Crime Index'!$C$1:$F$194,4,FALSE)</f>
        <v>5.53</v>
      </c>
      <c r="Q24" s="4"/>
      <c r="R24" s="4"/>
    </row>
    <row r="25" ht="14.25" customHeight="1">
      <c r="A25" s="7">
        <v>2022.0</v>
      </c>
      <c r="B25" s="7">
        <v>24.0</v>
      </c>
      <c r="C25" s="4" t="s">
        <v>42</v>
      </c>
      <c r="D25" s="4" t="str">
        <f>VLOOKUP(data!C25,'Organized Crime Index'!$C$1:$F$194,2,FALSE)</f>
        <v>Europe</v>
      </c>
      <c r="E25" s="4" t="str">
        <f>VLOOKUP(data!C25,'Organized Crime Index'!$C$1:$F$194,3,FALSE)</f>
        <v>Central &amp; Eastern Europe</v>
      </c>
      <c r="F25" s="4">
        <v>4.66</v>
      </c>
      <c r="G25" s="4">
        <v>92.39</v>
      </c>
      <c r="H25" s="4">
        <v>14674.02</v>
      </c>
      <c r="I25" s="4">
        <v>19.5</v>
      </c>
      <c r="J25" s="4">
        <v>57.6</v>
      </c>
      <c r="K25" s="4">
        <v>4.56</v>
      </c>
      <c r="L25" s="4">
        <f>VLOOKUP(C25,'CPI 2022'!$A$3:$D$183,4,FALSE)</f>
        <v>50</v>
      </c>
      <c r="M25" s="8">
        <f>VLOOKUP(C25,'Rule of Law Index'!$A$1:$F$143,6,FALSE)</f>
        <v>0.6141188418</v>
      </c>
      <c r="N25" s="4">
        <f>VLOOKUP(C25,Hoja5!$C$1:$E$170,3,FALSE)</f>
        <v>6.5</v>
      </c>
      <c r="O25" s="4" t="str">
        <f>VLOOKUP(C25,Hoja5!$C$1:$E$170,2,FALSE)</f>
        <v>Flawed democracy</v>
      </c>
      <c r="P25" s="5">
        <f>VLOOKUP(data!C25,'Organized Crime Index'!$C$1:$F$194,4,FALSE)</f>
        <v>5.15</v>
      </c>
      <c r="Q25" s="4"/>
      <c r="R25" s="4"/>
    </row>
    <row r="26" ht="14.25" customHeight="1">
      <c r="A26" s="7">
        <v>2022.0</v>
      </c>
      <c r="B26" s="7">
        <v>25.0</v>
      </c>
      <c r="C26" s="4" t="s">
        <v>43</v>
      </c>
      <c r="D26" s="4" t="str">
        <f>VLOOKUP(data!C26,'Organized Crime Index'!$C$1:$F$194,2,FALSE)</f>
        <v>Europe</v>
      </c>
      <c r="E26" s="4" t="str">
        <f>VLOOKUP(data!C26,'Organized Crime Index'!$C$1:$F$194,3,FALSE)</f>
        <v>Northern Europe</v>
      </c>
      <c r="F26" s="4">
        <v>3.36</v>
      </c>
      <c r="G26" s="4">
        <v>90.92</v>
      </c>
      <c r="H26" s="4">
        <v>61833.71</v>
      </c>
      <c r="I26" s="4">
        <v>13.4</v>
      </c>
      <c r="J26" s="4">
        <v>88.1</v>
      </c>
      <c r="K26" s="4">
        <v>7.63</v>
      </c>
      <c r="L26" s="4">
        <f>VLOOKUP(C26,'CPI 2022'!$A$3:$D$183,4,FALSE)</f>
        <v>90</v>
      </c>
      <c r="M26" s="8">
        <f>VLOOKUP(C26,'Rule of Law Index'!$A$1:$F$143,6,FALSE)</f>
        <v>0.8994638561</v>
      </c>
      <c r="N26" s="4">
        <f>VLOOKUP(C26,Hoja5!$C$1:$E$170,3,FALSE)</f>
        <v>9.28</v>
      </c>
      <c r="O26" s="4" t="str">
        <f>VLOOKUP(C26,Hoja5!$C$1:$E$170,2,FALSE)</f>
        <v>Full democracy</v>
      </c>
      <c r="P26" s="5">
        <f>VLOOKUP(data!C26,'Organized Crime Index'!$C$1:$F$194,4,FALSE)</f>
        <v>4.02</v>
      </c>
      <c r="Q26" s="4"/>
      <c r="R26" s="4"/>
    </row>
    <row r="27" ht="14.25" customHeight="1">
      <c r="A27" s="7">
        <v>2022.0</v>
      </c>
      <c r="B27" s="7">
        <v>26.0</v>
      </c>
      <c r="C27" s="4" t="s">
        <v>44</v>
      </c>
      <c r="D27" s="4" t="str">
        <f>VLOOKUP(data!C27,'Organized Crime Index'!$C$1:$F$194,2,FALSE)</f>
        <v>Africa</v>
      </c>
      <c r="E27" s="4" t="str">
        <f>VLOOKUP(data!C27,'Organized Crime Index'!$C$1:$F$194,3,FALSE)</f>
        <v>East Africa</v>
      </c>
      <c r="F27" s="4" t="s">
        <v>19</v>
      </c>
      <c r="G27" s="4">
        <v>37.82</v>
      </c>
      <c r="H27" s="4">
        <v>3048.59</v>
      </c>
      <c r="I27" s="4">
        <v>23.0</v>
      </c>
      <c r="J27" s="4">
        <v>78.1</v>
      </c>
      <c r="K27" s="4">
        <v>5.56</v>
      </c>
      <c r="L27" s="4">
        <f>VLOOKUP(C27,'CPI 2022'!$A$3:$D$183,4,FALSE)</f>
        <v>30</v>
      </c>
      <c r="M27" s="8"/>
      <c r="N27" s="4">
        <f>VLOOKUP(C27,Hoja5!$C$1:$E$170,3,FALSE)</f>
        <v>2.74</v>
      </c>
      <c r="O27" s="4" t="str">
        <f>VLOOKUP(C27,Hoja5!$C$1:$E$170,2,FALSE)</f>
        <v>Authoritarian</v>
      </c>
      <c r="P27" s="5">
        <f>VLOOKUP(data!C27,'Organized Crime Index'!$C$1:$F$194,4,FALSE)</f>
        <v>4.65</v>
      </c>
      <c r="Q27" s="4"/>
      <c r="R27" s="4"/>
    </row>
    <row r="28" ht="14.25" customHeight="1">
      <c r="A28" s="7">
        <v>2022.0</v>
      </c>
      <c r="B28" s="7">
        <v>27.0</v>
      </c>
      <c r="C28" s="4" t="s">
        <v>45</v>
      </c>
      <c r="D28" s="4" t="str">
        <f>VLOOKUP(data!C28,'Organized Crime Index'!$C$1:$F$194,2,FALSE)</f>
        <v>Americas</v>
      </c>
      <c r="E28" s="4" t="str">
        <f>VLOOKUP(data!C28,'Organized Crime Index'!$C$1:$F$194,3,FALSE)</f>
        <v>Caribbean &amp; Central</v>
      </c>
      <c r="F28" s="4">
        <v>5.21</v>
      </c>
      <c r="G28" s="4">
        <v>70.61</v>
      </c>
      <c r="H28" s="4">
        <v>7650.09</v>
      </c>
      <c r="I28" s="4">
        <v>30.5</v>
      </c>
      <c r="J28" s="4">
        <v>82.5</v>
      </c>
      <c r="K28" s="4">
        <v>3.74</v>
      </c>
      <c r="L28" s="4">
        <f>VLOOKUP(C28,'CPI 2022'!$A$3:$D$183,4,FALSE)</f>
        <v>32</v>
      </c>
      <c r="M28" s="8">
        <f>VLOOKUP(C28,'Rule of Law Index'!$A$1:$F$143,6,FALSE)</f>
        <v>0.4879557886</v>
      </c>
      <c r="N28" s="4">
        <f>VLOOKUP(C28,Hoja5!$C$1:$E$170,3,FALSE)</f>
        <v>6.39</v>
      </c>
      <c r="O28" s="4" t="str">
        <f>VLOOKUP(C28,Hoja5!$C$1:$E$170,2,FALSE)</f>
        <v>Flawed democracy</v>
      </c>
      <c r="P28" s="5">
        <f>VLOOKUP(data!C28,'Organized Crime Index'!$C$1:$F$194,4,FALSE)</f>
        <v>5.02</v>
      </c>
      <c r="Q28" s="4"/>
      <c r="R28" s="4"/>
    </row>
    <row r="29" ht="14.25" customHeight="1">
      <c r="A29" s="7">
        <v>2022.0</v>
      </c>
      <c r="B29" s="7">
        <v>28.0</v>
      </c>
      <c r="C29" s="4" t="s">
        <v>46</v>
      </c>
      <c r="D29" s="4" t="str">
        <f>VLOOKUP(data!C29,'Organized Crime Index'!$C$1:$F$194,2,FALSE)</f>
        <v>Americas</v>
      </c>
      <c r="E29" s="4" t="str">
        <f>VLOOKUP(data!C29,'Organized Crime Index'!$C$1:$F$194,3,FALSE)</f>
        <v>South America</v>
      </c>
      <c r="F29" s="4">
        <v>5.06</v>
      </c>
      <c r="G29" s="4">
        <v>84.67</v>
      </c>
      <c r="H29" s="4">
        <v>6344.87</v>
      </c>
      <c r="I29" s="4">
        <v>21.5</v>
      </c>
      <c r="J29" s="4">
        <v>64.2</v>
      </c>
      <c r="K29" s="4">
        <v>5.0</v>
      </c>
      <c r="L29" s="4">
        <f>VLOOKUP(C29,'CPI 2022'!$A$3:$D$183,4,FALSE)</f>
        <v>36</v>
      </c>
      <c r="M29" s="8">
        <f>VLOOKUP(C29,'Rule of Law Index'!$A$1:$F$143,6,FALSE)</f>
        <v>0.4715280154</v>
      </c>
      <c r="N29" s="4">
        <f>VLOOKUP(C29,Hoja5!$C$1:$E$170,3,FALSE)</f>
        <v>5.69</v>
      </c>
      <c r="O29" s="4" t="str">
        <f>VLOOKUP(C29,Hoja5!$C$1:$E$170,2,FALSE)</f>
        <v>Hybrid regime</v>
      </c>
      <c r="P29" s="5">
        <f>VLOOKUP(data!C29,'Organized Crime Index'!$C$1:$F$194,4,FALSE)</f>
        <v>7.07</v>
      </c>
      <c r="Q29" s="4"/>
      <c r="R29" s="4"/>
    </row>
    <row r="30" ht="14.25" customHeight="1">
      <c r="A30" s="7">
        <v>2022.0</v>
      </c>
      <c r="B30" s="7">
        <v>29.0</v>
      </c>
      <c r="C30" s="4" t="s">
        <v>47</v>
      </c>
      <c r="D30" s="4" t="str">
        <f>VLOOKUP(data!C30,'Organized Crime Index'!$C$1:$F$194,2,FALSE)</f>
        <v>Americas</v>
      </c>
      <c r="E30" s="4" t="str">
        <f>VLOOKUP(data!C30,'Organized Crime Index'!$C$1:$F$194,3,FALSE)</f>
        <v>Caribbean &amp; Central</v>
      </c>
      <c r="F30" s="4" t="s">
        <v>19</v>
      </c>
      <c r="G30" s="4">
        <v>61.83</v>
      </c>
      <c r="H30" s="4">
        <v>4058.24</v>
      </c>
      <c r="I30" s="4">
        <v>32.7</v>
      </c>
      <c r="J30" s="4">
        <v>73.4</v>
      </c>
      <c r="K30" s="4">
        <v>3.6</v>
      </c>
      <c r="L30" s="4">
        <f>VLOOKUP(C30,'CPI 2022'!$A$3:$D$183,4,FALSE)</f>
        <v>33</v>
      </c>
      <c r="M30" s="8">
        <f>VLOOKUP(C30,'Rule of Law Index'!$A$1:$F$143,6,FALSE)</f>
        <v>0.4459855071</v>
      </c>
      <c r="N30" s="4">
        <f>VLOOKUP(C30,Hoja5!$C$1:$E$170,3,FALSE)</f>
        <v>5.06</v>
      </c>
      <c r="O30" s="4" t="str">
        <f>VLOOKUP(C30,Hoja5!$C$1:$E$170,2,FALSE)</f>
        <v>Hybrid regime</v>
      </c>
      <c r="P30" s="5">
        <f>VLOOKUP(data!C30,'Organized Crime Index'!$C$1:$F$194,4,FALSE)</f>
        <v>5.92</v>
      </c>
      <c r="Q30" s="4"/>
      <c r="R30" s="4"/>
    </row>
    <row r="31" ht="14.25" customHeight="1">
      <c r="A31" s="7">
        <v>2022.0</v>
      </c>
      <c r="B31" s="7">
        <v>30.0</v>
      </c>
      <c r="C31" s="4" t="s">
        <v>48</v>
      </c>
      <c r="D31" s="4" t="str">
        <f>VLOOKUP(data!C31,'Organized Crime Index'!$C$1:$F$194,2,FALSE)</f>
        <v>Africa</v>
      </c>
      <c r="E31" s="4" t="str">
        <f>VLOOKUP(data!C31,'Organized Crime Index'!$C$1:$F$194,3,FALSE)</f>
        <v>East Africa</v>
      </c>
      <c r="F31" s="4" t="s">
        <v>19</v>
      </c>
      <c r="G31" s="4">
        <v>41.58</v>
      </c>
      <c r="H31" s="4">
        <v>1985.43</v>
      </c>
      <c r="I31" s="4">
        <v>50.0</v>
      </c>
      <c r="J31" s="4">
        <v>41.3</v>
      </c>
      <c r="K31" s="4">
        <v>2.13</v>
      </c>
      <c r="L31" s="4">
        <f>VLOOKUP(C31,'CPI 2022'!$A$3:$D$183,4,FALSE)</f>
        <v>22</v>
      </c>
      <c r="M31" s="8"/>
      <c r="N31" s="4">
        <f>VLOOKUP(C31,Hoja5!$C$1:$E$170,3,FALSE)</f>
        <v>2.03</v>
      </c>
      <c r="O31" s="4" t="str">
        <f>VLOOKUP(C31,Hoja5!$C$1:$E$170,2,FALSE)</f>
        <v>Authoritarian</v>
      </c>
      <c r="P31" s="5">
        <f>VLOOKUP(data!C31,'Organized Crime Index'!$C$1:$F$194,4,FALSE)</f>
        <v>3.97</v>
      </c>
      <c r="Q31" s="4"/>
      <c r="R31" s="4"/>
    </row>
    <row r="32" ht="14.25" customHeight="1">
      <c r="A32" s="7">
        <v>2022.0</v>
      </c>
      <c r="B32" s="7">
        <v>31.0</v>
      </c>
      <c r="C32" s="4" t="s">
        <v>49</v>
      </c>
      <c r="D32" s="4" t="str">
        <f>VLOOKUP(data!C32,'Organized Crime Index'!$C$1:$F$194,2,FALSE)</f>
        <v>Europe</v>
      </c>
      <c r="E32" s="4" t="str">
        <f>VLOOKUP(data!C32,'Organized Crime Index'!$C$1:$F$194,3,FALSE)</f>
        <v>Northern Europe</v>
      </c>
      <c r="F32" s="4">
        <v>3.0</v>
      </c>
      <c r="G32" s="4">
        <v>94.36</v>
      </c>
      <c r="H32" s="4">
        <v>23241.89</v>
      </c>
      <c r="I32" s="4">
        <v>21.1</v>
      </c>
      <c r="J32" s="4">
        <v>69.2</v>
      </c>
      <c r="K32" s="4">
        <v>5.17</v>
      </c>
      <c r="L32" s="4">
        <f>VLOOKUP(C32,'CPI 2022'!$A$3:$D$183,4,FALSE)</f>
        <v>74</v>
      </c>
      <c r="M32" s="8">
        <f>VLOOKUP(C32,'Rule of Law Index'!$A$1:$F$143,6,FALSE)</f>
        <v>0.8166897091</v>
      </c>
      <c r="N32" s="4">
        <f>VLOOKUP(C32,Hoja5!$C$1:$E$170,3,FALSE)</f>
        <v>7.96</v>
      </c>
      <c r="O32" s="4" t="str">
        <f>VLOOKUP(C32,Hoja5!$C$1:$E$170,2,FALSE)</f>
        <v>Flawed democracy</v>
      </c>
      <c r="P32" s="5">
        <f>VLOOKUP(data!C32,'Organized Crime Index'!$C$1:$F$194,4,FALSE)</f>
        <v>4.25</v>
      </c>
      <c r="Q32" s="4"/>
      <c r="R32" s="4"/>
    </row>
    <row r="33" ht="14.25" customHeight="1">
      <c r="A33" s="7">
        <v>2022.0</v>
      </c>
      <c r="B33" s="7">
        <v>32.0</v>
      </c>
      <c r="C33" s="4" t="s">
        <v>50</v>
      </c>
      <c r="D33" s="4" t="str">
        <f>VLOOKUP(data!C33,'Organized Crime Index'!$C$1:$F$194,2,FALSE)</f>
        <v>Africa</v>
      </c>
      <c r="E33" s="4" t="str">
        <f>VLOOKUP(data!C33,'Organized Crime Index'!$C$1:$F$194,3,FALSE)</f>
        <v>East Africa</v>
      </c>
      <c r="F33" s="4">
        <v>5.54</v>
      </c>
      <c r="G33" s="4">
        <v>30.81</v>
      </c>
      <c r="H33" s="4">
        <v>735.11</v>
      </c>
      <c r="I33" s="4">
        <v>29.6</v>
      </c>
      <c r="J33" s="4">
        <v>21.7</v>
      </c>
      <c r="K33" s="4">
        <v>4.74</v>
      </c>
      <c r="L33" s="4">
        <f>VLOOKUP(C33,'CPI 2022'!$A$3:$D$183,4,FALSE)</f>
        <v>38</v>
      </c>
      <c r="M33" s="8">
        <f>VLOOKUP(C33,'Rule of Law Index'!$A$1:$F$143,6,FALSE)</f>
        <v>0.3805313215</v>
      </c>
      <c r="N33" s="4">
        <f>VLOOKUP(C33,Hoja5!$C$1:$E$170,3,FALSE)</f>
        <v>3.17</v>
      </c>
      <c r="O33" s="4" t="str">
        <f>VLOOKUP(C33,Hoja5!$C$1:$E$170,2,FALSE)</f>
        <v>Authoritarian</v>
      </c>
      <c r="P33" s="5">
        <f>VLOOKUP(data!C33,'Organized Crime Index'!$C$1:$F$194,4,FALSE)</f>
        <v>5.68</v>
      </c>
      <c r="Q33" s="4"/>
      <c r="R33" s="4"/>
    </row>
    <row r="34" ht="14.25" customHeight="1">
      <c r="A34" s="7">
        <v>2022.0</v>
      </c>
      <c r="B34" s="7">
        <v>33.0</v>
      </c>
      <c r="C34" s="4" t="s">
        <v>51</v>
      </c>
      <c r="D34" s="4" t="str">
        <f>VLOOKUP(data!C34,'Organized Crime Index'!$C$1:$F$194,2,FALSE)</f>
        <v>Oceania</v>
      </c>
      <c r="E34" s="4" t="str">
        <f>VLOOKUP(data!C34,'Organized Crime Index'!$C$1:$F$194,3,FALSE)</f>
        <v>Melanesia</v>
      </c>
      <c r="F34" s="4">
        <v>4.7</v>
      </c>
      <c r="G34" s="4">
        <v>84.52</v>
      </c>
      <c r="H34" s="4">
        <v>6267.03</v>
      </c>
      <c r="I34" s="4">
        <v>31.0</v>
      </c>
      <c r="J34" s="4">
        <v>57.2</v>
      </c>
      <c r="K34" s="4">
        <v>3.88</v>
      </c>
      <c r="L34" s="4">
        <f>VLOOKUP(C34,'CPI 2022'!$A$3:$D$183,4,FALSE)</f>
        <v>53</v>
      </c>
      <c r="M34" s="8"/>
      <c r="N34" s="4">
        <f>VLOOKUP(C34,Hoja5!$C$1:$E$170,3,FALSE)</f>
        <v>5.55</v>
      </c>
      <c r="O34" s="4" t="str">
        <f>VLOOKUP(C34,Hoja5!$C$1:$E$170,2,FALSE)</f>
        <v>Hybrid regime</v>
      </c>
      <c r="P34" s="5">
        <f>VLOOKUP(data!C34,'Organized Crime Index'!$C$1:$F$194,4,FALSE)</f>
        <v>4.15</v>
      </c>
      <c r="Q34" s="4"/>
      <c r="R34" s="4"/>
    </row>
    <row r="35" ht="14.25" customHeight="1">
      <c r="A35" s="7">
        <v>2022.0</v>
      </c>
      <c r="B35" s="7">
        <v>34.0</v>
      </c>
      <c r="C35" s="4" t="s">
        <v>52</v>
      </c>
      <c r="D35" s="4" t="str">
        <f>VLOOKUP(data!C35,'Organized Crime Index'!$C$1:$F$194,2,FALSE)</f>
        <v>Europe</v>
      </c>
      <c r="E35" s="4" t="str">
        <f>VLOOKUP(data!C35,'Organized Crime Index'!$C$1:$F$194,3,FALSE)</f>
        <v>Western Europe</v>
      </c>
      <c r="F35" s="4">
        <v>3.58</v>
      </c>
      <c r="G35" s="4">
        <v>94.67</v>
      </c>
      <c r="H35" s="4">
        <v>41358.09</v>
      </c>
      <c r="I35" s="4">
        <v>14.2</v>
      </c>
      <c r="J35" s="4">
        <v>81.0</v>
      </c>
      <c r="K35" s="4">
        <v>5.46</v>
      </c>
      <c r="L35" s="4">
        <f>VLOOKUP(C35,'CPI 2022'!$A$3:$D$183,4,FALSE)</f>
        <v>72</v>
      </c>
      <c r="M35" s="8">
        <f>VLOOKUP(C35,'Rule of Law Index'!$A$1:$F$143,6,FALSE)</f>
        <v>0.7280618489</v>
      </c>
      <c r="N35" s="4">
        <f>VLOOKUP(C35,Hoja5!$C$1:$E$170,3,FALSE)</f>
        <v>8.07</v>
      </c>
      <c r="O35" s="4" t="str">
        <f>VLOOKUP(C35,Hoja5!$C$1:$E$170,2,FALSE)</f>
        <v>Full democracy</v>
      </c>
      <c r="P35" s="5">
        <f>VLOOKUP(data!C35,'Organized Crime Index'!$C$1:$F$194,4,FALSE)</f>
        <v>5.82</v>
      </c>
      <c r="Q35" s="3"/>
      <c r="R35" s="3">
        <v>89.0</v>
      </c>
    </row>
    <row r="36" ht="14.25" customHeight="1">
      <c r="A36" s="7">
        <v>2022.0</v>
      </c>
      <c r="B36" s="7">
        <v>35.0</v>
      </c>
      <c r="C36" s="4" t="s">
        <v>53</v>
      </c>
      <c r="D36" s="4" t="str">
        <f>VLOOKUP(data!C36,'Organized Crime Index'!$C$1:$F$194,2,FALSE)</f>
        <v>Asia</v>
      </c>
      <c r="E36" s="4" t="str">
        <f>VLOOKUP(data!C36,'Organized Crime Index'!$C$1:$F$194,3,FALSE)</f>
        <v>Central Asia and the Caucasus</v>
      </c>
      <c r="F36" s="4">
        <v>4.69</v>
      </c>
      <c r="G36" s="4">
        <v>95.95</v>
      </c>
      <c r="H36" s="4">
        <v>4396.67</v>
      </c>
      <c r="I36" s="4">
        <v>9.2</v>
      </c>
      <c r="J36" s="4">
        <v>59.5</v>
      </c>
      <c r="K36" s="4">
        <v>3.85</v>
      </c>
      <c r="L36" s="4">
        <f>VLOOKUP(C36,'CPI 2022'!$A$3:$D$183,4,FALSE)</f>
        <v>56</v>
      </c>
      <c r="M36" s="8">
        <f>VLOOKUP(C36,'Rule of Law Index'!$A$1:$F$143,6,FALSE)</f>
        <v>0.6037545452</v>
      </c>
      <c r="N36" s="4">
        <f>VLOOKUP(C36,Hoja5!$C$1:$E$170,3,FALSE)</f>
        <v>5.2</v>
      </c>
      <c r="O36" s="4" t="str">
        <f>VLOOKUP(C36,Hoja5!$C$1:$E$170,2,FALSE)</f>
        <v>Hybrid regime</v>
      </c>
      <c r="P36" s="5">
        <f>VLOOKUP(data!C36,'Organized Crime Index'!$C$1:$F$194,4,FALSE)</f>
        <v>3.6</v>
      </c>
      <c r="Q36" s="4"/>
      <c r="R36" s="4"/>
    </row>
    <row r="37" ht="14.25" customHeight="1">
      <c r="A37" s="7">
        <v>2022.0</v>
      </c>
      <c r="B37" s="7">
        <v>36.0</v>
      </c>
      <c r="C37" s="4" t="s">
        <v>54</v>
      </c>
      <c r="D37" s="4" t="str">
        <f>VLOOKUP(data!C37,'Organized Crime Index'!$C$1:$F$194,2,FALSE)</f>
        <v>Europe</v>
      </c>
      <c r="E37" s="4" t="str">
        <f>VLOOKUP(data!C37,'Organized Crime Index'!$C$1:$F$194,3,FALSE)</f>
        <v>Western Europe</v>
      </c>
      <c r="F37" s="4">
        <v>4.29</v>
      </c>
      <c r="G37" s="4">
        <v>85.3</v>
      </c>
      <c r="H37" s="4">
        <v>47513.7</v>
      </c>
      <c r="I37" s="4">
        <v>16.7</v>
      </c>
      <c r="J37" s="4">
        <v>77.5</v>
      </c>
      <c r="K37" s="4">
        <v>4.8</v>
      </c>
      <c r="L37" s="4">
        <f>VLOOKUP(C37,'CPI 2022'!$A$3:$D$183,4,FALSE)</f>
        <v>79</v>
      </c>
      <c r="M37" s="8">
        <f>VLOOKUP(C37,'Rule of Law Index'!$A$1:$F$143,6,FALSE)</f>
        <v>0.8344607959</v>
      </c>
      <c r="N37" s="4">
        <f>VLOOKUP(C37,Hoja5!$C$1:$E$170,3,FALSE)</f>
        <v>8.8</v>
      </c>
      <c r="O37" s="4" t="str">
        <f>VLOOKUP(C37,Hoja5!$C$1:$E$170,2,FALSE)</f>
        <v>Full democracy</v>
      </c>
      <c r="P37" s="5">
        <f>VLOOKUP(data!C37,'Organized Crime Index'!$C$1:$F$194,4,FALSE)</f>
        <v>5.33</v>
      </c>
      <c r="Q37" s="4"/>
      <c r="R37" s="4"/>
    </row>
    <row r="38" ht="14.25" customHeight="1">
      <c r="A38" s="7">
        <v>2022.0</v>
      </c>
      <c r="B38" s="7">
        <v>37.0</v>
      </c>
      <c r="C38" s="4" t="s">
        <v>55</v>
      </c>
      <c r="D38" s="4" t="str">
        <f>VLOOKUP(data!C38,'Organized Crime Index'!$C$1:$F$194,2,FALSE)</f>
        <v>Africa</v>
      </c>
      <c r="E38" s="4" t="str">
        <f>VLOOKUP(data!C38,'Organized Crime Index'!$C$1:$F$194,3,FALSE)</f>
        <v>West Africa</v>
      </c>
      <c r="F38" s="4">
        <v>5.29</v>
      </c>
      <c r="G38" s="4">
        <v>57.24</v>
      </c>
      <c r="H38" s="4">
        <v>2201.58</v>
      </c>
      <c r="I38" s="4">
        <v>24.2</v>
      </c>
      <c r="J38" s="4">
        <v>57.3</v>
      </c>
      <c r="K38" s="4">
        <v>3.99</v>
      </c>
      <c r="L38" s="4">
        <f>VLOOKUP(C38,'CPI 2022'!$A$3:$D$183,4,FALSE)</f>
        <v>43</v>
      </c>
      <c r="M38" s="8">
        <f>VLOOKUP(C38,'Rule of Law Index'!$A$1:$F$143,6,FALSE)</f>
        <v>0.548999924</v>
      </c>
      <c r="N38" s="4">
        <f>VLOOKUP(C38,Hoja5!$C$1:$E$170,3,FALSE)</f>
        <v>6.43</v>
      </c>
      <c r="O38" s="4" t="str">
        <f>VLOOKUP(C38,Hoja5!$C$1:$E$170,2,FALSE)</f>
        <v>Flawed democracy</v>
      </c>
      <c r="P38" s="5">
        <f>VLOOKUP(data!C38,'Organized Crime Index'!$C$1:$F$194,4,FALSE)</f>
        <v>5.8</v>
      </c>
      <c r="Q38" s="4"/>
      <c r="R38" s="4"/>
    </row>
    <row r="39" ht="14.25" customHeight="1">
      <c r="A39" s="7">
        <v>2022.0</v>
      </c>
      <c r="B39" s="7">
        <v>38.0</v>
      </c>
      <c r="C39" s="4" t="s">
        <v>56</v>
      </c>
      <c r="D39" s="4" t="str">
        <f>VLOOKUP(data!C39,'Organized Crime Index'!$C$1:$F$194,2,FALSE)</f>
        <v>Europe</v>
      </c>
      <c r="E39" s="4" t="str">
        <f>VLOOKUP(data!C39,'Organized Crime Index'!$C$1:$F$194,3,FALSE)</f>
        <v>Southern Europe</v>
      </c>
      <c r="F39" s="4">
        <v>3.7</v>
      </c>
      <c r="G39" s="4">
        <v>93.35</v>
      </c>
      <c r="H39" s="4">
        <v>20731.2</v>
      </c>
      <c r="I39" s="4">
        <v>36.0</v>
      </c>
      <c r="J39" s="4">
        <v>79.7</v>
      </c>
      <c r="K39" s="4">
        <v>3.96</v>
      </c>
      <c r="L39" s="4">
        <f>VLOOKUP(C39,'CPI 2022'!$A$3:$D$183,4,FALSE)</f>
        <v>52</v>
      </c>
      <c r="M39" s="8">
        <f>VLOOKUP(C39,'Rule of Law Index'!$A$1:$F$143,6,FALSE)</f>
        <v>0.6050628329</v>
      </c>
      <c r="N39" s="4">
        <f>VLOOKUP(C39,Hoja5!$C$1:$E$170,3,FALSE)</f>
        <v>7.97</v>
      </c>
      <c r="O39" s="4" t="str">
        <f>VLOOKUP(C39,Hoja5!$C$1:$E$170,2,FALSE)</f>
        <v>Flawed democracy</v>
      </c>
      <c r="P39" s="5">
        <f>VLOOKUP(data!C39,'Organized Crime Index'!$C$1:$F$194,4,FALSE)</f>
        <v>5.35</v>
      </c>
      <c r="Q39" s="4"/>
      <c r="R39" s="4"/>
    </row>
    <row r="40" ht="14.25" customHeight="1">
      <c r="A40" s="7">
        <v>2022.0</v>
      </c>
      <c r="B40" s="7">
        <v>39.0</v>
      </c>
      <c r="C40" s="4" t="s">
        <v>57</v>
      </c>
      <c r="D40" s="4" t="str">
        <f>VLOOKUP(data!C40,'Organized Crime Index'!$C$1:$F$194,2,FALSE)</f>
        <v>Americas</v>
      </c>
      <c r="E40" s="4" t="str">
        <f>VLOOKUP(data!C40,'Organized Crime Index'!$C$1:$F$194,3,FALSE)</f>
        <v>Caribbean &amp; Central</v>
      </c>
      <c r="F40" s="4">
        <v>5.38</v>
      </c>
      <c r="G40" s="4">
        <v>43.78</v>
      </c>
      <c r="H40" s="4">
        <v>4549.02</v>
      </c>
      <c r="I40" s="4">
        <v>59.3</v>
      </c>
      <c r="J40" s="4">
        <v>51.8</v>
      </c>
      <c r="K40" s="4">
        <v>2.93</v>
      </c>
      <c r="L40" s="4">
        <f>VLOOKUP(C40,'CPI 2022'!$A$3:$D$183,4,FALSE)</f>
        <v>24</v>
      </c>
      <c r="M40" s="8">
        <f>VLOOKUP(C40,'Rule of Law Index'!$A$1:$F$143,6,FALSE)</f>
        <v>0.437644526</v>
      </c>
      <c r="N40" s="4">
        <f>VLOOKUP(C40,Hoja5!$C$1:$E$170,3,FALSE)</f>
        <v>4.68</v>
      </c>
      <c r="O40" s="4" t="str">
        <f>VLOOKUP(C40,Hoja5!$C$1:$E$170,2,FALSE)</f>
        <v>Hybrid regime</v>
      </c>
      <c r="P40" s="5">
        <f>VLOOKUP(data!C40,'Organized Crime Index'!$C$1:$F$194,4,FALSE)</f>
        <v>6.6</v>
      </c>
      <c r="Q40" s="4"/>
      <c r="R40" s="4"/>
    </row>
    <row r="41" ht="14.25" customHeight="1">
      <c r="A41" s="7">
        <v>2022.0</v>
      </c>
      <c r="B41" s="7">
        <v>40.0</v>
      </c>
      <c r="C41" s="4" t="s">
        <v>58</v>
      </c>
      <c r="D41" s="4" t="str">
        <f>VLOOKUP(data!C41,'Organized Crime Index'!$C$1:$F$194,2,FALSE)</f>
        <v>Africa</v>
      </c>
      <c r="E41" s="4" t="str">
        <f>VLOOKUP(data!C41,'Organized Crime Index'!$C$1:$F$194,3,FALSE)</f>
        <v>West Africa</v>
      </c>
      <c r="F41" s="4">
        <v>7.69</v>
      </c>
      <c r="G41" s="4">
        <v>32.21</v>
      </c>
      <c r="H41" s="4">
        <v>937.6</v>
      </c>
      <c r="I41" s="4">
        <v>47.0</v>
      </c>
      <c r="J41" s="4">
        <v>36.5</v>
      </c>
      <c r="K41" s="4">
        <v>2.57</v>
      </c>
      <c r="L41" s="4">
        <f>VLOOKUP(C41,'CPI 2022'!$A$3:$D$183,4,FALSE)</f>
        <v>25</v>
      </c>
      <c r="M41" s="8">
        <f>VLOOKUP(C41,'Rule of Law Index'!$A$1:$F$143,6,FALSE)</f>
        <v>0.4130072085</v>
      </c>
      <c r="N41" s="4">
        <f>VLOOKUP(C41,Hoja5!$C$1:$E$170,3,FALSE)</f>
        <v>2.32</v>
      </c>
      <c r="O41" s="4" t="str">
        <f>VLOOKUP(C41,Hoja5!$C$1:$E$170,2,FALSE)</f>
        <v>Authoritarian</v>
      </c>
      <c r="P41" s="5">
        <f>VLOOKUP(data!C41,'Organized Crime Index'!$C$1:$F$194,4,FALSE)</f>
        <v>4.58</v>
      </c>
      <c r="Q41" s="4"/>
      <c r="R41" s="4"/>
    </row>
    <row r="42" ht="14.25" customHeight="1">
      <c r="A42" s="7">
        <v>2022.0</v>
      </c>
      <c r="B42" s="7">
        <v>41.0</v>
      </c>
      <c r="C42" s="4" t="s">
        <v>59</v>
      </c>
      <c r="D42" s="4" t="str">
        <f>VLOOKUP(data!C42,'Organized Crime Index'!$C$1:$F$194,2,FALSE)</f>
        <v>Americas</v>
      </c>
      <c r="E42" s="4" t="str">
        <f>VLOOKUP(data!C42,'Organized Crime Index'!$C$1:$F$194,3,FALSE)</f>
        <v>South America</v>
      </c>
      <c r="F42" s="4" t="s">
        <v>19</v>
      </c>
      <c r="G42" s="4">
        <v>82.34</v>
      </c>
      <c r="H42" s="4">
        <v>4900.76</v>
      </c>
      <c r="I42" s="4">
        <v>35.0</v>
      </c>
      <c r="J42" s="4">
        <v>26.8</v>
      </c>
      <c r="K42" s="4">
        <v>5.89</v>
      </c>
      <c r="L42" s="4">
        <f>VLOOKUP(C42,'CPI 2022'!$A$3:$D$183,4,FALSE)</f>
        <v>40</v>
      </c>
      <c r="M42" s="8">
        <f>VLOOKUP(C42,'Rule of Law Index'!$A$1:$F$143,6,FALSE)</f>
        <v>0.501292557</v>
      </c>
      <c r="N42" s="4">
        <f>VLOOKUP(C42,Hoja5!$C$1:$E$170,3,FALSE)</f>
        <v>6.34</v>
      </c>
      <c r="O42" s="4" t="str">
        <f>VLOOKUP(C42,Hoja5!$C$1:$E$170,2,FALSE)</f>
        <v>Flawed democracy</v>
      </c>
      <c r="P42" s="5">
        <f>VLOOKUP(data!C42,'Organized Crime Index'!$C$1:$F$194,4,FALSE)</f>
        <v>5.97</v>
      </c>
      <c r="Q42" s="4"/>
      <c r="R42" s="4"/>
    </row>
    <row r="43" ht="14.25" customHeight="1">
      <c r="A43" s="7">
        <v>2022.0</v>
      </c>
      <c r="B43" s="7">
        <v>42.0</v>
      </c>
      <c r="C43" s="4" t="s">
        <v>60</v>
      </c>
      <c r="D43" s="4" t="str">
        <f>VLOOKUP(data!C43,'Organized Crime Index'!$C$1:$F$194,2,FALSE)</f>
        <v>Americas</v>
      </c>
      <c r="E43" s="4" t="str">
        <f>VLOOKUP(data!C43,'Organized Crime Index'!$C$1:$F$194,3,FALSE)</f>
        <v>Caribbean &amp; Central</v>
      </c>
      <c r="F43" s="4">
        <v>5.6</v>
      </c>
      <c r="G43" s="4">
        <v>43.78</v>
      </c>
      <c r="H43" s="4">
        <v>2500.11</v>
      </c>
      <c r="I43" s="4">
        <v>29.6</v>
      </c>
      <c r="J43" s="4">
        <v>58.4</v>
      </c>
      <c r="K43" s="4">
        <v>6.08</v>
      </c>
      <c r="L43" s="4">
        <f>VLOOKUP(C43,'CPI 2022'!$A$3:$D$183,4,FALSE)</f>
        <v>23</v>
      </c>
      <c r="M43" s="8">
        <f>VLOOKUP(C43,'Rule of Law Index'!$A$1:$F$143,6,FALSE)</f>
        <v>0.4122714739</v>
      </c>
      <c r="N43" s="4">
        <f>VLOOKUP(C43,Hoja5!$C$1:$E$170,3,FALSE)</f>
        <v>5.15</v>
      </c>
      <c r="O43" s="4" t="str">
        <f>VLOOKUP(C43,Hoja5!$C$1:$E$170,2,FALSE)</f>
        <v>Hybrid regime</v>
      </c>
      <c r="P43" s="5">
        <f>VLOOKUP(data!C43,'Organized Crime Index'!$C$1:$F$194,4,FALSE)</f>
        <v>7.05</v>
      </c>
      <c r="Q43" s="4"/>
      <c r="R43" s="4"/>
    </row>
    <row r="44" ht="14.25" customHeight="1">
      <c r="A44" s="7">
        <v>2022.0</v>
      </c>
      <c r="B44" s="7">
        <v>43.0</v>
      </c>
      <c r="C44" s="4" t="s">
        <v>61</v>
      </c>
      <c r="D44" s="4" t="str">
        <f>VLOOKUP(data!C44,'Organized Crime Index'!$C$1:$F$194,2,FALSE)</f>
        <v>Europe</v>
      </c>
      <c r="E44" s="4" t="str">
        <f>VLOOKUP(data!C44,'Organized Crime Index'!$C$1:$F$194,3,FALSE)</f>
        <v>Central &amp; Eastern Europe</v>
      </c>
      <c r="F44" s="4">
        <v>4.94</v>
      </c>
      <c r="G44" s="4">
        <v>89.28</v>
      </c>
      <c r="H44" s="4">
        <v>16264.02</v>
      </c>
      <c r="I44" s="4">
        <v>14.9</v>
      </c>
      <c r="J44" s="4">
        <v>71.9</v>
      </c>
      <c r="K44" s="4">
        <v>4.71</v>
      </c>
      <c r="L44" s="4">
        <f>VLOOKUP(C44,'CPI 2022'!$A$3:$D$183,4,FALSE)</f>
        <v>42</v>
      </c>
      <c r="M44" s="8">
        <f>VLOOKUP(C44,'Rule of Law Index'!$A$1:$F$143,6,FALSE)</f>
        <v>0.5149864098</v>
      </c>
      <c r="N44" s="4">
        <f>VLOOKUP(C44,Hoja5!$C$1:$E$170,3,FALSE)</f>
        <v>6.64</v>
      </c>
      <c r="O44" s="4" t="str">
        <f>VLOOKUP(C44,Hoja5!$C$1:$E$170,2,FALSE)</f>
        <v>Flawed democracy</v>
      </c>
      <c r="P44" s="5">
        <f>VLOOKUP(data!C44,'Organized Crime Index'!$C$1:$F$194,4,FALSE)</f>
        <v>4.62</v>
      </c>
      <c r="Q44" s="4"/>
      <c r="R44" s="4"/>
    </row>
    <row r="45" ht="14.25" customHeight="1">
      <c r="A45" s="7">
        <v>2022.0</v>
      </c>
      <c r="B45" s="7">
        <v>44.0</v>
      </c>
      <c r="C45" s="4" t="s">
        <v>62</v>
      </c>
      <c r="D45" s="4" t="str">
        <f>VLOOKUP(data!C45,'Organized Crime Index'!$C$1:$F$194,2,FALSE)</f>
        <v>Asia</v>
      </c>
      <c r="E45" s="4" t="str">
        <f>VLOOKUP(data!C45,'Organized Crime Index'!$C$1:$F$194,3,FALSE)</f>
        <v>Southern Asia</v>
      </c>
      <c r="F45" s="4" t="s">
        <v>19</v>
      </c>
      <c r="G45" s="4">
        <v>61.63</v>
      </c>
      <c r="H45" s="4">
        <v>2054.76</v>
      </c>
      <c r="I45" s="4">
        <v>21.9</v>
      </c>
      <c r="J45" s="4">
        <v>34.9</v>
      </c>
      <c r="K45" s="4">
        <v>3.84</v>
      </c>
      <c r="L45" s="4">
        <f>VLOOKUP(C45,'CPI 2022'!$A$3:$D$183,4,FALSE)</f>
        <v>40</v>
      </c>
      <c r="M45" s="8">
        <f>VLOOKUP(C45,'Rule of Law Index'!$A$1:$F$143,6,FALSE)</f>
        <v>0.4935376237</v>
      </c>
      <c r="N45" s="4">
        <f>VLOOKUP(C45,Hoja5!$C$1:$E$170,3,FALSE)</f>
        <v>7.04</v>
      </c>
      <c r="O45" s="4" t="str">
        <f>VLOOKUP(C45,Hoja5!$C$1:$E$170,2,FALSE)</f>
        <v>Flawed democracy</v>
      </c>
      <c r="P45" s="5">
        <f>VLOOKUP(data!C45,'Organized Crime Index'!$C$1:$F$194,4,FALSE)</f>
        <v>5.75</v>
      </c>
      <c r="Q45" s="4"/>
      <c r="R45" s="4"/>
    </row>
    <row r="46" ht="14.25" customHeight="1">
      <c r="A46" s="7">
        <v>2022.0</v>
      </c>
      <c r="B46" s="7">
        <v>45.0</v>
      </c>
      <c r="C46" s="4" t="s">
        <v>63</v>
      </c>
      <c r="D46" s="4" t="str">
        <f>VLOOKUP(data!C46,'Organized Crime Index'!$C$1:$F$194,2,FALSE)</f>
        <v>Europe</v>
      </c>
      <c r="E46" s="4" t="str">
        <f>VLOOKUP(data!C46,'Organized Crime Index'!$C$1:$F$194,3,FALSE)</f>
        <v>Southern Europe</v>
      </c>
      <c r="F46" s="4">
        <v>4.56</v>
      </c>
      <c r="G46" s="4">
        <v>94.66</v>
      </c>
      <c r="H46" s="4">
        <v>34388.51</v>
      </c>
      <c r="I46" s="4">
        <v>29.9</v>
      </c>
      <c r="J46" s="4">
        <v>71.0</v>
      </c>
      <c r="K46" s="4">
        <v>3.83</v>
      </c>
      <c r="L46" s="4">
        <f>VLOOKUP(C46,'CPI 2022'!$A$3:$D$183,4,FALSE)</f>
        <v>56</v>
      </c>
      <c r="M46" s="8">
        <f>VLOOKUP(C46,'Rule of Law Index'!$A$1:$F$143,6,FALSE)</f>
        <v>0.6655189658</v>
      </c>
      <c r="N46" s="4">
        <f>VLOOKUP(C46,Hoja5!$C$1:$E$170,3,FALSE)</f>
        <v>7.69</v>
      </c>
      <c r="O46" s="4" t="str">
        <f>VLOOKUP(C46,Hoja5!$C$1:$E$170,2,FALSE)</f>
        <v>Flawed democracy</v>
      </c>
      <c r="P46" s="5">
        <f>VLOOKUP(data!C46,'Organized Crime Index'!$C$1:$F$194,4,FALSE)</f>
        <v>6.22</v>
      </c>
      <c r="Q46" s="4"/>
      <c r="R46" s="4"/>
    </row>
    <row r="47" ht="14.25" customHeight="1">
      <c r="A47" s="7">
        <v>2022.0</v>
      </c>
      <c r="B47" s="7">
        <v>46.0</v>
      </c>
      <c r="C47" s="4" t="s">
        <v>64</v>
      </c>
      <c r="D47" s="4" t="str">
        <f>VLOOKUP(data!C47,'Organized Crime Index'!$C$1:$F$194,2,FALSE)</f>
        <v>Americas</v>
      </c>
      <c r="E47" s="4" t="str">
        <f>VLOOKUP(data!C47,'Organized Crime Index'!$C$1:$F$194,3,FALSE)</f>
        <v>Caribbean &amp; Central</v>
      </c>
      <c r="F47" s="4">
        <v>5.29</v>
      </c>
      <c r="G47" s="4">
        <v>73.97</v>
      </c>
      <c r="H47" s="4">
        <v>5354.25</v>
      </c>
      <c r="I47" s="4">
        <v>17.1</v>
      </c>
      <c r="J47" s="4">
        <v>56.3</v>
      </c>
      <c r="K47" s="4">
        <v>5.41</v>
      </c>
      <c r="L47" s="4">
        <f>VLOOKUP(C47,'CPI 2022'!$A$3:$D$183,4,FALSE)</f>
        <v>44</v>
      </c>
      <c r="M47" s="8">
        <f>VLOOKUP(C47,'Rule of Law Index'!$A$1:$F$143,6,FALSE)</f>
        <v>0.5742928588</v>
      </c>
      <c r="N47" s="4">
        <f>VLOOKUP(C47,Hoja5!$C$1:$E$170,3,FALSE)</f>
        <v>7.13</v>
      </c>
      <c r="O47" s="4" t="str">
        <f>VLOOKUP(C47,Hoja5!$C$1:$E$170,2,FALSE)</f>
        <v>Flawed democracy</v>
      </c>
      <c r="P47" s="5">
        <f>VLOOKUP(data!C47,'Organized Crime Index'!$C$1:$F$194,4,FALSE)</f>
        <v>5.8</v>
      </c>
      <c r="Q47" s="4"/>
      <c r="R47" s="4"/>
    </row>
    <row r="48" ht="14.25" customHeight="1">
      <c r="A48" s="7">
        <v>2022.0</v>
      </c>
      <c r="B48" s="7">
        <v>47.0</v>
      </c>
      <c r="C48" s="4" t="s">
        <v>65</v>
      </c>
      <c r="D48" s="4" t="str">
        <f>VLOOKUP(data!C48,'Organized Crime Index'!$C$1:$F$194,2,FALSE)</f>
        <v>Asia</v>
      </c>
      <c r="E48" s="4" t="str">
        <f>VLOOKUP(data!C48,'Organized Crime Index'!$C$1:$F$194,3,FALSE)</f>
        <v>Western Asia</v>
      </c>
      <c r="F48" s="4">
        <v>4.9</v>
      </c>
      <c r="G48" s="4">
        <v>62.6</v>
      </c>
      <c r="H48" s="4">
        <v>4237.8</v>
      </c>
      <c r="I48" s="4">
        <v>14.2</v>
      </c>
      <c r="J48" s="4">
        <v>91.4</v>
      </c>
      <c r="K48" s="4">
        <v>3.59</v>
      </c>
      <c r="L48" s="4">
        <f>VLOOKUP(C48,'CPI 2022'!$A$3:$D$183,4,FALSE)</f>
        <v>47</v>
      </c>
      <c r="M48" s="8">
        <f>VLOOKUP(C48,'Rule of Law Index'!$A$1:$F$143,6,FALSE)</f>
        <v>0.5478726366</v>
      </c>
      <c r="N48" s="4">
        <f>VLOOKUP(C48,Hoja5!$C$1:$E$170,3,FALSE)</f>
        <v>3.17</v>
      </c>
      <c r="O48" s="4" t="str">
        <f>VLOOKUP(C48,Hoja5!$C$1:$E$170,2,FALSE)</f>
        <v>Authoritarian</v>
      </c>
      <c r="P48" s="5">
        <f>VLOOKUP(data!C48,'Organized Crime Index'!$C$1:$F$194,4,FALSE)</f>
        <v>4.93</v>
      </c>
      <c r="Q48" s="4"/>
      <c r="R48" s="4"/>
    </row>
    <row r="49" ht="14.25" customHeight="1">
      <c r="A49" s="7">
        <v>2022.0</v>
      </c>
      <c r="B49" s="7">
        <v>48.0</v>
      </c>
      <c r="C49" s="4" t="s">
        <v>66</v>
      </c>
      <c r="D49" s="4" t="str">
        <f>VLOOKUP(data!C49,'Organized Crime Index'!$C$1:$F$194,2,FALSE)</f>
        <v>Asia</v>
      </c>
      <c r="E49" s="4" t="str">
        <f>VLOOKUP(data!C49,'Organized Crime Index'!$C$1:$F$194,3,FALSE)</f>
        <v>Central Asia and the Caucasus</v>
      </c>
      <c r="F49" s="4">
        <v>4.71</v>
      </c>
      <c r="G49" s="4">
        <v>99.84</v>
      </c>
      <c r="H49" s="4">
        <v>9789.5</v>
      </c>
      <c r="I49" s="4">
        <v>2.6</v>
      </c>
      <c r="J49" s="4">
        <v>57.7</v>
      </c>
      <c r="K49" s="4">
        <v>2.75</v>
      </c>
      <c r="L49" s="4">
        <f>VLOOKUP(C49,'CPI 2022'!$A$3:$D$183,4,FALSE)</f>
        <v>36</v>
      </c>
      <c r="M49" s="8">
        <f>VLOOKUP(C49,'Rule of Law Index'!$A$1:$F$143,6,FALSE)</f>
        <v>0.5336606951</v>
      </c>
      <c r="N49" s="4">
        <f>VLOOKUP(C49,Hoja5!$C$1:$E$170,3,FALSE)</f>
        <v>3.08</v>
      </c>
      <c r="O49" s="4" t="str">
        <f>VLOOKUP(C49,Hoja5!$C$1:$E$170,2,FALSE)</f>
        <v>Authoritarian</v>
      </c>
      <c r="P49" s="5">
        <f>VLOOKUP(data!C49,'Organized Crime Index'!$C$1:$F$194,4,FALSE)</f>
        <v>4.47</v>
      </c>
      <c r="Q49" s="4"/>
      <c r="R49" s="4"/>
    </row>
    <row r="50" ht="14.25" customHeight="1">
      <c r="A50" s="7">
        <v>2022.0</v>
      </c>
      <c r="B50" s="7">
        <v>49.0</v>
      </c>
      <c r="C50" s="4" t="s">
        <v>67</v>
      </c>
      <c r="D50" s="4" t="str">
        <f>VLOOKUP(data!C50,'Organized Crime Index'!$C$1:$F$194,2,FALSE)</f>
        <v>Europe</v>
      </c>
      <c r="E50" s="4" t="str">
        <f>VLOOKUP(data!C50,'Organized Crime Index'!$C$1:$F$194,3,FALSE)</f>
        <v>Northern Europe</v>
      </c>
      <c r="F50" s="4">
        <v>4.0</v>
      </c>
      <c r="G50" s="4">
        <v>93.8</v>
      </c>
      <c r="H50" s="4">
        <v>17851.58</v>
      </c>
      <c r="I50" s="4">
        <v>25.5</v>
      </c>
      <c r="J50" s="4">
        <v>68.3</v>
      </c>
      <c r="K50" s="4">
        <v>4.72</v>
      </c>
      <c r="L50" s="4">
        <f>VLOOKUP(C50,'CPI 2022'!$A$3:$D$183,4,FALSE)</f>
        <v>59</v>
      </c>
      <c r="M50" s="8">
        <f>VLOOKUP(C50,'Rule of Law Index'!$A$1:$F$143,6,FALSE)</f>
        <v>0.7273895706</v>
      </c>
      <c r="N50" s="4">
        <f>VLOOKUP(C50,Hoja5!$C$1:$E$170,3,FALSE)</f>
        <v>7.37</v>
      </c>
      <c r="O50" s="4" t="str">
        <f>VLOOKUP(C50,Hoja5!$C$1:$E$170,2,FALSE)</f>
        <v>Flawed democracy</v>
      </c>
      <c r="P50" s="5">
        <f>VLOOKUP(data!C50,'Organized Crime Index'!$C$1:$F$194,4,FALSE)</f>
        <v>3.9</v>
      </c>
      <c r="Q50" s="4"/>
      <c r="R50" s="4"/>
    </row>
    <row r="51" ht="14.25" customHeight="1">
      <c r="A51" s="7">
        <v>2022.0</v>
      </c>
      <c r="B51" s="7">
        <v>50.0</v>
      </c>
      <c r="C51" s="4" t="s">
        <v>68</v>
      </c>
      <c r="D51" s="4" t="str">
        <f>VLOOKUP(data!C51,'Organized Crime Index'!$C$1:$F$194,2,FALSE)</f>
        <v>Africa</v>
      </c>
      <c r="E51" s="4" t="str">
        <f>VLOOKUP(data!C51,'Organized Crime Index'!$C$1:$F$194,3,FALSE)</f>
        <v>Southern Africa</v>
      </c>
      <c r="F51" s="4" t="s">
        <v>19</v>
      </c>
      <c r="G51" s="4">
        <v>41.35</v>
      </c>
      <c r="H51" s="4">
        <v>1248.02</v>
      </c>
      <c r="I51" s="4">
        <v>57.0</v>
      </c>
      <c r="J51" s="4">
        <v>29.0</v>
      </c>
      <c r="K51" s="4">
        <v>6.51</v>
      </c>
      <c r="L51" s="4">
        <f>VLOOKUP(C51,'CPI 2022'!$A$3:$D$183,4,FALSE)</f>
        <v>37</v>
      </c>
      <c r="M51" s="8"/>
      <c r="N51" s="4">
        <f>VLOOKUP(C51,Hoja5!$C$1:$E$170,3,FALSE)</f>
        <v>6.19</v>
      </c>
      <c r="O51" s="4" t="str">
        <f>VLOOKUP(C51,Hoja5!$C$1:$E$170,2,FALSE)</f>
        <v>Flawed democracy</v>
      </c>
      <c r="P51" s="5">
        <f>VLOOKUP(data!C51,'Organized Crime Index'!$C$1:$F$194,4,FALSE)</f>
        <v>3.92</v>
      </c>
      <c r="Q51" s="4"/>
      <c r="R51" s="4"/>
    </row>
    <row r="52" ht="14.25" customHeight="1">
      <c r="A52" s="7">
        <v>2022.0</v>
      </c>
      <c r="B52" s="7">
        <v>51.0</v>
      </c>
      <c r="C52" s="4" t="s">
        <v>69</v>
      </c>
      <c r="D52" s="4" t="str">
        <f>VLOOKUP(data!C52,'Organized Crime Index'!$C$1:$F$194,2,FALSE)</f>
        <v>Africa</v>
      </c>
      <c r="E52" s="4" t="str">
        <f>VLOOKUP(data!C52,'Organized Crime Index'!$C$1:$F$194,3,FALSE)</f>
        <v>West Africa</v>
      </c>
      <c r="F52" s="4">
        <v>7.17</v>
      </c>
      <c r="G52" s="4">
        <v>15.69</v>
      </c>
      <c r="H52" s="4">
        <v>440.25</v>
      </c>
      <c r="I52" s="4">
        <v>54.1</v>
      </c>
      <c r="J52" s="4">
        <v>52.1</v>
      </c>
      <c r="K52" s="4">
        <v>2.58</v>
      </c>
      <c r="L52" s="4">
        <f>VLOOKUP(C52,'CPI 2022'!$A$3:$D$183,4,FALSE)</f>
        <v>26</v>
      </c>
      <c r="M52" s="8">
        <f>VLOOKUP(C52,'Rule of Law Index'!$A$1:$F$143,6,FALSE)</f>
        <v>0.4371632774</v>
      </c>
      <c r="N52" s="4">
        <f>VLOOKUP(C52,Hoja5!$C$1:$E$170,3,FALSE)</f>
        <v>5.43</v>
      </c>
      <c r="O52" s="4" t="str">
        <f>VLOOKUP(C52,Hoja5!$C$1:$E$170,2,FALSE)</f>
        <v>Hybrid regime</v>
      </c>
      <c r="P52" s="5">
        <f>VLOOKUP(data!C52,'Organized Crime Index'!$C$1:$F$194,4,FALSE)</f>
        <v>5.5</v>
      </c>
      <c r="Q52" s="4"/>
      <c r="R52" s="4"/>
    </row>
    <row r="53" ht="14.25" customHeight="1">
      <c r="A53" s="7">
        <v>2022.0</v>
      </c>
      <c r="B53" s="7">
        <v>52.0</v>
      </c>
      <c r="C53" s="4" t="s">
        <v>70</v>
      </c>
      <c r="D53" s="4" t="str">
        <f>VLOOKUP(data!C53,'Organized Crime Index'!$C$1:$F$194,2,FALSE)</f>
        <v>Europe</v>
      </c>
      <c r="E53" s="4" t="str">
        <f>VLOOKUP(data!C53,'Organized Crime Index'!$C$1:$F$194,3,FALSE)</f>
        <v>Northern Europe</v>
      </c>
      <c r="F53" s="4">
        <v>3.47</v>
      </c>
      <c r="G53" s="4">
        <v>98.43</v>
      </c>
      <c r="H53" s="4">
        <v>19082.52</v>
      </c>
      <c r="I53" s="4">
        <v>22.2</v>
      </c>
      <c r="J53" s="4">
        <v>68.0</v>
      </c>
      <c r="K53" s="4">
        <v>4.01</v>
      </c>
      <c r="L53" s="4">
        <f>VLOOKUP(C53,'CPI 2022'!$A$3:$D$183,4,FALSE)</f>
        <v>62</v>
      </c>
      <c r="M53" s="8">
        <f>VLOOKUP(C53,'Rule of Law Index'!$A$1:$F$143,6,FALSE)</f>
        <v>0.767680141</v>
      </c>
      <c r="N53" s="4">
        <f>VLOOKUP(C53,Hoja5!$C$1:$E$170,3,FALSE)</f>
        <v>7.31</v>
      </c>
      <c r="O53" s="4" t="str">
        <f>VLOOKUP(C53,Hoja5!$C$1:$E$170,2,FALSE)</f>
        <v>Flawed democracy</v>
      </c>
      <c r="P53" s="5">
        <f>VLOOKUP(data!C53,'Organized Crime Index'!$C$1:$F$194,4,FALSE)</f>
        <v>3.9</v>
      </c>
      <c r="Q53" s="4"/>
      <c r="R53" s="4"/>
    </row>
    <row r="54" ht="14.25" customHeight="1">
      <c r="A54" s="7">
        <v>2022.0</v>
      </c>
      <c r="B54" s="7">
        <v>53.0</v>
      </c>
      <c r="C54" s="4" t="s">
        <v>71</v>
      </c>
      <c r="D54" s="4" t="str">
        <f>VLOOKUP(data!C54,'Organized Crime Index'!$C$1:$F$194,2,FALSE)</f>
        <v>Africa</v>
      </c>
      <c r="E54" s="4" t="str">
        <f>VLOOKUP(data!C54,'Organized Crime Index'!$C$1:$F$194,3,FALSE)</f>
        <v>Southern Africa</v>
      </c>
      <c r="F54" s="4">
        <v>7.43</v>
      </c>
      <c r="G54" s="4">
        <v>29.85</v>
      </c>
      <c r="H54" s="4">
        <v>527.4</v>
      </c>
      <c r="I54" s="4">
        <v>70.7</v>
      </c>
      <c r="J54" s="4">
        <v>38.5</v>
      </c>
      <c r="K54" s="4">
        <v>3.23</v>
      </c>
      <c r="L54" s="4">
        <f>VLOOKUP(C54,'CPI 2022'!$A$3:$D$183,4,FALSE)</f>
        <v>26</v>
      </c>
      <c r="M54" s="8">
        <f>VLOOKUP(C54,'Rule of Law Index'!$A$1:$F$143,6,FALSE)</f>
        <v>0.4298212188</v>
      </c>
      <c r="N54" s="4">
        <f>VLOOKUP(C54,Hoja5!$C$1:$E$170,3,FALSE)</f>
        <v>5.7</v>
      </c>
      <c r="O54" s="4" t="str">
        <f>VLOOKUP(C54,Hoja5!$C$1:$E$170,2,FALSE)</f>
        <v>Hybrid regime</v>
      </c>
      <c r="P54" s="5">
        <f>VLOOKUP(data!C54,'Organized Crime Index'!$C$1:$F$194,4,FALSE)</f>
        <v>5.58</v>
      </c>
      <c r="Q54" s="4"/>
      <c r="R54" s="4"/>
    </row>
    <row r="55" ht="14.25" customHeight="1">
      <c r="A55" s="7">
        <v>2022.0</v>
      </c>
      <c r="B55" s="7">
        <v>54.0</v>
      </c>
      <c r="C55" s="4" t="s">
        <v>72</v>
      </c>
      <c r="D55" s="4" t="str">
        <f>VLOOKUP(data!C55,'Organized Crime Index'!$C$1:$F$194,2,FALSE)</f>
        <v>Africa</v>
      </c>
      <c r="E55" s="4" t="str">
        <f>VLOOKUP(data!C55,'Organized Crime Index'!$C$1:$F$194,3,FALSE)</f>
        <v>Southern Africa</v>
      </c>
      <c r="F55" s="4">
        <v>5.63</v>
      </c>
      <c r="G55" s="4">
        <v>34.24</v>
      </c>
      <c r="H55" s="4">
        <v>396.63</v>
      </c>
      <c r="I55" s="4">
        <v>50.7</v>
      </c>
      <c r="J55" s="4">
        <v>17.4</v>
      </c>
      <c r="K55" s="4">
        <v>4.71</v>
      </c>
      <c r="L55" s="4">
        <f>VLOOKUP(C55,'CPI 2022'!$A$3:$D$183,4,FALSE)</f>
        <v>34</v>
      </c>
      <c r="M55" s="8">
        <f>VLOOKUP(C55,'Rule of Law Index'!$A$1:$F$143,6,FALSE)</f>
        <v>0.5217381693</v>
      </c>
      <c r="N55" s="4">
        <f>VLOOKUP(C55,Hoja5!$C$1:$E$170,3,FALSE)</f>
        <v>5.91</v>
      </c>
      <c r="O55" s="4" t="str">
        <f>VLOOKUP(C55,Hoja5!$C$1:$E$170,2,FALSE)</f>
        <v>Hybrid regime</v>
      </c>
      <c r="P55" s="5">
        <f>VLOOKUP(data!C55,'Organized Crime Index'!$C$1:$F$194,4,FALSE)</f>
        <v>4.48</v>
      </c>
      <c r="Q55" s="4"/>
      <c r="R55" s="4"/>
    </row>
    <row r="56" ht="14.25" customHeight="1">
      <c r="A56" s="7">
        <v>2022.0</v>
      </c>
      <c r="B56" s="7">
        <v>55.0</v>
      </c>
      <c r="C56" s="4" t="s">
        <v>73</v>
      </c>
      <c r="D56" s="4" t="str">
        <f>VLOOKUP(data!C56,'Organized Crime Index'!$C$1:$F$194,2,FALSE)</f>
        <v>Asia</v>
      </c>
      <c r="E56" s="4" t="str">
        <f>VLOOKUP(data!C56,'Organized Crime Index'!$C$1:$F$194,3,FALSE)</f>
        <v>South-Eastern Asia</v>
      </c>
      <c r="F56" s="4">
        <v>5.21</v>
      </c>
      <c r="G56" s="4">
        <v>72.21</v>
      </c>
      <c r="H56" s="4">
        <v>11373.35</v>
      </c>
      <c r="I56" s="4">
        <v>3.8</v>
      </c>
      <c r="J56" s="4">
        <v>77.2</v>
      </c>
      <c r="K56" s="4">
        <v>4.53</v>
      </c>
      <c r="L56" s="4">
        <f>VLOOKUP(C56,'CPI 2022'!$A$3:$D$183,4,FALSE)</f>
        <v>47</v>
      </c>
      <c r="M56" s="8">
        <f>VLOOKUP(C56,'Rule of Law Index'!$A$1:$F$143,6,FALSE)</f>
        <v>0.5699796747</v>
      </c>
      <c r="N56" s="4">
        <f>VLOOKUP(C56,Hoja5!$C$1:$E$170,3,FALSE)</f>
        <v>7.3</v>
      </c>
      <c r="O56" s="4" t="str">
        <f>VLOOKUP(C56,Hoja5!$C$1:$E$170,2,FALSE)</f>
        <v>Flawed democracy</v>
      </c>
      <c r="P56" s="5">
        <f>VLOOKUP(data!C56,'Organized Crime Index'!$C$1:$F$194,4,FALSE)</f>
        <v>6.23</v>
      </c>
      <c r="Q56" s="4"/>
      <c r="R56" s="4"/>
    </row>
    <row r="57" ht="14.25" customHeight="1">
      <c r="A57" s="7">
        <v>2022.0</v>
      </c>
      <c r="B57" s="7">
        <v>56.0</v>
      </c>
      <c r="C57" s="4" t="s">
        <v>74</v>
      </c>
      <c r="D57" s="4" t="str">
        <f>VLOOKUP(data!C57,'Organized Crime Index'!$C$1:$F$194,2,FALSE)</f>
        <v>Africa</v>
      </c>
      <c r="E57" s="4" t="str">
        <f>VLOOKUP(data!C57,'Organized Crime Index'!$C$1:$F$194,3,FALSE)</f>
        <v>West Africa</v>
      </c>
      <c r="F57" s="4">
        <v>7.06</v>
      </c>
      <c r="G57" s="4">
        <v>29.93</v>
      </c>
      <c r="H57" s="4">
        <v>900.1</v>
      </c>
      <c r="I57" s="4">
        <v>36.1</v>
      </c>
      <c r="J57" s="4">
        <v>43.9</v>
      </c>
      <c r="K57" s="4">
        <v>3.79</v>
      </c>
      <c r="L57" s="4">
        <f>VLOOKUP(C57,'CPI 2022'!$A$3:$D$183,4,FALSE)</f>
        <v>28</v>
      </c>
      <c r="M57" s="8">
        <f>VLOOKUP(C57,'Rule of Law Index'!$A$1:$F$143,6,FALSE)</f>
        <v>0.4017023664</v>
      </c>
      <c r="N57" s="4">
        <f>VLOOKUP(C57,Hoja5!$C$1:$E$170,3,FALSE)</f>
        <v>3.23</v>
      </c>
      <c r="O57" s="4" t="str">
        <f>VLOOKUP(C57,Hoja5!$C$1:$E$170,2,FALSE)</f>
        <v>Authoritarian</v>
      </c>
      <c r="P57" s="5">
        <f>VLOOKUP(data!C57,'Organized Crime Index'!$C$1:$F$194,4,FALSE)</f>
        <v>5.93</v>
      </c>
      <c r="Q57" s="4"/>
      <c r="R57" s="4"/>
    </row>
    <row r="58" ht="14.25" customHeight="1">
      <c r="A58" s="7">
        <v>2022.0</v>
      </c>
      <c r="B58" s="7">
        <v>57.0</v>
      </c>
      <c r="C58" s="4" t="s">
        <v>75</v>
      </c>
      <c r="D58" s="4" t="str">
        <f>VLOOKUP(data!C58,'Organized Crime Index'!$C$1:$F$194,2,FALSE)</f>
        <v>Europe</v>
      </c>
      <c r="E58" s="4" t="str">
        <f>VLOOKUP(data!C58,'Organized Crime Index'!$C$1:$F$194,3,FALSE)</f>
        <v>Southern Europe</v>
      </c>
      <c r="F58" s="4">
        <v>4.65</v>
      </c>
      <c r="G58" s="4">
        <v>92.96</v>
      </c>
      <c r="H58" s="4">
        <v>33122.8</v>
      </c>
      <c r="I58" s="4">
        <v>16.3</v>
      </c>
      <c r="J58" s="4">
        <v>94.7</v>
      </c>
      <c r="K58" s="4">
        <v>5.2</v>
      </c>
      <c r="L58" s="4">
        <f>VLOOKUP(C58,'CPI 2022'!$A$3:$D$183,4,FALSE)</f>
        <v>51</v>
      </c>
      <c r="M58" s="8">
        <f>VLOOKUP(C58,'Rule of Law Index'!$A$1:$F$143,6,FALSE)</f>
        <v>0.6797984036</v>
      </c>
      <c r="N58" s="4">
        <f>VLOOKUP(C58,Hoja5!$C$1:$E$170,3,FALSE)</f>
        <v>7.7</v>
      </c>
      <c r="O58" s="4" t="str">
        <f>VLOOKUP(C58,Hoja5!$C$1:$E$170,2,FALSE)</f>
        <v>Flawed democracy</v>
      </c>
      <c r="P58" s="5">
        <f>VLOOKUP(data!C58,'Organized Crime Index'!$C$1:$F$194,4,FALSE)</f>
        <v>5</v>
      </c>
      <c r="Q58" s="4"/>
      <c r="R58" s="4"/>
    </row>
    <row r="59" ht="14.25" customHeight="1">
      <c r="A59" s="7">
        <v>2022.0</v>
      </c>
      <c r="B59" s="7">
        <v>58.0</v>
      </c>
      <c r="C59" s="4" t="s">
        <v>76</v>
      </c>
      <c r="D59" s="4" t="str">
        <f>VLOOKUP(data!C59,'Organized Crime Index'!$C$1:$F$194,2,FALSE)</f>
        <v>Africa</v>
      </c>
      <c r="E59" s="4" t="str">
        <f>VLOOKUP(data!C59,'Organized Crime Index'!$C$1:$F$194,3,FALSE)</f>
        <v>North Africa</v>
      </c>
      <c r="F59" s="4">
        <v>6.62</v>
      </c>
      <c r="G59" s="4">
        <v>30.98</v>
      </c>
      <c r="H59" s="4">
        <v>1730.44</v>
      </c>
      <c r="I59" s="4">
        <v>31.0</v>
      </c>
      <c r="J59" s="4">
        <v>55.3</v>
      </c>
      <c r="K59" s="4">
        <v>2.63</v>
      </c>
      <c r="L59" s="4">
        <f>VLOOKUP(C59,'CPI 2022'!$A$3:$D$183,4,FALSE)</f>
        <v>30</v>
      </c>
      <c r="M59" s="8">
        <f>VLOOKUP(C59,'Rule of Law Index'!$A$1:$F$143,6,FALSE)</f>
        <v>0.3612529319</v>
      </c>
      <c r="N59" s="4">
        <f>VLOOKUP(C59,Hoja5!$C$1:$E$170,3,FALSE)</f>
        <v>4.03</v>
      </c>
      <c r="O59" s="4" t="str">
        <f>VLOOKUP(C59,Hoja5!$C$1:$E$170,2,FALSE)</f>
        <v>Hybrid regime</v>
      </c>
      <c r="P59" s="5">
        <f>VLOOKUP(data!C59,'Organized Crime Index'!$C$1:$F$194,4,FALSE)</f>
        <v>4.38</v>
      </c>
      <c r="Q59" s="4"/>
      <c r="R59" s="4"/>
    </row>
    <row r="60" ht="14.25" customHeight="1">
      <c r="A60" s="7">
        <v>2022.0</v>
      </c>
      <c r="B60" s="7">
        <v>59.0</v>
      </c>
      <c r="C60" s="4" t="s">
        <v>77</v>
      </c>
      <c r="D60" s="4" t="str">
        <f>VLOOKUP(data!C60,'Organized Crime Index'!$C$1:$F$194,2,FALSE)</f>
        <v>Africa</v>
      </c>
      <c r="E60" s="4" t="str">
        <f>VLOOKUP(data!C60,'Organized Crime Index'!$C$1:$F$194,3,FALSE)</f>
        <v>Southern Africa</v>
      </c>
      <c r="F60" s="4">
        <v>4.74</v>
      </c>
      <c r="G60" s="4">
        <v>84.31</v>
      </c>
      <c r="H60" s="4">
        <v>11221.98</v>
      </c>
      <c r="I60" s="4">
        <v>8.0</v>
      </c>
      <c r="J60" s="4">
        <v>40.8</v>
      </c>
      <c r="K60" s="4">
        <v>4.83</v>
      </c>
      <c r="L60" s="4">
        <f>VLOOKUP(C60,'CPI 2022'!$A$3:$D$183,4,FALSE)</f>
        <v>50</v>
      </c>
      <c r="M60" s="8">
        <f>VLOOKUP(C60,'Rule of Law Index'!$A$1:$F$143,6,FALSE)</f>
        <v>0.6094797023</v>
      </c>
      <c r="N60" s="4">
        <f>VLOOKUP(C60,Hoja5!$C$1:$E$170,3,FALSE)</f>
        <v>8.14</v>
      </c>
      <c r="O60" s="4" t="str">
        <f>VLOOKUP(C60,Hoja5!$C$1:$E$170,2,FALSE)</f>
        <v>Full democracy</v>
      </c>
      <c r="P60" s="5">
        <f>VLOOKUP(data!C60,'Organized Crime Index'!$C$1:$F$194,4,FALSE)</f>
        <v>4.37</v>
      </c>
      <c r="Q60" s="4"/>
      <c r="R60" s="4"/>
    </row>
    <row r="61" ht="14.25" customHeight="1">
      <c r="A61" s="7">
        <v>2022.0</v>
      </c>
      <c r="B61" s="7">
        <v>60.0</v>
      </c>
      <c r="C61" s="4" t="s">
        <v>78</v>
      </c>
      <c r="D61" s="4" t="str">
        <f>VLOOKUP(data!C61,'Organized Crime Index'!$C$1:$F$194,2,FALSE)</f>
        <v>Americas</v>
      </c>
      <c r="E61" s="4" t="str">
        <f>VLOOKUP(data!C61,'Organized Crime Index'!$C$1:$F$194,3,FALSE)</f>
        <v>Caribbean &amp; Central</v>
      </c>
      <c r="F61" s="4">
        <v>5.21</v>
      </c>
      <c r="G61" s="4">
        <v>81.16</v>
      </c>
      <c r="H61" s="4">
        <v>9694.85</v>
      </c>
      <c r="I61" s="4">
        <v>46.2</v>
      </c>
      <c r="J61" s="4">
        <v>80.7</v>
      </c>
      <c r="K61" s="4">
        <v>4.91</v>
      </c>
      <c r="L61" s="4">
        <f>VLOOKUP(C61,'CPI 2022'!$A$3:$D$183,4,FALSE)</f>
        <v>31</v>
      </c>
      <c r="M61" s="8">
        <f>VLOOKUP(C61,'Rule of Law Index'!$A$1:$F$143,6,FALSE)</f>
        <v>0.4173909464</v>
      </c>
      <c r="N61" s="4">
        <f>VLOOKUP(C61,Hoja5!$C$1:$E$170,3,FALSE)</f>
        <v>5.25</v>
      </c>
      <c r="O61" s="4" t="str">
        <f>VLOOKUP(C61,Hoja5!$C$1:$E$170,2,FALSE)</f>
        <v>Hybrid regime</v>
      </c>
      <c r="P61" s="5">
        <f>VLOOKUP(data!C61,'Organized Crime Index'!$C$1:$F$194,4,FALSE)</f>
        <v>7.57</v>
      </c>
      <c r="Q61" s="4"/>
      <c r="R61" s="4"/>
    </row>
    <row r="62" ht="14.25" customHeight="1">
      <c r="A62" s="7">
        <v>2022.0</v>
      </c>
      <c r="B62" s="7">
        <v>61.0</v>
      </c>
      <c r="C62" s="4" t="s">
        <v>79</v>
      </c>
      <c r="D62" s="4" t="str">
        <f>VLOOKUP(data!C62,'Organized Crime Index'!$C$1:$F$194,2,FALSE)</f>
        <v>Africa</v>
      </c>
      <c r="E62" s="4" t="str">
        <f>VLOOKUP(data!C62,'Organized Crime Index'!$C$1:$F$194,3,FALSE)</f>
        <v>Southern Africa</v>
      </c>
      <c r="F62" s="4">
        <v>7.88</v>
      </c>
      <c r="G62" s="4">
        <v>19.28</v>
      </c>
      <c r="H62" s="4">
        <v>498.94</v>
      </c>
      <c r="I62" s="4">
        <v>46.1</v>
      </c>
      <c r="J62" s="4">
        <v>37.1</v>
      </c>
      <c r="K62" s="4">
        <v>5.6</v>
      </c>
      <c r="L62" s="4">
        <f>VLOOKUP(C62,'CPI 2022'!$A$3:$D$183,4,FALSE)</f>
        <v>26</v>
      </c>
      <c r="M62" s="8">
        <f>VLOOKUP(C62,'Rule of Law Index'!$A$1:$F$143,6,FALSE)</f>
        <v>0.3840301287</v>
      </c>
      <c r="N62" s="4">
        <f>VLOOKUP(C62,Hoja5!$C$1:$E$170,3,FALSE)</f>
        <v>3.51</v>
      </c>
      <c r="O62" s="4" t="str">
        <f>VLOOKUP(C62,Hoja5!$C$1:$E$170,2,FALSE)</f>
        <v>Authoritarian</v>
      </c>
      <c r="P62" s="5">
        <f>VLOOKUP(data!C62,'Organized Crime Index'!$C$1:$F$194,4,FALSE)</f>
        <v>6.2</v>
      </c>
      <c r="Q62" s="4"/>
      <c r="R62" s="4"/>
    </row>
    <row r="63" ht="14.25" customHeight="1">
      <c r="A63" s="7">
        <v>2022.0</v>
      </c>
      <c r="B63" s="7">
        <v>62.0</v>
      </c>
      <c r="C63" s="4" t="s">
        <v>80</v>
      </c>
      <c r="D63" s="4" t="str">
        <f>VLOOKUP(data!C63,'Organized Crime Index'!$C$1:$F$194,2,FALSE)</f>
        <v>Asia</v>
      </c>
      <c r="E63" s="4" t="str">
        <f>VLOOKUP(data!C63,'Organized Crime Index'!$C$1:$F$194,3,FALSE)</f>
        <v>Southern Asia</v>
      </c>
      <c r="F63" s="4" t="s">
        <v>19</v>
      </c>
      <c r="G63" s="4">
        <v>61.87</v>
      </c>
      <c r="H63" s="4">
        <v>990.56</v>
      </c>
      <c r="I63" s="4">
        <v>25.2</v>
      </c>
      <c r="J63" s="4">
        <v>20.6</v>
      </c>
      <c r="K63" s="4">
        <v>5.16</v>
      </c>
      <c r="L63" s="4">
        <f>VLOOKUP(C63,'CPI 2022'!$A$3:$D$183,4,FALSE)</f>
        <v>34</v>
      </c>
      <c r="M63" s="8">
        <f>VLOOKUP(C63,'Rule of Law Index'!$A$1:$F$143,6,FALSE)</f>
        <v>0.5161365189</v>
      </c>
      <c r="N63" s="4"/>
      <c r="O63" s="4"/>
      <c r="P63" s="5">
        <f>VLOOKUP(data!C63,'Organized Crime Index'!$C$1:$F$194,4,FALSE)</f>
        <v>6.57</v>
      </c>
      <c r="Q63" s="4"/>
      <c r="R63" s="4"/>
    </row>
    <row r="64" ht="14.25" customHeight="1">
      <c r="A64" s="7">
        <v>2022.0</v>
      </c>
      <c r="B64" s="7">
        <v>63.0</v>
      </c>
      <c r="C64" s="4" t="s">
        <v>81</v>
      </c>
      <c r="D64" s="4" t="str">
        <f>VLOOKUP(data!C64,'Organized Crime Index'!$C$1:$F$194,2,FALSE)</f>
        <v>Europe</v>
      </c>
      <c r="E64" s="4" t="str">
        <f>VLOOKUP(data!C64,'Organized Crime Index'!$C$1:$F$194,3,FALSE)</f>
        <v>Western Europe</v>
      </c>
      <c r="F64" s="4">
        <v>4.15</v>
      </c>
      <c r="G64" s="4">
        <v>93.16</v>
      </c>
      <c r="H64" s="4">
        <v>53583.14</v>
      </c>
      <c r="I64" s="4">
        <v>8.8</v>
      </c>
      <c r="J64" s="4">
        <v>92.2</v>
      </c>
      <c r="K64" s="4">
        <v>5.48</v>
      </c>
      <c r="L64" s="4">
        <f>VLOOKUP(C64,'CPI 2022'!$A$3:$D$183,4,FALSE)</f>
        <v>80</v>
      </c>
      <c r="M64" s="8">
        <f>VLOOKUP(C64,'Rule of Law Index'!$A$1:$F$143,6,FALSE)</f>
        <v>0.8324573784</v>
      </c>
      <c r="N64" s="4">
        <f>VLOOKUP(C64,Hoja5!$C$1:$E$170,3,FALSE)</f>
        <v>9</v>
      </c>
      <c r="O64" s="4" t="str">
        <f>VLOOKUP(C64,Hoja5!$C$1:$E$170,2,FALSE)</f>
        <v>Full democracy</v>
      </c>
      <c r="P64" s="5">
        <f>VLOOKUP(data!C64,'Organized Crime Index'!$C$1:$F$194,4,FALSE)</f>
        <v>4.97</v>
      </c>
      <c r="Q64" s="4"/>
      <c r="R64" s="4"/>
    </row>
    <row r="65" ht="14.25" customHeight="1">
      <c r="A65" s="7">
        <v>2022.0</v>
      </c>
      <c r="B65" s="7">
        <v>64.0</v>
      </c>
      <c r="C65" s="4" t="s">
        <v>82</v>
      </c>
      <c r="D65" s="4" t="str">
        <f>VLOOKUP(data!C65,'Organized Crime Index'!$C$1:$F$194,2,FALSE)</f>
        <v>Americas</v>
      </c>
      <c r="E65" s="4" t="str">
        <f>VLOOKUP(data!C65,'Organized Crime Index'!$C$1:$F$194,3,FALSE)</f>
        <v>Caribbean &amp; Central</v>
      </c>
      <c r="F65" s="4">
        <v>6.42</v>
      </c>
      <c r="G65" s="4">
        <v>48.42</v>
      </c>
      <c r="H65" s="4">
        <v>2028.9</v>
      </c>
      <c r="I65" s="4">
        <v>29.6</v>
      </c>
      <c r="J65" s="4">
        <v>59.0</v>
      </c>
      <c r="K65" s="4">
        <v>4.34</v>
      </c>
      <c r="L65" s="4">
        <f>VLOOKUP(C65,'CPI 2022'!$A$3:$D$183,4,FALSE)</f>
        <v>19</v>
      </c>
      <c r="M65" s="8">
        <f>VLOOKUP(C65,'Rule of Law Index'!$A$1:$F$143,6,FALSE)</f>
        <v>0.3457726934</v>
      </c>
      <c r="N65" s="4">
        <f>VLOOKUP(C65,Hoja5!$C$1:$E$170,3,FALSE)</f>
        <v>2.5</v>
      </c>
      <c r="O65" s="4" t="str">
        <f>VLOOKUP(C65,Hoja5!$C$1:$E$170,2,FALSE)</f>
        <v>Authoritarian</v>
      </c>
      <c r="P65" s="5">
        <f>VLOOKUP(data!C65,'Organized Crime Index'!$C$1:$F$194,4,FALSE)</f>
        <v>5.72</v>
      </c>
      <c r="Q65" s="4"/>
      <c r="R65" s="4"/>
    </row>
    <row r="66" ht="14.25" customHeight="1">
      <c r="A66" s="7">
        <v>2022.0</v>
      </c>
      <c r="B66" s="7">
        <v>65.0</v>
      </c>
      <c r="C66" s="4" t="s">
        <v>83</v>
      </c>
      <c r="D66" s="4" t="str">
        <f>VLOOKUP(data!C66,'Organized Crime Index'!$C$1:$F$194,2,FALSE)</f>
        <v>Africa</v>
      </c>
      <c r="E66" s="4" t="str">
        <f>VLOOKUP(data!C66,'Organized Crime Index'!$C$1:$F$194,3,FALSE)</f>
        <v>West Africa</v>
      </c>
      <c r="F66" s="4">
        <v>6.64</v>
      </c>
      <c r="G66" s="4">
        <v>20.07</v>
      </c>
      <c r="H66" s="4">
        <v>571.27</v>
      </c>
      <c r="I66" s="4">
        <v>45.4</v>
      </c>
      <c r="J66" s="4">
        <v>16.6</v>
      </c>
      <c r="K66" s="4">
        <v>4.92</v>
      </c>
      <c r="L66" s="4">
        <f>VLOOKUP(C66,'CPI 2022'!$A$3:$D$183,4,FALSE)</f>
        <v>32</v>
      </c>
      <c r="M66" s="8">
        <f>VLOOKUP(C66,'Rule of Law Index'!$A$1:$F$143,6,FALSE)</f>
        <v>0.4402508129</v>
      </c>
      <c r="N66" s="4">
        <f>VLOOKUP(C66,Hoja5!$C$1:$E$170,3,FALSE)</f>
        <v>3.73</v>
      </c>
      <c r="O66" s="4" t="str">
        <f>VLOOKUP(C66,Hoja5!$C$1:$E$170,2,FALSE)</f>
        <v>Authoritarian</v>
      </c>
      <c r="P66" s="5">
        <f>VLOOKUP(data!C66,'Organized Crime Index'!$C$1:$F$194,4,FALSE)</f>
        <v>5.7</v>
      </c>
      <c r="Q66" s="4"/>
      <c r="R66" s="4"/>
    </row>
    <row r="67" ht="14.25" customHeight="1">
      <c r="A67" s="7">
        <v>2022.0</v>
      </c>
      <c r="B67" s="7">
        <v>66.0</v>
      </c>
      <c r="C67" s="4" t="s">
        <v>84</v>
      </c>
      <c r="D67" s="4" t="str">
        <f>VLOOKUP(data!C67,'Organized Crime Index'!$C$1:$F$194,2,FALSE)</f>
        <v>Asia</v>
      </c>
      <c r="E67" s="4" t="str">
        <f>VLOOKUP(data!C67,'Organized Crime Index'!$C$1:$F$194,3,FALSE)</f>
        <v>Southern Asia</v>
      </c>
      <c r="F67" s="4">
        <v>5.44</v>
      </c>
      <c r="G67" s="4">
        <v>37.4</v>
      </c>
      <c r="H67" s="4">
        <v>1330.39</v>
      </c>
      <c r="I67" s="4">
        <v>29.5</v>
      </c>
      <c r="J67" s="4">
        <v>37.2</v>
      </c>
      <c r="K67" s="4">
        <v>2.9</v>
      </c>
      <c r="L67" s="4">
        <f>VLOOKUP(C67,'CPI 2022'!$A$3:$D$183,4,FALSE)</f>
        <v>27</v>
      </c>
      <c r="M67" s="8">
        <f>VLOOKUP(C67,'Rule of Law Index'!$A$1:$F$143,6,FALSE)</f>
        <v>0.3771477639</v>
      </c>
      <c r="N67" s="4">
        <f>VLOOKUP(C67,Hoja5!$C$1:$E$170,3,FALSE)</f>
        <v>4.13</v>
      </c>
      <c r="O67" s="4" t="str">
        <f>VLOOKUP(C67,Hoja5!$C$1:$E$170,2,FALSE)</f>
        <v>Hybrid regime</v>
      </c>
      <c r="P67" s="5">
        <f>VLOOKUP(data!C67,'Organized Crime Index'!$C$1:$F$194,4,FALSE)</f>
        <v>6.03</v>
      </c>
      <c r="Q67" s="4"/>
      <c r="R67" s="4"/>
    </row>
    <row r="68" ht="14.25" customHeight="1">
      <c r="A68" s="7">
        <v>2022.0</v>
      </c>
      <c r="B68" s="7">
        <v>67.0</v>
      </c>
      <c r="C68" s="4" t="s">
        <v>85</v>
      </c>
      <c r="D68" s="4" t="str">
        <f>VLOOKUP(data!C68,'Organized Crime Index'!$C$1:$F$194,2,FALSE)</f>
        <v>Americas</v>
      </c>
      <c r="E68" s="4" t="str">
        <f>VLOOKUP(data!C68,'Organized Crime Index'!$C$1:$F$194,3,FALSE)</f>
        <v>Caribbean &amp; Central</v>
      </c>
      <c r="F68" s="4">
        <v>5.76</v>
      </c>
      <c r="G68" s="4">
        <v>63.79</v>
      </c>
      <c r="H68" s="4">
        <v>15575.08</v>
      </c>
      <c r="I68" s="4">
        <v>23.0</v>
      </c>
      <c r="J68" s="4">
        <v>68.4</v>
      </c>
      <c r="K68" s="4">
        <v>3.16</v>
      </c>
      <c r="L68" s="4">
        <f>VLOOKUP(C68,'CPI 2022'!$A$3:$D$183,4,FALSE)</f>
        <v>36</v>
      </c>
      <c r="M68" s="8">
        <f>VLOOKUP(C68,'Rule of Law Index'!$A$1:$F$143,6,FALSE)</f>
        <v>0.5143493209</v>
      </c>
      <c r="N68" s="4">
        <f>VLOOKUP(C68,Hoja5!$C$1:$E$170,3,FALSE)</f>
        <v>6.91</v>
      </c>
      <c r="O68" s="4" t="str">
        <f>VLOOKUP(C68,Hoja5!$C$1:$E$170,2,FALSE)</f>
        <v>Flawed democracy</v>
      </c>
      <c r="P68" s="5">
        <f>VLOOKUP(data!C68,'Organized Crime Index'!$C$1:$F$194,4,FALSE)</f>
        <v>6.98</v>
      </c>
      <c r="Q68" s="4"/>
      <c r="R68" s="4"/>
    </row>
    <row r="69" ht="14.25" customHeight="1">
      <c r="A69" s="7">
        <v>2022.0</v>
      </c>
      <c r="B69" s="7">
        <v>68.0</v>
      </c>
      <c r="C69" s="4" t="s">
        <v>86</v>
      </c>
      <c r="D69" s="4" t="str">
        <f>VLOOKUP(data!C69,'Organized Crime Index'!$C$1:$F$194,2,FALSE)</f>
        <v>Oceania</v>
      </c>
      <c r="E69" s="4" t="str">
        <f>VLOOKUP(data!C69,'Organized Crime Index'!$C$1:$F$194,3,FALSE)</f>
        <v>Melanesia</v>
      </c>
      <c r="F69" s="4" t="s">
        <v>19</v>
      </c>
      <c r="G69" s="4">
        <v>32.38</v>
      </c>
      <c r="H69" s="4">
        <v>2681.43</v>
      </c>
      <c r="I69" s="4">
        <v>37.0</v>
      </c>
      <c r="J69" s="4">
        <v>13.3</v>
      </c>
      <c r="K69" s="4">
        <v>1.93</v>
      </c>
      <c r="L69" s="4">
        <f>VLOOKUP(C69,'CPI 2022'!$A$3:$D$183,4,FALSE)</f>
        <v>30</v>
      </c>
      <c r="M69" s="8"/>
      <c r="N69" s="4">
        <f>VLOOKUP(C69,Hoja5!$C$1:$E$170,3,FALSE)</f>
        <v>5.97</v>
      </c>
      <c r="O69" s="4" t="str">
        <f>VLOOKUP(C69,Hoja5!$C$1:$E$170,2,FALSE)</f>
        <v>Hybrid regime</v>
      </c>
      <c r="P69" s="5">
        <f>VLOOKUP(data!C69,'Organized Crime Index'!$C$1:$F$194,4,FALSE)</f>
        <v>5.72</v>
      </c>
      <c r="Q69" s="4"/>
      <c r="R69" s="4"/>
    </row>
    <row r="70" ht="14.25" customHeight="1">
      <c r="A70" s="7">
        <v>2022.0</v>
      </c>
      <c r="B70" s="7">
        <v>69.0</v>
      </c>
      <c r="C70" s="4" t="s">
        <v>87</v>
      </c>
      <c r="D70" s="4" t="str">
        <f>VLOOKUP(data!C70,'Organized Crime Index'!$C$1:$F$194,2,FALSE)</f>
        <v>Americas</v>
      </c>
      <c r="E70" s="4" t="str">
        <f>VLOOKUP(data!C70,'Organized Crime Index'!$C$1:$F$194,3,FALSE)</f>
        <v>South America</v>
      </c>
      <c r="F70" s="4">
        <v>5.07</v>
      </c>
      <c r="G70" s="4">
        <v>65.88</v>
      </c>
      <c r="H70" s="4">
        <v>5794.58</v>
      </c>
      <c r="I70" s="4">
        <v>22.2</v>
      </c>
      <c r="J70" s="4">
        <v>62.2</v>
      </c>
      <c r="K70" s="4">
        <v>3.44</v>
      </c>
      <c r="L70" s="4">
        <f>VLOOKUP(C70,'CPI 2022'!$A$3:$D$183,4,FALSE)</f>
        <v>28</v>
      </c>
      <c r="M70" s="8">
        <f>VLOOKUP(C70,'Rule of Law Index'!$A$1:$F$143,6,FALSE)</f>
        <v>0.4628918541</v>
      </c>
      <c r="N70" s="4">
        <f>VLOOKUP(C70,Hoja5!$C$1:$E$170,3,FALSE)</f>
        <v>5.89</v>
      </c>
      <c r="O70" s="4" t="str">
        <f>VLOOKUP(C70,Hoja5!$C$1:$E$170,2,FALSE)</f>
        <v>Hybrid regime</v>
      </c>
      <c r="P70" s="5">
        <f>VLOOKUP(data!C70,'Organized Crime Index'!$C$1:$F$194,4,FALSE)</f>
        <v>7.52</v>
      </c>
      <c r="Q70" s="4"/>
      <c r="R70" s="4"/>
    </row>
    <row r="71" ht="14.25" customHeight="1">
      <c r="A71" s="7">
        <v>2022.0</v>
      </c>
      <c r="B71" s="7">
        <v>70.0</v>
      </c>
      <c r="C71" s="4" t="s">
        <v>88</v>
      </c>
      <c r="D71" s="4" t="str">
        <f>VLOOKUP(data!C71,'Organized Crime Index'!$C$1:$F$194,2,FALSE)</f>
        <v>Americas</v>
      </c>
      <c r="E71" s="4" t="str">
        <f>VLOOKUP(data!C71,'Organized Crime Index'!$C$1:$F$194,3,FALSE)</f>
        <v>South America</v>
      </c>
      <c r="F71" s="4">
        <v>4.81</v>
      </c>
      <c r="G71" s="4">
        <v>89.31</v>
      </c>
      <c r="H71" s="4">
        <v>6947.25</v>
      </c>
      <c r="I71" s="4">
        <v>22.7</v>
      </c>
      <c r="J71" s="4">
        <v>78.3</v>
      </c>
      <c r="K71" s="4">
        <v>3.72</v>
      </c>
      <c r="L71" s="4">
        <f>VLOOKUP(C71,'CPI 2022'!$A$3:$D$183,4,FALSE)</f>
        <v>36</v>
      </c>
      <c r="M71" s="8">
        <f>VLOOKUP(C71,'Rule of Law Index'!$A$1:$F$143,6,FALSE)</f>
        <v>0.4862957305</v>
      </c>
      <c r="N71" s="4">
        <f>VLOOKUP(C71,Hoja5!$C$1:$E$170,3,FALSE)</f>
        <v>5.92</v>
      </c>
      <c r="O71" s="4" t="str">
        <f>VLOOKUP(C71,Hoja5!$C$1:$E$170,2,FALSE)</f>
        <v>Hybrid regime</v>
      </c>
      <c r="P71" s="5">
        <f>VLOOKUP(data!C71,'Organized Crime Index'!$C$1:$F$194,4,FALSE)</f>
        <v>6.4</v>
      </c>
      <c r="Q71" s="4"/>
      <c r="R71" s="4"/>
    </row>
    <row r="72" ht="14.25" customHeight="1">
      <c r="A72" s="7">
        <v>2022.0</v>
      </c>
      <c r="B72" s="7">
        <v>71.0</v>
      </c>
      <c r="C72" s="4" t="s">
        <v>89</v>
      </c>
      <c r="D72" s="4" t="str">
        <f>VLOOKUP(data!C72,'Organized Crime Index'!$C$1:$F$194,2,FALSE)</f>
        <v>Asia</v>
      </c>
      <c r="E72" s="4" t="str">
        <f>VLOOKUP(data!C72,'Organized Crime Index'!$C$1:$F$194,3,FALSE)</f>
        <v>South-Eastern Asia</v>
      </c>
      <c r="F72" s="4">
        <v>5.64</v>
      </c>
      <c r="G72" s="4">
        <v>65.56</v>
      </c>
      <c r="H72" s="4">
        <v>3102.73</v>
      </c>
      <c r="I72" s="4">
        <v>21.6</v>
      </c>
      <c r="J72" s="4">
        <v>47.4</v>
      </c>
      <c r="K72" s="4">
        <v>2.65</v>
      </c>
      <c r="L72" s="4">
        <f>VLOOKUP(C72,'CPI 2022'!$A$3:$D$183,4,FALSE)</f>
        <v>33</v>
      </c>
      <c r="M72" s="8">
        <f>VLOOKUP(C72,'Rule of Law Index'!$A$1:$F$143,6,FALSE)</f>
        <v>0.4601906703</v>
      </c>
      <c r="N72" s="4">
        <f>VLOOKUP(C72,Hoja5!$C$1:$E$170,3,FALSE)</f>
        <v>6.73</v>
      </c>
      <c r="O72" s="4" t="str">
        <f>VLOOKUP(C72,Hoja5!$C$1:$E$170,2,FALSE)</f>
        <v>Flawed democracy</v>
      </c>
      <c r="P72" s="5">
        <f>VLOOKUP(data!C72,'Organized Crime Index'!$C$1:$F$194,4,FALSE)</f>
        <v>6.63</v>
      </c>
      <c r="Q72" s="4"/>
      <c r="R72" s="4"/>
    </row>
    <row r="73" ht="14.25" customHeight="1">
      <c r="A73" s="7">
        <v>2022.0</v>
      </c>
      <c r="B73" s="7">
        <v>72.0</v>
      </c>
      <c r="C73" s="4" t="s">
        <v>90</v>
      </c>
      <c r="D73" s="4" t="str">
        <f>VLOOKUP(data!C73,'Organized Crime Index'!$C$1:$F$194,2,FALSE)</f>
        <v>Europe</v>
      </c>
      <c r="E73" s="4" t="str">
        <f>VLOOKUP(data!C73,'Organized Crime Index'!$C$1:$F$194,3,FALSE)</f>
        <v>Central &amp; Eastern Europe</v>
      </c>
      <c r="F73" s="4">
        <v>4.46</v>
      </c>
      <c r="G73" s="4">
        <v>94.08</v>
      </c>
      <c r="H73" s="4">
        <v>15444.0</v>
      </c>
      <c r="I73" s="4">
        <v>17.6</v>
      </c>
      <c r="J73" s="4">
        <v>60.0</v>
      </c>
      <c r="K73" s="4">
        <v>4.64</v>
      </c>
      <c r="L73" s="4">
        <f>VLOOKUP(C73,'CPI 2022'!$A$3:$D$183,4,FALSE)</f>
        <v>55</v>
      </c>
      <c r="M73" s="8">
        <f>VLOOKUP(C73,'Rule of Law Index'!$A$1:$F$143,6,FALSE)</f>
        <v>0.6389109648</v>
      </c>
      <c r="N73" s="4">
        <f>VLOOKUP(C73,Hoja5!$C$1:$E$170,3,FALSE)</f>
        <v>7.04</v>
      </c>
      <c r="O73" s="4" t="str">
        <f>VLOOKUP(C73,Hoja5!$C$1:$E$170,2,FALSE)</f>
        <v>Flawed democracy</v>
      </c>
      <c r="P73" s="5">
        <f>VLOOKUP(data!C73,'Organized Crime Index'!$C$1:$F$194,4,FALSE)</f>
        <v>4.48</v>
      </c>
      <c r="Q73" s="4"/>
      <c r="R73" s="4"/>
    </row>
    <row r="74" ht="14.25" customHeight="1">
      <c r="A74" s="7">
        <v>2022.0</v>
      </c>
      <c r="B74" s="7">
        <v>73.0</v>
      </c>
      <c r="C74" s="4" t="s">
        <v>91</v>
      </c>
      <c r="D74" s="4" t="str">
        <f>VLOOKUP(data!C74,'Organized Crime Index'!$C$1:$F$194,2,FALSE)</f>
        <v>Europe</v>
      </c>
      <c r="E74" s="4" t="str">
        <f>VLOOKUP(data!C74,'Organized Crime Index'!$C$1:$F$194,3,FALSE)</f>
        <v>Southern Europe</v>
      </c>
      <c r="F74" s="4">
        <v>4.08</v>
      </c>
      <c r="G74" s="4">
        <v>94.66</v>
      </c>
      <c r="H74" s="4">
        <v>23477.73</v>
      </c>
      <c r="I74" s="4">
        <v>19.0</v>
      </c>
      <c r="J74" s="4">
        <v>66.3</v>
      </c>
      <c r="K74" s="4">
        <v>4.88</v>
      </c>
      <c r="L74" s="4">
        <f>VLOOKUP(C74,'CPI 2022'!$A$3:$D$183,4,FALSE)</f>
        <v>62</v>
      </c>
      <c r="M74" s="8">
        <f>VLOOKUP(C74,'Rule of Law Index'!$A$1:$F$143,6,FALSE)</f>
        <v>0.6829637304</v>
      </c>
      <c r="N74" s="4">
        <f>VLOOKUP(C74,Hoja5!$C$1:$E$170,3,FALSE)</f>
        <v>7.95</v>
      </c>
      <c r="O74" s="4" t="str">
        <f>VLOOKUP(C74,Hoja5!$C$1:$E$170,2,FALSE)</f>
        <v>Flawed democracy</v>
      </c>
      <c r="P74" s="5">
        <f>VLOOKUP(data!C74,'Organized Crime Index'!$C$1:$F$194,4,FALSE)</f>
        <v>4.88</v>
      </c>
      <c r="Q74" s="4"/>
      <c r="R74" s="4"/>
    </row>
    <row r="75" ht="14.25" customHeight="1">
      <c r="A75" s="7">
        <v>2022.0</v>
      </c>
      <c r="B75" s="7">
        <v>74.0</v>
      </c>
      <c r="C75" s="4" t="s">
        <v>92</v>
      </c>
      <c r="D75" s="4" t="str">
        <f>VLOOKUP(data!C75,'Organized Crime Index'!$C$1:$F$194,2,FALSE)</f>
        <v>Europe</v>
      </c>
      <c r="E75" s="4" t="str">
        <f>VLOOKUP(data!C75,'Organized Crime Index'!$C$1:$F$194,3,FALSE)</f>
        <v>Central &amp; Eastern Europe</v>
      </c>
      <c r="F75" s="4">
        <v>4.9</v>
      </c>
      <c r="G75" s="4">
        <v>82.85</v>
      </c>
      <c r="H75" s="4">
        <v>12280.84</v>
      </c>
      <c r="I75" s="4">
        <v>22.4</v>
      </c>
      <c r="J75" s="4">
        <v>56.4</v>
      </c>
      <c r="K75" s="4">
        <v>2.97</v>
      </c>
      <c r="L75" s="4">
        <f>VLOOKUP(C75,'CPI 2022'!$A$3:$D$183,4,FALSE)</f>
        <v>46</v>
      </c>
      <c r="M75" s="8">
        <f>VLOOKUP(C75,'Rule of Law Index'!$A$1:$F$143,6,FALSE)</f>
        <v>0.6304780528</v>
      </c>
      <c r="N75" s="4">
        <f>VLOOKUP(C75,Hoja5!$C$1:$E$170,3,FALSE)</f>
        <v>6.45</v>
      </c>
      <c r="O75" s="4" t="str">
        <f>VLOOKUP(C75,Hoja5!$C$1:$E$170,2,FALSE)</f>
        <v>Flawed democracy</v>
      </c>
      <c r="P75" s="5">
        <f>VLOOKUP(data!C75,'Organized Crime Index'!$C$1:$F$194,4,FALSE)</f>
        <v>4.58</v>
      </c>
      <c r="Q75" s="4"/>
      <c r="R75" s="4"/>
    </row>
    <row r="76" ht="14.25" customHeight="1">
      <c r="A76" s="7">
        <v>2022.0</v>
      </c>
      <c r="B76" s="7">
        <v>75.0</v>
      </c>
      <c r="C76" s="4" t="s">
        <v>93</v>
      </c>
      <c r="D76" s="4" t="str">
        <f>VLOOKUP(data!C76,'Organized Crime Index'!$C$1:$F$194,2,FALSE)</f>
        <v>Africa</v>
      </c>
      <c r="E76" s="4" t="str">
        <f>VLOOKUP(data!C76,'Organized Crime Index'!$C$1:$F$194,3,FALSE)</f>
        <v>Central Africa</v>
      </c>
      <c r="F76" s="4" t="s">
        <v>19</v>
      </c>
      <c r="G76" s="4">
        <v>35.87</v>
      </c>
      <c r="H76" s="4">
        <v>773.05</v>
      </c>
      <c r="I76" s="4">
        <v>39.1</v>
      </c>
      <c r="J76" s="4">
        <v>17.4</v>
      </c>
      <c r="K76" s="4">
        <v>3.11</v>
      </c>
      <c r="L76" s="4">
        <f>VLOOKUP(C76,'CPI 2022'!$A$3:$D$183,4,FALSE)</f>
        <v>51</v>
      </c>
      <c r="M76" s="8">
        <f>VLOOKUP(C76,'Rule of Law Index'!$A$1:$F$143,6,FALSE)</f>
        <v>0.6292740917</v>
      </c>
      <c r="N76" s="4">
        <f>VLOOKUP(C76,Hoja5!$C$1:$E$170,3,FALSE)</f>
        <v>3.1</v>
      </c>
      <c r="O76" s="4" t="str">
        <f>VLOOKUP(C76,Hoja5!$C$1:$E$170,2,FALSE)</f>
        <v>Authoritarian</v>
      </c>
      <c r="P76" s="5">
        <f>VLOOKUP(data!C76,'Organized Crime Index'!$C$1:$F$194,4,FALSE)</f>
        <v>3.6</v>
      </c>
      <c r="Q76" s="4"/>
      <c r="R76" s="4"/>
    </row>
    <row r="77" ht="14.25" customHeight="1">
      <c r="A77" s="7">
        <v>2022.0</v>
      </c>
      <c r="B77" s="7">
        <v>76.0</v>
      </c>
      <c r="C77" s="4" t="s">
        <v>94</v>
      </c>
      <c r="D77" s="4" t="str">
        <f>VLOOKUP(data!C77,'Organized Crime Index'!$C$1:$F$194,2,FALSE)</f>
        <v>Africa</v>
      </c>
      <c r="E77" s="4" t="str">
        <f>VLOOKUP(data!C77,'Organized Crime Index'!$C$1:$F$194,3,FALSE)</f>
        <v>West Africa</v>
      </c>
      <c r="F77" s="4">
        <v>6.67</v>
      </c>
      <c r="G77" s="4">
        <v>37.67</v>
      </c>
      <c r="H77" s="4">
        <v>1501.72</v>
      </c>
      <c r="I77" s="4">
        <v>46.7</v>
      </c>
      <c r="J77" s="4">
        <v>48.1</v>
      </c>
      <c r="K77" s="4">
        <v>4.65</v>
      </c>
      <c r="L77" s="4">
        <f>VLOOKUP(C77,'CPI 2022'!$A$3:$D$183,4,FALSE)</f>
        <v>43</v>
      </c>
      <c r="M77" s="8">
        <f>VLOOKUP(C77,'Rule of Law Index'!$A$1:$F$143,6,FALSE)</f>
        <v>0.5536646944</v>
      </c>
      <c r="N77" s="4">
        <f>VLOOKUP(C77,Hoja5!$C$1:$E$170,3,FALSE)</f>
        <v>5.72</v>
      </c>
      <c r="O77" s="4" t="str">
        <f>VLOOKUP(C77,Hoja5!$C$1:$E$170,2,FALSE)</f>
        <v>Hybrid regime</v>
      </c>
      <c r="P77" s="5">
        <f>VLOOKUP(data!C77,'Organized Crime Index'!$C$1:$F$194,4,FALSE)</f>
        <v>5.52</v>
      </c>
      <c r="Q77" s="4"/>
      <c r="R77" s="4"/>
    </row>
    <row r="78" ht="14.25" customHeight="1">
      <c r="A78" s="7">
        <v>2022.0</v>
      </c>
      <c r="B78" s="7">
        <v>77.0</v>
      </c>
      <c r="C78" s="4" t="s">
        <v>95</v>
      </c>
      <c r="D78" s="4" t="str">
        <f>VLOOKUP(data!C78,'Organized Crime Index'!$C$1:$F$194,2,FALSE)</f>
        <v>Europe</v>
      </c>
      <c r="E78" s="4" t="str">
        <f>VLOOKUP(data!C78,'Organized Crime Index'!$C$1:$F$194,3,FALSE)</f>
        <v>Central &amp; Eastern Europe</v>
      </c>
      <c r="F78" s="4">
        <v>4.74</v>
      </c>
      <c r="G78" s="4">
        <v>92.07</v>
      </c>
      <c r="H78" s="4">
        <v>7208.78</v>
      </c>
      <c r="I78" s="4">
        <v>8.9</v>
      </c>
      <c r="J78" s="4">
        <v>56.4</v>
      </c>
      <c r="K78" s="4">
        <v>3.72</v>
      </c>
      <c r="L78" s="4">
        <f>VLOOKUP(C78,'CPI 2022'!$A$3:$D$183,4,FALSE)</f>
        <v>36</v>
      </c>
      <c r="M78" s="8">
        <f>VLOOKUP(C78,'Rule of Law Index'!$A$1:$F$143,6,FALSE)</f>
        <v>0.4818635841</v>
      </c>
      <c r="N78" s="4">
        <f>VLOOKUP(C78,Hoja5!$C$1:$E$170,3,FALSE)</f>
        <v>6.33</v>
      </c>
      <c r="O78" s="4" t="str">
        <f>VLOOKUP(C78,Hoja5!$C$1:$E$170,2,FALSE)</f>
        <v>Flawed democracy</v>
      </c>
      <c r="P78" s="5">
        <f>VLOOKUP(data!C78,'Organized Crime Index'!$C$1:$F$194,4,FALSE)</f>
        <v>6.22</v>
      </c>
      <c r="Q78" s="4"/>
      <c r="R78" s="4"/>
    </row>
    <row r="79" ht="14.25" customHeight="1">
      <c r="A79" s="7">
        <v>2022.0</v>
      </c>
      <c r="B79" s="7">
        <v>78.0</v>
      </c>
      <c r="C79" s="4" t="s">
        <v>96</v>
      </c>
      <c r="D79" s="4" t="str">
        <f>VLOOKUP(data!C79,'Organized Crime Index'!$C$1:$F$194,2,FALSE)</f>
        <v>Africa</v>
      </c>
      <c r="E79" s="4" t="str">
        <f>VLOOKUP(data!C79,'Organized Crime Index'!$C$1:$F$194,3,FALSE)</f>
        <v>Southern Africa</v>
      </c>
      <c r="F79" s="4">
        <v>5.23</v>
      </c>
      <c r="G79" s="4">
        <v>80.06</v>
      </c>
      <c r="H79" s="4">
        <v>16377.86</v>
      </c>
      <c r="I79" s="4">
        <v>39.3</v>
      </c>
      <c r="J79" s="4">
        <v>57.5</v>
      </c>
      <c r="K79" s="4">
        <v>4.42</v>
      </c>
      <c r="L79" s="4">
        <f>VLOOKUP(C79,'CPI 2022'!$A$3:$D$183,4,FALSE)</f>
        <v>70</v>
      </c>
      <c r="M79" s="8"/>
      <c r="N79" s="4"/>
      <c r="O79" s="4"/>
      <c r="P79" s="5">
        <f>VLOOKUP(data!C79,'Organized Crime Index'!$C$1:$F$194,4,FALSE)</f>
        <v>3.9</v>
      </c>
      <c r="Q79" s="4"/>
      <c r="R79" s="4"/>
    </row>
    <row r="80" ht="14.25" customHeight="1">
      <c r="A80" s="7">
        <v>2022.0</v>
      </c>
      <c r="B80" s="7">
        <v>79.0</v>
      </c>
      <c r="C80" s="4" t="s">
        <v>97</v>
      </c>
      <c r="D80" s="4" t="str">
        <f>VLOOKUP(data!C80,'Organized Crime Index'!$C$1:$F$194,2,FALSE)</f>
        <v>Africa</v>
      </c>
      <c r="E80" s="4" t="str">
        <f>VLOOKUP(data!C80,'Organized Crime Index'!$C$1:$F$194,3,FALSE)</f>
        <v>West Africa</v>
      </c>
      <c r="F80" s="4">
        <v>7.09</v>
      </c>
      <c r="G80" s="4">
        <v>41.77</v>
      </c>
      <c r="H80" s="4">
        <v>536.11</v>
      </c>
      <c r="I80" s="4">
        <v>70.2</v>
      </c>
      <c r="J80" s="4">
        <v>42.9</v>
      </c>
      <c r="K80" s="4">
        <v>7.14</v>
      </c>
      <c r="L80" s="4">
        <f>VLOOKUP(C80,'CPI 2022'!$A$3:$D$183,4,FALSE)</f>
        <v>34</v>
      </c>
      <c r="M80" s="8">
        <f>VLOOKUP(C80,'Rule of Law Index'!$A$1:$F$143,6,FALSE)</f>
        <v>0.4394599348</v>
      </c>
      <c r="N80" s="4">
        <f>VLOOKUP(C80,Hoja5!$C$1:$E$170,3,FALSE)</f>
        <v>5.03</v>
      </c>
      <c r="O80" s="4" t="str">
        <f>VLOOKUP(C80,Hoja5!$C$1:$E$170,2,FALSE)</f>
        <v>Hybrid regime</v>
      </c>
      <c r="P80" s="5">
        <f>VLOOKUP(data!C80,'Organized Crime Index'!$C$1:$F$194,4,FALSE)</f>
        <v>4.95</v>
      </c>
      <c r="Q80" s="4"/>
      <c r="R80" s="4"/>
    </row>
    <row r="81" ht="14.25" customHeight="1">
      <c r="A81" s="7">
        <v>2022.0</v>
      </c>
      <c r="B81" s="7">
        <v>80.0</v>
      </c>
      <c r="C81" s="4" t="s">
        <v>98</v>
      </c>
      <c r="D81" s="4" t="str">
        <f>VLOOKUP(data!C81,'Organized Crime Index'!$C$1:$F$194,2,FALSE)</f>
        <v>Europe</v>
      </c>
      <c r="E81" s="4" t="str">
        <f>VLOOKUP(data!C81,'Organized Crime Index'!$C$1:$F$194,3,FALSE)</f>
        <v>Central &amp; Eastern Europe</v>
      </c>
      <c r="F81" s="4">
        <v>3.57</v>
      </c>
      <c r="G81" s="4">
        <v>95.69</v>
      </c>
      <c r="H81" s="4">
        <v>26005.1</v>
      </c>
      <c r="I81" s="4">
        <v>13.9</v>
      </c>
      <c r="J81" s="4">
        <v>55.1</v>
      </c>
      <c r="K81" s="4">
        <v>4.8</v>
      </c>
      <c r="L81" s="4">
        <f>VLOOKUP(C81,'CPI 2022'!$A$3:$D$183,4,FALSE)</f>
        <v>56</v>
      </c>
      <c r="M81" s="8">
        <f>VLOOKUP(C81,'Rule of Law Index'!$A$1:$F$143,6,FALSE)</f>
        <v>0.6877690816</v>
      </c>
      <c r="N81" s="4">
        <f>VLOOKUP(C81,Hoja5!$C$1:$E$170,3,FALSE)</f>
        <v>7.75</v>
      </c>
      <c r="O81" s="4" t="str">
        <f>VLOOKUP(C81,Hoja5!$C$1:$E$170,2,FALSE)</f>
        <v>Flawed democracy</v>
      </c>
      <c r="P81" s="5">
        <f>VLOOKUP(data!C81,'Organized Crime Index'!$C$1:$F$194,4,FALSE)</f>
        <v>4.37</v>
      </c>
      <c r="Q81" s="4"/>
      <c r="R81" s="4"/>
    </row>
    <row r="82" ht="14.25" customHeight="1">
      <c r="A82" s="7">
        <v>2022.0</v>
      </c>
      <c r="B82" s="7">
        <v>81.0</v>
      </c>
      <c r="C82" s="4" t="s">
        <v>99</v>
      </c>
      <c r="D82" s="4" t="str">
        <f>VLOOKUP(data!C82,'Organized Crime Index'!$C$1:$F$194,2,FALSE)</f>
        <v>Africa</v>
      </c>
      <c r="E82" s="4" t="str">
        <f>VLOOKUP(data!C82,'Organized Crime Index'!$C$1:$F$194,3,FALSE)</f>
        <v>Southern Africa</v>
      </c>
      <c r="F82" s="4">
        <v>5.85</v>
      </c>
      <c r="G82" s="4">
        <v>71.93</v>
      </c>
      <c r="H82" s="4">
        <v>6369.23</v>
      </c>
      <c r="I82" s="4">
        <v>16.6</v>
      </c>
      <c r="J82" s="4">
        <v>67.4</v>
      </c>
      <c r="K82" s="4">
        <v>6.16</v>
      </c>
      <c r="L82" s="4">
        <f>VLOOKUP(C82,'CPI 2022'!$A$3:$D$183,4,FALSE)</f>
        <v>43</v>
      </c>
      <c r="M82" s="8">
        <f>VLOOKUP(C82,'Rule of Law Index'!$A$1:$F$143,6,FALSE)</f>
        <v>0.5693810363</v>
      </c>
      <c r="N82" s="4">
        <f>VLOOKUP(C82,Hoja5!$C$1:$E$170,3,FALSE)</f>
        <v>7.05</v>
      </c>
      <c r="O82" s="4" t="str">
        <f>VLOOKUP(C82,Hoja5!$C$1:$E$170,2,FALSE)</f>
        <v>Flawed democracy</v>
      </c>
      <c r="P82" s="5">
        <f>VLOOKUP(data!C82,'Organized Crime Index'!$C$1:$F$194,4,FALSE)</f>
        <v>7.18</v>
      </c>
      <c r="Q82" s="4"/>
      <c r="R82" s="4"/>
    </row>
    <row r="83" ht="14.25" customHeight="1">
      <c r="A83" s="7">
        <v>2022.0</v>
      </c>
      <c r="B83" s="7">
        <v>82.0</v>
      </c>
      <c r="C83" s="4" t="s">
        <v>100</v>
      </c>
      <c r="D83" s="4" t="str">
        <f>VLOOKUP(data!C83,'Organized Crime Index'!$C$1:$F$194,2,FALSE)</f>
        <v>Europe</v>
      </c>
      <c r="E83" s="4" t="str">
        <f>VLOOKUP(data!C83,'Organized Crime Index'!$C$1:$F$194,3,FALSE)</f>
        <v>Southern Europe</v>
      </c>
      <c r="F83" s="4">
        <v>3.96</v>
      </c>
      <c r="G83" s="4">
        <v>96.88</v>
      </c>
      <c r="H83" s="4">
        <v>30405.83</v>
      </c>
      <c r="I83" s="4">
        <v>21.1</v>
      </c>
      <c r="J83" s="4">
        <v>80.8</v>
      </c>
      <c r="K83" s="4">
        <v>4.21</v>
      </c>
      <c r="L83" s="4">
        <f>VLOOKUP(C83,'CPI 2022'!$A$3:$D$183,4,FALSE)</f>
        <v>60</v>
      </c>
      <c r="M83" s="8">
        <f>VLOOKUP(C83,'Rule of Law Index'!$A$1:$F$143,6,FALSE)</f>
        <v>0.721093863</v>
      </c>
      <c r="N83" s="4">
        <f>VLOOKUP(C83,Hoja5!$C$1:$E$170,3,FALSE)</f>
        <v>8.07</v>
      </c>
      <c r="O83" s="4" t="str">
        <f>VLOOKUP(C83,Hoja5!$C$1:$E$170,2,FALSE)</f>
        <v>Full democracy</v>
      </c>
      <c r="P83" s="5">
        <f>VLOOKUP(data!C83,'Organized Crime Index'!$C$1:$F$194,4,FALSE)</f>
        <v>5.9</v>
      </c>
      <c r="Q83" s="4"/>
      <c r="R83" s="4"/>
    </row>
    <row r="84" ht="14.25" customHeight="1">
      <c r="A84" s="7">
        <v>2022.0</v>
      </c>
      <c r="B84" s="7">
        <v>83.0</v>
      </c>
      <c r="C84" s="4" t="s">
        <v>101</v>
      </c>
      <c r="D84" s="4" t="str">
        <f>VLOOKUP(data!C84,'Organized Crime Index'!$C$1:$F$194,2,FALSE)</f>
        <v>Asia</v>
      </c>
      <c r="E84" s="4" t="str">
        <f>VLOOKUP(data!C84,'Organized Crime Index'!$C$1:$F$194,3,FALSE)</f>
        <v>Southern Asia</v>
      </c>
      <c r="F84" s="4">
        <v>5.42</v>
      </c>
      <c r="G84" s="4">
        <v>91.04</v>
      </c>
      <c r="H84" s="4">
        <v>4189.69</v>
      </c>
      <c r="I84" s="4">
        <v>6.7</v>
      </c>
      <c r="J84" s="4">
        <v>18.7</v>
      </c>
      <c r="K84" s="4">
        <v>2.11</v>
      </c>
      <c r="L84" s="4">
        <f>VLOOKUP(C84,'CPI 2022'!$A$3:$D$183,4,FALSE)</f>
        <v>36</v>
      </c>
      <c r="M84" s="8">
        <f>VLOOKUP(C84,'Rule of Law Index'!$A$1:$F$143,6,FALSE)</f>
        <v>0.4985254811</v>
      </c>
      <c r="N84" s="4">
        <f>VLOOKUP(C84,Hoja5!$C$1:$E$170,3,FALSE)</f>
        <v>6.47</v>
      </c>
      <c r="O84" s="4" t="str">
        <f>VLOOKUP(C84,Hoja5!$C$1:$E$170,2,FALSE)</f>
        <v>Flawed democracy</v>
      </c>
      <c r="P84" s="5">
        <f>VLOOKUP(data!C84,'Organized Crime Index'!$C$1:$F$194,4,FALSE)</f>
        <v>4.92</v>
      </c>
      <c r="Q84" s="4"/>
      <c r="R84" s="4"/>
    </row>
    <row r="85" ht="14.25" customHeight="1">
      <c r="A85" s="7">
        <v>2022.0</v>
      </c>
      <c r="B85" s="7">
        <v>84.0</v>
      </c>
      <c r="C85" s="4" t="s">
        <v>102</v>
      </c>
      <c r="D85" s="4" t="str">
        <f>VLOOKUP(data!C85,'Organized Crime Index'!$C$1:$F$194,2,FALSE)</f>
        <v>Europe</v>
      </c>
      <c r="E85" s="4" t="str">
        <f>VLOOKUP(data!C85,'Organized Crime Index'!$C$1:$F$194,3,FALSE)</f>
        <v>Northern Europe</v>
      </c>
      <c r="F85" s="4">
        <v>3.2</v>
      </c>
      <c r="G85" s="4">
        <v>99.06</v>
      </c>
      <c r="H85" s="4">
        <v>55766.81</v>
      </c>
      <c r="I85" s="4">
        <v>15.0</v>
      </c>
      <c r="J85" s="4">
        <v>88.0</v>
      </c>
      <c r="K85" s="4">
        <v>7.67</v>
      </c>
      <c r="L85" s="4">
        <f>VLOOKUP(C85,'CPI 2022'!$A$3:$D$183,4,FALSE)</f>
        <v>83</v>
      </c>
      <c r="M85" s="8">
        <f>VLOOKUP(C85,'Rule of Law Index'!$A$1:$F$143,6,FALSE)</f>
        <v>0.8541905063</v>
      </c>
      <c r="N85" s="4">
        <f>VLOOKUP(C85,Hoja5!$C$1:$E$170,3,FALSE)</f>
        <v>9.39</v>
      </c>
      <c r="O85" s="4" t="str">
        <f>VLOOKUP(C85,Hoja5!$C$1:$E$170,2,FALSE)</f>
        <v>Full democracy</v>
      </c>
      <c r="P85" s="5">
        <f>VLOOKUP(data!C85,'Organized Crime Index'!$C$1:$F$194,4,FALSE)</f>
        <v>4.7</v>
      </c>
      <c r="Q85" s="4"/>
      <c r="R85" s="4"/>
    </row>
    <row r="86" ht="14.25" customHeight="1">
      <c r="A86" s="7">
        <v>2022.0</v>
      </c>
      <c r="B86" s="7">
        <v>85.0</v>
      </c>
      <c r="C86" s="4" t="s">
        <v>103</v>
      </c>
      <c r="D86" s="4" t="str">
        <f>VLOOKUP(data!C86,'Organized Crime Index'!$C$1:$F$194,2,FALSE)</f>
        <v>Europe</v>
      </c>
      <c r="E86" s="4" t="str">
        <f>VLOOKUP(data!C86,'Organized Crime Index'!$C$1:$F$194,3,FALSE)</f>
        <v>Western Europe</v>
      </c>
      <c r="F86" s="4">
        <v>4.05</v>
      </c>
      <c r="G86" s="4">
        <v>85.33</v>
      </c>
      <c r="H86" s="4">
        <v>82708.51</v>
      </c>
      <c r="I86" s="4">
        <v>6.6</v>
      </c>
      <c r="J86" s="4">
        <v>73.9</v>
      </c>
      <c r="K86" s="4">
        <v>5.11</v>
      </c>
      <c r="L86" s="4">
        <f>VLOOKUP(C86,'CPI 2022'!$A$3:$D$183,4,FALSE)</f>
        <v>82</v>
      </c>
      <c r="M86" s="8"/>
      <c r="N86" s="4"/>
      <c r="O86" s="4"/>
      <c r="P86" s="5">
        <f>VLOOKUP(data!C86,'Organized Crime Index'!$C$1:$F$194,4,FALSE)</f>
        <v>4.87</v>
      </c>
      <c r="Q86" s="4"/>
      <c r="R86" s="4"/>
    </row>
    <row r="87" ht="14.25" customHeight="1">
      <c r="A87" s="7">
        <v>2022.0</v>
      </c>
      <c r="B87" s="7">
        <v>86.0</v>
      </c>
      <c r="C87" s="4" t="s">
        <v>104</v>
      </c>
      <c r="D87" s="4" t="str">
        <f>VLOOKUP(data!C87,'Organized Crime Index'!$C$1:$F$194,2,FALSE)</f>
        <v>Asia</v>
      </c>
      <c r="E87" s="4" t="str">
        <f>VLOOKUP(data!C87,'Organized Crime Index'!$C$1:$F$194,3,FALSE)</f>
        <v>Central Asia and the Caucasus</v>
      </c>
      <c r="F87" s="4">
        <v>5.91</v>
      </c>
      <c r="G87" s="4">
        <v>83.22</v>
      </c>
      <c r="H87" s="4">
        <v>826.62</v>
      </c>
      <c r="I87" s="4">
        <v>31.5</v>
      </c>
      <c r="J87" s="4">
        <v>27.5</v>
      </c>
      <c r="K87" s="4">
        <v>5.23</v>
      </c>
      <c r="L87" s="4">
        <f>VLOOKUP(C87,'CPI 2022'!$A$3:$D$183,4,FALSE)</f>
        <v>24</v>
      </c>
      <c r="M87" s="8"/>
      <c r="N87" s="4">
        <f>VLOOKUP(C87,Hoja5!$C$1:$E$170,3,FALSE)</f>
        <v>1.94</v>
      </c>
      <c r="O87" s="4" t="str">
        <f>VLOOKUP(C87,Hoja5!$C$1:$E$170,2,FALSE)</f>
        <v>Authoritarian</v>
      </c>
      <c r="P87" s="5">
        <f>VLOOKUP(data!C87,'Organized Crime Index'!$C$1:$F$194,4,FALSE)</f>
        <v>5.45</v>
      </c>
      <c r="Q87" s="4"/>
      <c r="R87" s="4"/>
    </row>
    <row r="88" ht="14.25" customHeight="1">
      <c r="A88" s="7">
        <v>2022.0</v>
      </c>
      <c r="B88" s="7">
        <v>87.0</v>
      </c>
      <c r="C88" s="4" t="s">
        <v>105</v>
      </c>
      <c r="D88" s="4" t="str">
        <f>VLOOKUP(data!C88,'Organized Crime Index'!$C$1:$F$194,2,FALSE)</f>
        <v>Asia</v>
      </c>
      <c r="E88" s="4" t="str">
        <f>VLOOKUP(data!C88,'Organized Crime Index'!$C$1:$F$194,3,FALSE)</f>
        <v>South-Eastern Asia</v>
      </c>
      <c r="F88" s="4">
        <v>5.82</v>
      </c>
      <c r="G88" s="4">
        <v>77.27</v>
      </c>
      <c r="H88" s="4">
        <v>7273.56</v>
      </c>
      <c r="I88" s="4">
        <v>7.2</v>
      </c>
      <c r="J88" s="4">
        <v>51.4</v>
      </c>
      <c r="K88" s="4">
        <v>4.12</v>
      </c>
      <c r="L88" s="4">
        <f>VLOOKUP(C88,'CPI 2022'!$A$3:$D$183,4,FALSE)</f>
        <v>36</v>
      </c>
      <c r="M88" s="8">
        <f>VLOOKUP(C88,'Rule of Law Index'!$A$1:$F$143,6,FALSE)</f>
        <v>0.4902597622</v>
      </c>
      <c r="N88" s="4">
        <f>VLOOKUP(C88,Hoja5!$C$1:$E$170,3,FALSE)</f>
        <v>6.67</v>
      </c>
      <c r="O88" s="4" t="str">
        <f>VLOOKUP(C88,Hoja5!$C$1:$E$170,2,FALSE)</f>
        <v>Flawed democracy</v>
      </c>
      <c r="P88" s="5">
        <f>VLOOKUP(data!C88,'Organized Crime Index'!$C$1:$F$194,4,FALSE)</f>
        <v>6.18</v>
      </c>
      <c r="Q88" s="4"/>
      <c r="R88" s="4"/>
    </row>
    <row r="89" ht="14.25" customHeight="1">
      <c r="A89" s="7">
        <v>2022.0</v>
      </c>
      <c r="B89" s="7">
        <v>88.0</v>
      </c>
      <c r="C89" s="4" t="s">
        <v>106</v>
      </c>
      <c r="D89" s="4" t="str">
        <f>VLOOKUP(data!C89,'Organized Crime Index'!$C$1:$F$194,2,FALSE)</f>
        <v>Africa</v>
      </c>
      <c r="E89" s="4" t="str">
        <f>VLOOKUP(data!C89,'Organized Crime Index'!$C$1:$F$194,3,FALSE)</f>
        <v>West Africa</v>
      </c>
      <c r="F89" s="4">
        <v>6.95</v>
      </c>
      <c r="G89" s="4">
        <v>41.01</v>
      </c>
      <c r="H89" s="4">
        <v>654.76</v>
      </c>
      <c r="I89" s="4">
        <v>55.1</v>
      </c>
      <c r="J89" s="4">
        <v>42.8</v>
      </c>
      <c r="K89" s="4">
        <v>5.43</v>
      </c>
      <c r="L89" s="4">
        <f>VLOOKUP(C89,'CPI 2022'!$A$3:$D$183,4,FALSE)</f>
        <v>30</v>
      </c>
      <c r="M89" s="8">
        <f>VLOOKUP(C89,'Rule of Law Index'!$A$1:$F$143,6,FALSE)</f>
        <v>0.4537752767</v>
      </c>
      <c r="N89" s="4">
        <f>VLOOKUP(C89,Hoja5!$C$1:$E$170,3,FALSE)</f>
        <v>2.99</v>
      </c>
      <c r="O89" s="4" t="str">
        <f>VLOOKUP(C89,Hoja5!$C$1:$E$170,2,FALSE)</f>
        <v>Authoritarian</v>
      </c>
      <c r="P89" s="5">
        <f>VLOOKUP(data!C89,'Organized Crime Index'!$C$1:$F$194,4,FALSE)</f>
        <v>5.23</v>
      </c>
      <c r="Q89" s="4"/>
      <c r="R89" s="4"/>
    </row>
    <row r="90" ht="14.25" customHeight="1">
      <c r="A90" s="7">
        <v>2022.0</v>
      </c>
      <c r="B90" s="7">
        <v>89.0</v>
      </c>
      <c r="C90" s="4" t="s">
        <v>107</v>
      </c>
      <c r="D90" s="4" t="str">
        <f>VLOOKUP(data!C90,'Organized Crime Index'!$C$1:$F$194,2,FALSE)</f>
        <v>Oceania</v>
      </c>
      <c r="E90" s="4" t="str">
        <f>VLOOKUP(data!C90,'Organized Crime Index'!$C$1:$F$194,3,FALSE)</f>
        <v>Polynesia</v>
      </c>
      <c r="F90" s="4">
        <v>6.43</v>
      </c>
      <c r="G90" s="4">
        <v>82.07</v>
      </c>
      <c r="H90" s="4">
        <v>4885.81</v>
      </c>
      <c r="I90" s="4">
        <v>22.5</v>
      </c>
      <c r="J90" s="4">
        <v>23.1</v>
      </c>
      <c r="K90" s="4">
        <v>3.91</v>
      </c>
      <c r="L90" s="4"/>
      <c r="M90" s="8"/>
      <c r="N90" s="4"/>
      <c r="O90" s="4"/>
      <c r="P90" s="5">
        <f>VLOOKUP(data!C90,'Organized Crime Index'!$C$1:$F$194,4,FALSE)</f>
        <v>3.7</v>
      </c>
      <c r="Q90" s="4"/>
      <c r="R90" s="4"/>
    </row>
    <row r="91" ht="14.25" customHeight="1">
      <c r="A91" s="7">
        <v>2022.0</v>
      </c>
      <c r="B91" s="7">
        <v>90.0</v>
      </c>
      <c r="C91" s="4" t="s">
        <v>108</v>
      </c>
      <c r="D91" s="4" t="str">
        <f>VLOOKUP(data!C91,'Organized Crime Index'!$C$1:$F$194,2,FALSE)</f>
        <v>Asia</v>
      </c>
      <c r="E91" s="4" t="str">
        <f>VLOOKUP(data!C91,'Organized Crime Index'!$C$1:$F$194,3,FALSE)</f>
        <v>Western Asia</v>
      </c>
      <c r="F91" s="4">
        <v>5.53</v>
      </c>
      <c r="G91" s="4">
        <v>87.23</v>
      </c>
      <c r="H91" s="4">
        <v>9367.92</v>
      </c>
      <c r="I91" s="4">
        <v>21.9</v>
      </c>
      <c r="J91" s="4">
        <v>76.1</v>
      </c>
      <c r="K91" s="4">
        <v>4.29</v>
      </c>
      <c r="L91" s="4">
        <f>VLOOKUP(C91,'CPI 2022'!$A$3:$D$183,4,FALSE)</f>
        <v>36</v>
      </c>
      <c r="M91" s="8"/>
      <c r="N91" s="4">
        <f>VLOOKUP(C91,Hoja5!$C$1:$E$170,3,FALSE)</f>
        <v>4.35</v>
      </c>
      <c r="O91" s="4" t="str">
        <f>VLOOKUP(C91,Hoja5!$C$1:$E$170,2,FALSE)</f>
        <v>Hybrid regime</v>
      </c>
      <c r="P91" s="5">
        <f>VLOOKUP(data!C91,'Organized Crime Index'!$C$1:$F$194,4,FALSE)</f>
        <v>7.03</v>
      </c>
      <c r="Q91" s="4"/>
      <c r="R91" s="4"/>
    </row>
    <row r="92" ht="14.25" customHeight="1">
      <c r="A92" s="7">
        <v>2022.0</v>
      </c>
      <c r="B92" s="7">
        <v>91.0</v>
      </c>
      <c r="C92" s="4" t="s">
        <v>109</v>
      </c>
      <c r="D92" s="4" t="str">
        <f>VLOOKUP(data!C92,'Organized Crime Index'!$C$1:$F$194,2,FALSE)</f>
        <v>Europe</v>
      </c>
      <c r="E92" s="4" t="str">
        <f>VLOOKUP(data!C92,'Organized Crime Index'!$C$1:$F$194,3,FALSE)</f>
        <v>Central &amp; Eastern Europe</v>
      </c>
      <c r="F92" s="4">
        <v>5.08</v>
      </c>
      <c r="G92" s="4">
        <v>85.68</v>
      </c>
      <c r="H92" s="4">
        <v>2956.92</v>
      </c>
      <c r="I92" s="4">
        <v>3.8</v>
      </c>
      <c r="J92" s="4">
        <v>69.6</v>
      </c>
      <c r="K92" s="4">
        <v>5.41</v>
      </c>
      <c r="L92" s="4">
        <f>VLOOKUP(C92,'CPI 2022'!$A$3:$D$183,4,FALSE)</f>
        <v>33</v>
      </c>
      <c r="M92" s="8">
        <f>VLOOKUP(C92,'Rule of Law Index'!$A$1:$F$143,6,FALSE)</f>
        <v>0.4853031503</v>
      </c>
      <c r="N92" s="4">
        <f>VLOOKUP(C92,Hoja5!$C$1:$E$170,3,FALSE)</f>
        <v>5.42</v>
      </c>
      <c r="O92" s="4" t="str">
        <f>VLOOKUP(C92,Hoja5!$C$1:$E$170,2,FALSE)</f>
        <v>Hybrid regime</v>
      </c>
      <c r="P92" s="5">
        <f>VLOOKUP(data!C92,'Organized Crime Index'!$C$1:$F$194,4,FALSE)</f>
        <v>6.48</v>
      </c>
      <c r="Q92" s="4"/>
      <c r="R92" s="4"/>
    </row>
    <row r="93" ht="14.25" customHeight="1">
      <c r="A93" s="7">
        <v>2022.0</v>
      </c>
      <c r="B93" s="7">
        <v>92.0</v>
      </c>
      <c r="C93" s="4" t="s">
        <v>110</v>
      </c>
      <c r="D93" s="4" t="str">
        <f>VLOOKUP(data!C93,'Organized Crime Index'!$C$1:$F$194,2,FALSE)</f>
        <v>Americas</v>
      </c>
      <c r="E93" s="4" t="str">
        <f>VLOOKUP(data!C93,'Organized Crime Index'!$C$1:$F$194,3,FALSE)</f>
        <v>North America</v>
      </c>
      <c r="F93" s="4">
        <v>4.3</v>
      </c>
      <c r="G93" s="4">
        <v>92.45</v>
      </c>
      <c r="H93" s="4">
        <v>62917.94</v>
      </c>
      <c r="I93" s="4">
        <v>15.1</v>
      </c>
      <c r="J93" s="4">
        <v>82.7</v>
      </c>
      <c r="K93" s="4">
        <v>4.96</v>
      </c>
      <c r="L93" s="4"/>
      <c r="M93" s="8">
        <f>VLOOKUP(C93,'Rule of Law Index'!$A$1:$F$143,6,FALSE)</f>
        <v>0.7032559689</v>
      </c>
      <c r="N93" s="4">
        <f>VLOOKUP(C93,Hoja5!$C$1:$E$170,3,FALSE)</f>
        <v>7.85</v>
      </c>
      <c r="O93" s="4" t="str">
        <f>VLOOKUP(C93,Hoja5!$C$1:$E$170,2,FALSE)</f>
        <v>Flawed democracy</v>
      </c>
      <c r="P93" s="5">
        <f>VLOOKUP(data!C93,'Organized Crime Index'!$C$1:$F$194,4,FALSE)</f>
        <v>5.67</v>
      </c>
      <c r="Q93" s="4"/>
      <c r="R93" s="4"/>
    </row>
    <row r="94" ht="14.25" customHeight="1">
      <c r="A94" s="7">
        <v>2022.0</v>
      </c>
      <c r="B94" s="7">
        <v>93.0</v>
      </c>
      <c r="C94" s="4" t="s">
        <v>111</v>
      </c>
      <c r="D94" s="4" t="str">
        <f>VLOOKUP(data!C94,'Organized Crime Index'!$C$1:$F$194,2,FALSE)</f>
        <v>Americas</v>
      </c>
      <c r="E94" s="4" t="str">
        <f>VLOOKUP(data!C94,'Organized Crime Index'!$C$1:$F$194,3,FALSE)</f>
        <v>South America</v>
      </c>
      <c r="F94" s="4">
        <v>4.08</v>
      </c>
      <c r="G94" s="4">
        <v>88.21</v>
      </c>
      <c r="H94" s="4">
        <v>17278.06</v>
      </c>
      <c r="I94" s="4">
        <v>9.7</v>
      </c>
      <c r="J94" s="4">
        <v>95.5</v>
      </c>
      <c r="K94" s="4">
        <v>4.84</v>
      </c>
      <c r="L94" s="4">
        <f>VLOOKUP(C94,'CPI 2022'!$A$3:$D$183,4,FALSE)</f>
        <v>74</v>
      </c>
      <c r="M94" s="8">
        <f>VLOOKUP(C94,'Rule of Law Index'!$A$1:$F$143,6,FALSE)</f>
        <v>0.7165477484</v>
      </c>
      <c r="N94" s="4">
        <f>VLOOKUP(C94,Hoja5!$C$1:$E$170,3,FALSE)</f>
        <v>8.91</v>
      </c>
      <c r="O94" s="4" t="str">
        <f>VLOOKUP(C94,Hoja5!$C$1:$E$170,2,FALSE)</f>
        <v>Full democracy</v>
      </c>
      <c r="P94" s="5">
        <f>VLOOKUP(data!C94,'Organized Crime Index'!$C$1:$F$194,4,FALSE)</f>
        <v>3.22</v>
      </c>
      <c r="Q94" s="4"/>
      <c r="R94" s="4"/>
    </row>
    <row r="95" ht="14.25" customHeight="1">
      <c r="A95" s="7">
        <v>2022.0</v>
      </c>
      <c r="B95" s="7">
        <v>94.0</v>
      </c>
      <c r="C95" s="4" t="s">
        <v>112</v>
      </c>
      <c r="D95" s="4" t="str">
        <f>VLOOKUP(data!C95,'Organized Crime Index'!$C$1:$F$194,2,FALSE)</f>
        <v>Asia</v>
      </c>
      <c r="E95" s="4" t="str">
        <f>VLOOKUP(data!C95,'Organized Crime Index'!$C$1:$F$194,3,FALSE)</f>
        <v>Central Asia and the Caucasus</v>
      </c>
      <c r="F95" s="4">
        <v>5.12</v>
      </c>
      <c r="G95" s="4">
        <v>90.86</v>
      </c>
      <c r="H95" s="4">
        <v>1554.98</v>
      </c>
      <c r="I95" s="4">
        <v>14.0</v>
      </c>
      <c r="J95" s="4">
        <v>50.4</v>
      </c>
      <c r="K95" s="4">
        <v>5.28</v>
      </c>
      <c r="L95" s="4">
        <f>VLOOKUP(C95,'CPI 2022'!$A$3:$D$183,4,FALSE)</f>
        <v>31</v>
      </c>
      <c r="M95" s="8">
        <f>VLOOKUP(C95,'Rule of Law Index'!$A$1:$F$143,6,FALSE)</f>
        <v>0.4964684008</v>
      </c>
      <c r="N95" s="4">
        <f>VLOOKUP(C95,Hoja5!$C$1:$E$170,3,FALSE)</f>
        <v>2.12</v>
      </c>
      <c r="O95" s="4" t="str">
        <f>VLOOKUP(C95,Hoja5!$C$1:$E$170,2,FALSE)</f>
        <v>Authoritarian</v>
      </c>
      <c r="P95" s="5">
        <f>VLOOKUP(data!C95,'Organized Crime Index'!$C$1:$F$194,4,FALSE)</f>
        <v>4.95</v>
      </c>
      <c r="Q95" s="4"/>
      <c r="R95" s="4"/>
    </row>
    <row r="96" ht="14.25" customHeight="1">
      <c r="A96" s="7">
        <v>2022.0</v>
      </c>
      <c r="B96" s="7">
        <v>95.0</v>
      </c>
      <c r="C96" s="4" t="s">
        <v>113</v>
      </c>
      <c r="D96" s="4" t="str">
        <f>VLOOKUP(data!C96,'Organized Crime Index'!$C$1:$F$194,2,FALSE)</f>
        <v>Africa</v>
      </c>
      <c r="E96" s="4" t="str">
        <f>VLOOKUP(data!C96,'Organized Crime Index'!$C$1:$F$194,3,FALSE)</f>
        <v>Southern Africa</v>
      </c>
      <c r="F96" s="4">
        <v>5.52</v>
      </c>
      <c r="G96" s="4">
        <v>48.73</v>
      </c>
      <c r="H96" s="4">
        <v>1683.77</v>
      </c>
      <c r="I96" s="4">
        <v>72.3</v>
      </c>
      <c r="J96" s="4">
        <v>32.2</v>
      </c>
      <c r="K96" s="4">
        <v>4.6</v>
      </c>
      <c r="L96" s="4">
        <f>VLOOKUP(C96,'CPI 2022'!$A$3:$D$183,4,FALSE)</f>
        <v>23</v>
      </c>
      <c r="M96" s="8">
        <f>VLOOKUP(C96,'Rule of Law Index'!$A$1:$F$143,6,FALSE)</f>
        <v>0.396526539</v>
      </c>
      <c r="N96" s="4">
        <f>VLOOKUP(C96,Hoja5!$C$1:$E$170,3,FALSE)</f>
        <v>2.92</v>
      </c>
      <c r="O96" s="4" t="str">
        <f>VLOOKUP(C96,Hoja5!$C$1:$E$170,2,FALSE)</f>
        <v>Authoritarian</v>
      </c>
      <c r="P96" s="5">
        <f>VLOOKUP(data!C96,'Organized Crime Index'!$C$1:$F$194,4,FALSE)</f>
        <v>5.47</v>
      </c>
      <c r="Q96" s="4"/>
      <c r="R96" s="4"/>
    </row>
    <row r="97" ht="14.25" customHeight="1">
      <c r="A97" s="9"/>
      <c r="B97" s="9"/>
      <c r="P97" s="10"/>
    </row>
    <row r="98" ht="14.25" customHeight="1">
      <c r="A98" s="9"/>
      <c r="B98" s="9"/>
      <c r="P98" s="10"/>
    </row>
    <row r="99" ht="14.25" customHeight="1">
      <c r="A99" s="9"/>
      <c r="B99" s="9"/>
      <c r="P99" s="10"/>
    </row>
    <row r="100" ht="14.25" customHeight="1">
      <c r="A100" s="9"/>
      <c r="B100" s="9"/>
      <c r="P100" s="10"/>
    </row>
    <row r="101" ht="14.25" customHeight="1">
      <c r="A101" s="9"/>
      <c r="B101" s="9"/>
      <c r="P101" s="10"/>
    </row>
    <row r="102" ht="14.25" customHeight="1">
      <c r="A102" s="9"/>
      <c r="B102" s="9"/>
      <c r="P102" s="10"/>
    </row>
    <row r="103" ht="14.25" customHeight="1">
      <c r="A103" s="9"/>
      <c r="B103" s="9"/>
      <c r="P103" s="10"/>
    </row>
    <row r="104" ht="14.25" customHeight="1">
      <c r="A104" s="9"/>
      <c r="B104" s="9"/>
      <c r="P104" s="10"/>
    </row>
    <row r="105" ht="14.25" customHeight="1">
      <c r="A105" s="9"/>
      <c r="B105" s="9"/>
      <c r="P105" s="10"/>
    </row>
    <row r="106" ht="14.25" customHeight="1">
      <c r="A106" s="9"/>
      <c r="B106" s="9"/>
      <c r="P106" s="10"/>
    </row>
    <row r="107" ht="14.25" customHeight="1">
      <c r="A107" s="9"/>
      <c r="B107" s="9"/>
      <c r="P107" s="10"/>
    </row>
    <row r="108" ht="14.25" customHeight="1">
      <c r="A108" s="9"/>
      <c r="B108" s="9"/>
      <c r="P108" s="10"/>
    </row>
    <row r="109" ht="14.25" customHeight="1">
      <c r="A109" s="9"/>
      <c r="B109" s="9"/>
      <c r="P109" s="10"/>
    </row>
    <row r="110" ht="14.25" customHeight="1">
      <c r="A110" s="9"/>
      <c r="B110" s="9"/>
      <c r="P110" s="10"/>
    </row>
    <row r="111" ht="14.25" customHeight="1">
      <c r="A111" s="9"/>
      <c r="B111" s="9"/>
      <c r="P111" s="10"/>
    </row>
    <row r="112" ht="14.25" customHeight="1">
      <c r="A112" s="9"/>
      <c r="B112" s="9"/>
      <c r="P112" s="10"/>
    </row>
    <row r="113" ht="14.25" customHeight="1">
      <c r="A113" s="9"/>
      <c r="B113" s="9"/>
      <c r="P113" s="10"/>
    </row>
    <row r="114" ht="14.25" customHeight="1">
      <c r="A114" s="9"/>
      <c r="B114" s="9"/>
      <c r="P114" s="10"/>
    </row>
    <row r="115" ht="14.25" customHeight="1">
      <c r="A115" s="9"/>
      <c r="B115" s="9"/>
      <c r="P115" s="10"/>
    </row>
    <row r="116" ht="14.25" customHeight="1">
      <c r="A116" s="9"/>
      <c r="B116" s="9"/>
      <c r="P116" s="10"/>
    </row>
    <row r="117" ht="14.25" customHeight="1">
      <c r="A117" s="9"/>
      <c r="B117" s="9"/>
      <c r="P117" s="10"/>
    </row>
    <row r="118" ht="14.25" customHeight="1">
      <c r="A118" s="9"/>
      <c r="B118" s="9"/>
      <c r="P118" s="10"/>
    </row>
    <row r="119" ht="14.25" customHeight="1">
      <c r="A119" s="9"/>
      <c r="B119" s="9"/>
      <c r="P119" s="10"/>
    </row>
    <row r="120" ht="14.25" customHeight="1">
      <c r="A120" s="9"/>
      <c r="B120" s="9"/>
      <c r="P120" s="10"/>
    </row>
    <row r="121" ht="14.25" customHeight="1">
      <c r="A121" s="9"/>
      <c r="B121" s="9"/>
      <c r="P121" s="10"/>
    </row>
    <row r="122" ht="14.25" customHeight="1">
      <c r="A122" s="9"/>
      <c r="B122" s="9"/>
      <c r="P122" s="10"/>
    </row>
    <row r="123" ht="14.25" customHeight="1">
      <c r="A123" s="9"/>
      <c r="B123" s="9"/>
      <c r="P123" s="10"/>
    </row>
    <row r="124" ht="14.25" customHeight="1">
      <c r="A124" s="9"/>
      <c r="B124" s="9"/>
      <c r="P124" s="10"/>
    </row>
    <row r="125" ht="14.25" customHeight="1">
      <c r="A125" s="9"/>
      <c r="B125" s="9"/>
      <c r="P125" s="10"/>
    </row>
    <row r="126" ht="14.25" customHeight="1">
      <c r="A126" s="9"/>
      <c r="B126" s="9"/>
      <c r="P126" s="10"/>
    </row>
    <row r="127" ht="14.25" customHeight="1">
      <c r="A127" s="9"/>
      <c r="B127" s="9"/>
      <c r="P127" s="10"/>
    </row>
    <row r="128" ht="14.25" customHeight="1">
      <c r="A128" s="9"/>
      <c r="B128" s="9"/>
      <c r="P128" s="10"/>
    </row>
    <row r="129" ht="14.25" customHeight="1">
      <c r="A129" s="9"/>
      <c r="B129" s="9"/>
      <c r="P129" s="10"/>
    </row>
    <row r="130" ht="14.25" customHeight="1">
      <c r="A130" s="9"/>
      <c r="B130" s="9"/>
      <c r="P130" s="10"/>
    </row>
    <row r="131" ht="14.25" customHeight="1">
      <c r="A131" s="9"/>
      <c r="B131" s="9"/>
      <c r="P131" s="10"/>
    </row>
    <row r="132" ht="14.25" customHeight="1">
      <c r="A132" s="9"/>
      <c r="B132" s="9"/>
      <c r="P132" s="10"/>
    </row>
    <row r="133" ht="14.25" customHeight="1">
      <c r="A133" s="9"/>
      <c r="B133" s="9"/>
      <c r="P133" s="10"/>
    </row>
    <row r="134" ht="14.25" customHeight="1">
      <c r="A134" s="9"/>
      <c r="B134" s="9"/>
      <c r="P134" s="10"/>
    </row>
    <row r="135" ht="14.25" customHeight="1">
      <c r="A135" s="9"/>
      <c r="B135" s="9"/>
      <c r="P135" s="10"/>
    </row>
    <row r="136" ht="14.25" customHeight="1">
      <c r="A136" s="9"/>
      <c r="B136" s="9"/>
      <c r="P136" s="10"/>
    </row>
    <row r="137" ht="14.25" customHeight="1">
      <c r="A137" s="9"/>
      <c r="B137" s="9"/>
      <c r="P137" s="10"/>
    </row>
    <row r="138" ht="14.25" customHeight="1">
      <c r="A138" s="9"/>
      <c r="B138" s="9"/>
      <c r="P138" s="10"/>
    </row>
    <row r="139" ht="14.25" customHeight="1">
      <c r="A139" s="9"/>
      <c r="B139" s="9"/>
      <c r="P139" s="10"/>
    </row>
    <row r="140" ht="14.25" customHeight="1">
      <c r="A140" s="9"/>
      <c r="B140" s="9"/>
      <c r="P140" s="10"/>
    </row>
    <row r="141" ht="14.25" customHeight="1">
      <c r="A141" s="9"/>
      <c r="B141" s="9"/>
      <c r="P141" s="10"/>
    </row>
    <row r="142" ht="14.25" customHeight="1">
      <c r="A142" s="9"/>
      <c r="B142" s="9"/>
      <c r="P142" s="10"/>
    </row>
    <row r="143" ht="14.25" customHeight="1">
      <c r="A143" s="9"/>
      <c r="B143" s="9"/>
      <c r="P143" s="10"/>
    </row>
    <row r="144" ht="14.25" customHeight="1">
      <c r="A144" s="9"/>
      <c r="B144" s="9"/>
      <c r="P144" s="10"/>
    </row>
    <row r="145" ht="14.25" customHeight="1">
      <c r="A145" s="9"/>
      <c r="B145" s="9"/>
      <c r="P145" s="10"/>
    </row>
    <row r="146" ht="14.25" customHeight="1">
      <c r="A146" s="9"/>
      <c r="B146" s="9"/>
      <c r="P146" s="10"/>
    </row>
    <row r="147" ht="14.25" customHeight="1">
      <c r="A147" s="9"/>
      <c r="B147" s="9"/>
      <c r="P147" s="10"/>
    </row>
    <row r="148" ht="14.25" customHeight="1">
      <c r="A148" s="9"/>
      <c r="B148" s="9"/>
      <c r="P148" s="10"/>
    </row>
    <row r="149" ht="14.25" customHeight="1">
      <c r="A149" s="9"/>
      <c r="B149" s="9"/>
      <c r="P149" s="10"/>
    </row>
    <row r="150" ht="14.25" customHeight="1">
      <c r="A150" s="9"/>
      <c r="B150" s="9"/>
      <c r="P150" s="10"/>
    </row>
    <row r="151" ht="14.25" customHeight="1">
      <c r="A151" s="9"/>
      <c r="B151" s="9"/>
      <c r="P151" s="10"/>
    </row>
    <row r="152" ht="14.25" customHeight="1">
      <c r="A152" s="9"/>
      <c r="B152" s="9"/>
      <c r="P152" s="10"/>
    </row>
    <row r="153" ht="14.25" customHeight="1">
      <c r="A153" s="9"/>
      <c r="B153" s="9"/>
      <c r="P153" s="10"/>
    </row>
    <row r="154" ht="14.25" customHeight="1">
      <c r="A154" s="9"/>
      <c r="B154" s="9"/>
      <c r="P154" s="10"/>
    </row>
    <row r="155" ht="14.25" customHeight="1">
      <c r="A155" s="9"/>
      <c r="B155" s="9"/>
      <c r="P155" s="10"/>
    </row>
    <row r="156" ht="14.25" customHeight="1">
      <c r="A156" s="9"/>
      <c r="B156" s="9"/>
      <c r="P156" s="10"/>
    </row>
    <row r="157" ht="14.25" customHeight="1">
      <c r="A157" s="9"/>
      <c r="B157" s="9"/>
      <c r="P157" s="10"/>
    </row>
    <row r="158" ht="14.25" customHeight="1">
      <c r="A158" s="9"/>
      <c r="B158" s="9"/>
      <c r="P158" s="10"/>
    </row>
    <row r="159" ht="14.25" customHeight="1">
      <c r="A159" s="9"/>
      <c r="B159" s="9"/>
      <c r="P159" s="10"/>
    </row>
    <row r="160" ht="14.25" customHeight="1">
      <c r="A160" s="9"/>
      <c r="B160" s="9"/>
      <c r="P160" s="10"/>
    </row>
    <row r="161" ht="14.25" customHeight="1">
      <c r="A161" s="9"/>
      <c r="B161" s="9"/>
      <c r="P161" s="10"/>
    </row>
    <row r="162" ht="14.25" customHeight="1">
      <c r="A162" s="9"/>
      <c r="B162" s="9"/>
      <c r="P162" s="10"/>
    </row>
    <row r="163" ht="14.25" customHeight="1">
      <c r="A163" s="9"/>
      <c r="B163" s="9"/>
      <c r="P163" s="10"/>
    </row>
    <row r="164" ht="14.25" customHeight="1">
      <c r="A164" s="9"/>
      <c r="B164" s="9"/>
      <c r="P164" s="10"/>
    </row>
    <row r="165" ht="14.25" customHeight="1">
      <c r="A165" s="9"/>
      <c r="B165" s="9"/>
      <c r="P165" s="10"/>
    </row>
    <row r="166" ht="14.25" customHeight="1">
      <c r="A166" s="9"/>
      <c r="B166" s="9"/>
      <c r="P166" s="10"/>
    </row>
    <row r="167" ht="14.25" customHeight="1">
      <c r="A167" s="9"/>
      <c r="B167" s="9"/>
      <c r="P167" s="10"/>
    </row>
    <row r="168" ht="14.25" customHeight="1">
      <c r="A168" s="9"/>
      <c r="B168" s="9"/>
      <c r="P168" s="10"/>
    </row>
    <row r="169" ht="14.25" customHeight="1">
      <c r="A169" s="9"/>
      <c r="B169" s="9"/>
      <c r="P169" s="10"/>
    </row>
    <row r="170" ht="14.25" customHeight="1">
      <c r="A170" s="9"/>
      <c r="B170" s="9"/>
      <c r="P170" s="10"/>
    </row>
    <row r="171" ht="14.25" customHeight="1">
      <c r="A171" s="9"/>
      <c r="B171" s="9"/>
      <c r="P171" s="10"/>
    </row>
    <row r="172" ht="14.25" customHeight="1">
      <c r="A172" s="9"/>
      <c r="B172" s="9"/>
      <c r="P172" s="10"/>
    </row>
    <row r="173" ht="14.25" customHeight="1">
      <c r="A173" s="9"/>
      <c r="B173" s="9"/>
      <c r="P173" s="10"/>
    </row>
    <row r="174" ht="14.25" customHeight="1">
      <c r="A174" s="9"/>
      <c r="B174" s="9"/>
      <c r="P174" s="10"/>
    </row>
    <row r="175" ht="14.25" customHeight="1">
      <c r="A175" s="9"/>
      <c r="B175" s="9"/>
      <c r="P175" s="10"/>
    </row>
    <row r="176" ht="14.25" customHeight="1">
      <c r="A176" s="9"/>
      <c r="B176" s="9"/>
      <c r="P176" s="10"/>
    </row>
    <row r="177" ht="14.25" customHeight="1">
      <c r="A177" s="9"/>
      <c r="B177" s="9"/>
      <c r="P177" s="10"/>
    </row>
    <row r="178" ht="14.25" customHeight="1">
      <c r="A178" s="9"/>
      <c r="B178" s="9"/>
      <c r="P178" s="10"/>
    </row>
    <row r="179" ht="14.25" customHeight="1">
      <c r="A179" s="9"/>
      <c r="B179" s="9"/>
      <c r="P179" s="10"/>
    </row>
    <row r="180" ht="14.25" customHeight="1">
      <c r="A180" s="9"/>
      <c r="B180" s="9"/>
      <c r="P180" s="10"/>
    </row>
    <row r="181" ht="14.25" customHeight="1">
      <c r="A181" s="9"/>
      <c r="B181" s="9"/>
      <c r="P181" s="10"/>
    </row>
    <row r="182" ht="14.25" customHeight="1">
      <c r="A182" s="9"/>
      <c r="B182" s="9"/>
      <c r="P182" s="10"/>
    </row>
    <row r="183" ht="14.25" customHeight="1">
      <c r="A183" s="9"/>
      <c r="B183" s="9"/>
      <c r="P183" s="10"/>
    </row>
    <row r="184" ht="14.25" customHeight="1">
      <c r="A184" s="9"/>
      <c r="B184" s="9"/>
      <c r="P184" s="10"/>
    </row>
    <row r="185" ht="14.25" customHeight="1">
      <c r="A185" s="9"/>
      <c r="B185" s="9"/>
      <c r="P185" s="10"/>
    </row>
    <row r="186" ht="14.25" customHeight="1">
      <c r="A186" s="9"/>
      <c r="B186" s="9"/>
      <c r="P186" s="10"/>
    </row>
    <row r="187" ht="14.25" customHeight="1">
      <c r="A187" s="9"/>
      <c r="B187" s="9"/>
      <c r="P187" s="10"/>
    </row>
    <row r="188" ht="14.25" customHeight="1">
      <c r="A188" s="9"/>
      <c r="B188" s="9"/>
      <c r="P188" s="10"/>
    </row>
    <row r="189" ht="14.25" customHeight="1">
      <c r="A189" s="9"/>
      <c r="B189" s="9"/>
      <c r="P189" s="10"/>
    </row>
    <row r="190" ht="14.25" customHeight="1">
      <c r="A190" s="9"/>
      <c r="B190" s="9"/>
      <c r="P190" s="10"/>
    </row>
    <row r="191" ht="14.25" customHeight="1">
      <c r="A191" s="9"/>
      <c r="B191" s="9"/>
      <c r="P191" s="10"/>
    </row>
    <row r="192" ht="14.25" customHeight="1">
      <c r="A192" s="9"/>
      <c r="B192" s="9"/>
      <c r="P192" s="10"/>
    </row>
    <row r="193" ht="14.25" customHeight="1">
      <c r="A193" s="9"/>
      <c r="B193" s="9"/>
      <c r="P193" s="10"/>
    </row>
    <row r="194" ht="14.25" customHeight="1">
      <c r="A194" s="9"/>
      <c r="B194" s="9"/>
      <c r="P194" s="10"/>
    </row>
    <row r="195" ht="14.25" customHeight="1">
      <c r="A195" s="9"/>
      <c r="B195" s="9"/>
      <c r="P195" s="10"/>
    </row>
    <row r="196" ht="14.25" customHeight="1">
      <c r="A196" s="9"/>
      <c r="B196" s="9"/>
      <c r="P196" s="10"/>
    </row>
    <row r="197" ht="14.25" customHeight="1">
      <c r="A197" s="9"/>
      <c r="B197" s="9"/>
      <c r="P197" s="10"/>
    </row>
    <row r="198" ht="14.25" customHeight="1">
      <c r="A198" s="9"/>
      <c r="B198" s="9"/>
      <c r="P198" s="10"/>
    </row>
    <row r="199" ht="14.25" customHeight="1">
      <c r="A199" s="9"/>
      <c r="B199" s="9"/>
      <c r="P199" s="10"/>
    </row>
    <row r="200" ht="14.25" customHeight="1">
      <c r="A200" s="9"/>
      <c r="B200" s="9"/>
      <c r="P200" s="10"/>
    </row>
    <row r="201" ht="14.25" customHeight="1">
      <c r="A201" s="9"/>
      <c r="B201" s="9"/>
      <c r="P201" s="10"/>
    </row>
    <row r="202" ht="14.25" customHeight="1">
      <c r="A202" s="9"/>
      <c r="B202" s="9"/>
      <c r="P202" s="10"/>
    </row>
    <row r="203" ht="14.25" customHeight="1">
      <c r="A203" s="9"/>
      <c r="B203" s="9"/>
      <c r="P203" s="10"/>
    </row>
    <row r="204" ht="14.25" customHeight="1">
      <c r="A204" s="9"/>
      <c r="B204" s="9"/>
      <c r="P204" s="10"/>
    </row>
    <row r="205" ht="14.25" customHeight="1">
      <c r="A205" s="9"/>
      <c r="B205" s="9"/>
      <c r="P205" s="10"/>
    </row>
    <row r="206" ht="14.25" customHeight="1">
      <c r="A206" s="9"/>
      <c r="B206" s="9"/>
      <c r="P206" s="10"/>
    </row>
    <row r="207" ht="14.25" customHeight="1">
      <c r="A207" s="9"/>
      <c r="B207" s="9"/>
      <c r="P207" s="10"/>
    </row>
    <row r="208" ht="14.25" customHeight="1">
      <c r="A208" s="9"/>
      <c r="B208" s="9"/>
      <c r="P208" s="10"/>
    </row>
    <row r="209" ht="14.25" customHeight="1">
      <c r="A209" s="9"/>
      <c r="B209" s="9"/>
      <c r="P209" s="10"/>
    </row>
    <row r="210" ht="14.25" customHeight="1">
      <c r="A210" s="9"/>
      <c r="B210" s="9"/>
      <c r="P210" s="10"/>
    </row>
    <row r="211" ht="14.25" customHeight="1">
      <c r="A211" s="9"/>
      <c r="B211" s="9"/>
      <c r="P211" s="10"/>
    </row>
    <row r="212" ht="14.25" customHeight="1">
      <c r="A212" s="9"/>
      <c r="B212" s="9"/>
      <c r="P212" s="10"/>
    </row>
    <row r="213" ht="14.25" customHeight="1">
      <c r="A213" s="9"/>
      <c r="B213" s="9"/>
      <c r="P213" s="10"/>
    </row>
    <row r="214" ht="14.25" customHeight="1">
      <c r="A214" s="9"/>
      <c r="B214" s="9"/>
      <c r="P214" s="10"/>
    </row>
    <row r="215" ht="14.25" customHeight="1">
      <c r="A215" s="9"/>
      <c r="B215" s="9"/>
      <c r="P215" s="10"/>
    </row>
    <row r="216" ht="14.25" customHeight="1">
      <c r="A216" s="9"/>
      <c r="B216" s="9"/>
      <c r="P216" s="10"/>
    </row>
    <row r="217" ht="14.25" customHeight="1">
      <c r="A217" s="9"/>
      <c r="B217" s="9"/>
      <c r="P217" s="10"/>
    </row>
    <row r="218" ht="14.25" customHeight="1">
      <c r="A218" s="9"/>
      <c r="B218" s="9"/>
      <c r="P218" s="10"/>
    </row>
    <row r="219" ht="14.25" customHeight="1">
      <c r="A219" s="9"/>
      <c r="B219" s="9"/>
      <c r="P219" s="10"/>
    </row>
    <row r="220" ht="14.25" customHeight="1">
      <c r="A220" s="9"/>
      <c r="B220" s="9"/>
      <c r="P220" s="10"/>
    </row>
    <row r="221" ht="14.25" customHeight="1">
      <c r="A221" s="9"/>
      <c r="B221" s="9"/>
      <c r="P221" s="10"/>
    </row>
    <row r="222" ht="14.25" customHeight="1">
      <c r="A222" s="9"/>
      <c r="B222" s="9"/>
      <c r="P222" s="10"/>
    </row>
    <row r="223" ht="14.25" customHeight="1">
      <c r="A223" s="9"/>
      <c r="B223" s="9"/>
      <c r="P223" s="10"/>
    </row>
    <row r="224" ht="14.25" customHeight="1">
      <c r="A224" s="9"/>
      <c r="B224" s="9"/>
      <c r="P224" s="10"/>
    </row>
    <row r="225" ht="14.25" customHeight="1">
      <c r="A225" s="9"/>
      <c r="B225" s="9"/>
      <c r="P225" s="10"/>
    </row>
    <row r="226" ht="14.25" customHeight="1">
      <c r="A226" s="9"/>
      <c r="B226" s="9"/>
      <c r="P226" s="10"/>
    </row>
    <row r="227" ht="14.25" customHeight="1">
      <c r="A227" s="9"/>
      <c r="B227" s="9"/>
      <c r="P227" s="10"/>
    </row>
    <row r="228" ht="14.25" customHeight="1">
      <c r="A228" s="9"/>
      <c r="B228" s="9"/>
      <c r="P228" s="10"/>
    </row>
    <row r="229" ht="14.25" customHeight="1">
      <c r="A229" s="9"/>
      <c r="B229" s="9"/>
      <c r="P229" s="10"/>
    </row>
    <row r="230" ht="14.25" customHeight="1">
      <c r="A230" s="9"/>
      <c r="B230" s="9"/>
      <c r="P230" s="10"/>
    </row>
    <row r="231" ht="14.25" customHeight="1">
      <c r="A231" s="9"/>
      <c r="B231" s="9"/>
      <c r="P231" s="10"/>
    </row>
    <row r="232" ht="14.25" customHeight="1">
      <c r="A232" s="9"/>
      <c r="B232" s="9"/>
      <c r="P232" s="10"/>
    </row>
    <row r="233" ht="14.25" customHeight="1">
      <c r="A233" s="9"/>
      <c r="B233" s="9"/>
      <c r="P233" s="10"/>
    </row>
    <row r="234" ht="14.25" customHeight="1">
      <c r="A234" s="9"/>
      <c r="B234" s="9"/>
      <c r="P234" s="10"/>
    </row>
    <row r="235" ht="14.25" customHeight="1">
      <c r="A235" s="9"/>
      <c r="B235" s="9"/>
      <c r="P235" s="10"/>
    </row>
    <row r="236" ht="14.25" customHeight="1">
      <c r="A236" s="9"/>
      <c r="B236" s="9"/>
      <c r="P236" s="10"/>
    </row>
    <row r="237" ht="14.25" customHeight="1">
      <c r="A237" s="9"/>
      <c r="B237" s="9"/>
      <c r="P237" s="10"/>
    </row>
    <row r="238" ht="14.25" customHeight="1">
      <c r="A238" s="9"/>
      <c r="B238" s="9"/>
      <c r="P238" s="10"/>
    </row>
    <row r="239" ht="14.25" customHeight="1">
      <c r="A239" s="9"/>
      <c r="B239" s="9"/>
      <c r="P239" s="10"/>
    </row>
    <row r="240" ht="14.25" customHeight="1">
      <c r="A240" s="9"/>
      <c r="B240" s="9"/>
      <c r="P240" s="10"/>
    </row>
    <row r="241" ht="14.25" customHeight="1">
      <c r="A241" s="9"/>
      <c r="B241" s="9"/>
      <c r="P241" s="10"/>
    </row>
    <row r="242" ht="14.25" customHeight="1">
      <c r="A242" s="9"/>
      <c r="B242" s="9"/>
      <c r="P242" s="10"/>
    </row>
    <row r="243" ht="14.25" customHeight="1">
      <c r="A243" s="9"/>
      <c r="B243" s="9"/>
      <c r="P243" s="10"/>
    </row>
    <row r="244" ht="14.25" customHeight="1">
      <c r="A244" s="9"/>
      <c r="B244" s="9"/>
      <c r="P244" s="10"/>
    </row>
    <row r="245" ht="14.25" customHeight="1">
      <c r="A245" s="9"/>
      <c r="B245" s="9"/>
      <c r="P245" s="10"/>
    </row>
    <row r="246" ht="14.25" customHeight="1">
      <c r="A246" s="9"/>
      <c r="B246" s="9"/>
      <c r="P246" s="10"/>
    </row>
    <row r="247" ht="14.25" customHeight="1">
      <c r="A247" s="9"/>
      <c r="B247" s="9"/>
      <c r="P247" s="10"/>
    </row>
    <row r="248" ht="14.25" customHeight="1">
      <c r="A248" s="9"/>
      <c r="B248" s="9"/>
      <c r="P248" s="10"/>
    </row>
    <row r="249" ht="14.25" customHeight="1">
      <c r="A249" s="9"/>
      <c r="B249" s="9"/>
      <c r="P249" s="10"/>
    </row>
    <row r="250" ht="14.25" customHeight="1">
      <c r="A250" s="9"/>
      <c r="B250" s="9"/>
      <c r="P250" s="10"/>
    </row>
    <row r="251" ht="14.25" customHeight="1">
      <c r="A251" s="9"/>
      <c r="B251" s="9"/>
      <c r="P251" s="10"/>
    </row>
    <row r="252" ht="14.25" customHeight="1">
      <c r="A252" s="9"/>
      <c r="B252" s="9"/>
      <c r="P252" s="10"/>
    </row>
    <row r="253" ht="14.25" customHeight="1">
      <c r="A253" s="9"/>
      <c r="B253" s="9"/>
      <c r="P253" s="10"/>
    </row>
    <row r="254" ht="14.25" customHeight="1">
      <c r="A254" s="9"/>
      <c r="B254" s="9"/>
      <c r="P254" s="10"/>
    </row>
    <row r="255" ht="14.25" customHeight="1">
      <c r="A255" s="9"/>
      <c r="B255" s="9"/>
      <c r="P255" s="10"/>
    </row>
    <row r="256" ht="14.25" customHeight="1">
      <c r="A256" s="9"/>
      <c r="B256" s="9"/>
      <c r="P256" s="10"/>
    </row>
    <row r="257" ht="14.25" customHeight="1">
      <c r="A257" s="9"/>
      <c r="B257" s="9"/>
      <c r="P257" s="10"/>
    </row>
    <row r="258" ht="14.25" customHeight="1">
      <c r="A258" s="9"/>
      <c r="B258" s="9"/>
      <c r="P258" s="10"/>
    </row>
    <row r="259" ht="14.25" customHeight="1">
      <c r="A259" s="9"/>
      <c r="B259" s="9"/>
      <c r="P259" s="10"/>
    </row>
    <row r="260" ht="14.25" customHeight="1">
      <c r="A260" s="9"/>
      <c r="B260" s="9"/>
      <c r="P260" s="10"/>
    </row>
    <row r="261" ht="14.25" customHeight="1">
      <c r="A261" s="9"/>
      <c r="B261" s="9"/>
      <c r="P261" s="10"/>
    </row>
    <row r="262" ht="14.25" customHeight="1">
      <c r="A262" s="9"/>
      <c r="B262" s="9"/>
      <c r="P262" s="10"/>
    </row>
    <row r="263" ht="14.25" customHeight="1">
      <c r="A263" s="9"/>
      <c r="B263" s="9"/>
      <c r="P263" s="10"/>
    </row>
    <row r="264" ht="14.25" customHeight="1">
      <c r="A264" s="9"/>
      <c r="B264" s="9"/>
      <c r="P264" s="10"/>
    </row>
    <row r="265" ht="14.25" customHeight="1">
      <c r="A265" s="9"/>
      <c r="B265" s="9"/>
      <c r="P265" s="10"/>
    </row>
    <row r="266" ht="14.25" customHeight="1">
      <c r="A266" s="9"/>
      <c r="B266" s="9"/>
      <c r="P266" s="10"/>
    </row>
    <row r="267" ht="14.25" customHeight="1">
      <c r="A267" s="9"/>
      <c r="B267" s="9"/>
      <c r="P267" s="10"/>
    </row>
    <row r="268" ht="14.25" customHeight="1">
      <c r="A268" s="9"/>
      <c r="B268" s="9"/>
      <c r="P268" s="10"/>
    </row>
    <row r="269" ht="14.25" customHeight="1">
      <c r="A269" s="9"/>
      <c r="B269" s="9"/>
      <c r="P269" s="10"/>
    </row>
    <row r="270" ht="14.25" customHeight="1">
      <c r="A270" s="9"/>
      <c r="B270" s="9"/>
      <c r="P270" s="10"/>
    </row>
    <row r="271" ht="14.25" customHeight="1">
      <c r="A271" s="9"/>
      <c r="B271" s="9"/>
      <c r="P271" s="10"/>
    </row>
    <row r="272" ht="14.25" customHeight="1">
      <c r="A272" s="9"/>
      <c r="B272" s="9"/>
      <c r="P272" s="10"/>
    </row>
    <row r="273" ht="14.25" customHeight="1">
      <c r="A273" s="9"/>
      <c r="B273" s="9"/>
      <c r="P273" s="10"/>
    </row>
    <row r="274" ht="14.25" customHeight="1">
      <c r="A274" s="9"/>
      <c r="B274" s="9"/>
      <c r="P274" s="10"/>
    </row>
    <row r="275" ht="14.25" customHeight="1">
      <c r="A275" s="9"/>
      <c r="B275" s="9"/>
      <c r="P275" s="10"/>
    </row>
    <row r="276" ht="14.25" customHeight="1">
      <c r="A276" s="9"/>
      <c r="B276" s="9"/>
      <c r="P276" s="10"/>
    </row>
    <row r="277" ht="14.25" customHeight="1">
      <c r="A277" s="9"/>
      <c r="B277" s="9"/>
      <c r="P277" s="10"/>
    </row>
    <row r="278" ht="14.25" customHeight="1">
      <c r="A278" s="9"/>
      <c r="B278" s="9"/>
      <c r="P278" s="10"/>
    </row>
    <row r="279" ht="14.25" customHeight="1">
      <c r="A279" s="9"/>
      <c r="B279" s="9"/>
      <c r="P279" s="10"/>
    </row>
    <row r="280" ht="14.25" customHeight="1">
      <c r="A280" s="9"/>
      <c r="B280" s="9"/>
      <c r="P280" s="10"/>
    </row>
    <row r="281" ht="14.25" customHeight="1">
      <c r="A281" s="9"/>
      <c r="B281" s="9"/>
      <c r="P281" s="10"/>
    </row>
    <row r="282" ht="14.25" customHeight="1">
      <c r="A282" s="9"/>
      <c r="B282" s="9"/>
      <c r="P282" s="10"/>
    </row>
    <row r="283" ht="14.25" customHeight="1">
      <c r="A283" s="9"/>
      <c r="B283" s="9"/>
      <c r="P283" s="10"/>
    </row>
    <row r="284" ht="14.25" customHeight="1">
      <c r="A284" s="9"/>
      <c r="B284" s="9"/>
      <c r="P284" s="10"/>
    </row>
    <row r="285" ht="14.25" customHeight="1">
      <c r="A285" s="9"/>
      <c r="B285" s="9"/>
      <c r="P285" s="10"/>
    </row>
    <row r="286" ht="14.25" customHeight="1">
      <c r="A286" s="9"/>
      <c r="B286" s="9"/>
      <c r="P286" s="10"/>
    </row>
    <row r="287" ht="14.25" customHeight="1">
      <c r="A287" s="9"/>
      <c r="B287" s="9"/>
      <c r="P287" s="10"/>
    </row>
    <row r="288" ht="14.25" customHeight="1">
      <c r="A288" s="9"/>
      <c r="B288" s="9"/>
      <c r="P288" s="10"/>
    </row>
    <row r="289" ht="14.25" customHeight="1">
      <c r="A289" s="9"/>
      <c r="B289" s="9"/>
      <c r="P289" s="10"/>
    </row>
    <row r="290" ht="14.25" customHeight="1">
      <c r="A290" s="9"/>
      <c r="B290" s="9"/>
      <c r="P290" s="10"/>
    </row>
    <row r="291" ht="14.25" customHeight="1">
      <c r="A291" s="9"/>
      <c r="B291" s="9"/>
      <c r="P291" s="10"/>
    </row>
    <row r="292" ht="14.25" customHeight="1">
      <c r="A292" s="9"/>
      <c r="B292" s="9"/>
      <c r="P292" s="10"/>
    </row>
    <row r="293" ht="14.25" customHeight="1">
      <c r="A293" s="9"/>
      <c r="B293" s="9"/>
      <c r="P293" s="10"/>
    </row>
    <row r="294" ht="14.25" customHeight="1">
      <c r="A294" s="9"/>
      <c r="B294" s="9"/>
      <c r="P294" s="10"/>
    </row>
    <row r="295" ht="14.25" customHeight="1">
      <c r="A295" s="9"/>
      <c r="B295" s="9"/>
      <c r="P295" s="10"/>
    </row>
    <row r="296" ht="14.25" customHeight="1">
      <c r="A296" s="9"/>
      <c r="B296" s="9"/>
      <c r="P296" s="10"/>
    </row>
    <row r="297" ht="14.25" customHeight="1">
      <c r="A297" s="9"/>
      <c r="B297" s="9"/>
      <c r="P297" s="10"/>
    </row>
    <row r="298" ht="14.25" customHeight="1">
      <c r="A298" s="9"/>
      <c r="B298" s="9"/>
      <c r="P298" s="10"/>
    </row>
    <row r="299" ht="14.25" customHeight="1">
      <c r="A299" s="9"/>
      <c r="B299" s="9"/>
      <c r="P299" s="10"/>
    </row>
    <row r="300" ht="14.25" customHeight="1">
      <c r="A300" s="9"/>
      <c r="B300" s="9"/>
      <c r="P300" s="10"/>
    </row>
    <row r="301" ht="14.25" customHeight="1">
      <c r="A301" s="9"/>
      <c r="B301" s="9"/>
      <c r="P301" s="10"/>
    </row>
    <row r="302" ht="14.25" customHeight="1">
      <c r="A302" s="9"/>
      <c r="B302" s="9"/>
      <c r="P302" s="10"/>
    </row>
    <row r="303" ht="14.25" customHeight="1">
      <c r="A303" s="9"/>
      <c r="B303" s="9"/>
      <c r="P303" s="10"/>
    </row>
    <row r="304" ht="14.25" customHeight="1">
      <c r="A304" s="9"/>
      <c r="B304" s="9"/>
      <c r="P304" s="10"/>
    </row>
    <row r="305" ht="14.25" customHeight="1">
      <c r="A305" s="9"/>
      <c r="B305" s="9"/>
      <c r="P305" s="10"/>
    </row>
    <row r="306" ht="14.25" customHeight="1">
      <c r="A306" s="9"/>
      <c r="B306" s="9"/>
      <c r="P306" s="10"/>
    </row>
    <row r="307" ht="14.25" customHeight="1">
      <c r="A307" s="9"/>
      <c r="B307" s="9"/>
      <c r="P307" s="10"/>
    </row>
    <row r="308" ht="14.25" customHeight="1">
      <c r="A308" s="9"/>
      <c r="B308" s="9"/>
      <c r="P308" s="10"/>
    </row>
    <row r="309" ht="14.25" customHeight="1">
      <c r="A309" s="9"/>
      <c r="B309" s="9"/>
      <c r="P309" s="10"/>
    </row>
    <row r="310" ht="14.25" customHeight="1">
      <c r="A310" s="9"/>
      <c r="B310" s="9"/>
      <c r="P310" s="10"/>
    </row>
    <row r="311" ht="14.25" customHeight="1">
      <c r="A311" s="9"/>
      <c r="B311" s="9"/>
      <c r="P311" s="10"/>
    </row>
    <row r="312" ht="14.25" customHeight="1">
      <c r="A312" s="9"/>
      <c r="B312" s="9"/>
      <c r="P312" s="10"/>
    </row>
    <row r="313" ht="14.25" customHeight="1">
      <c r="A313" s="9"/>
      <c r="B313" s="9"/>
      <c r="P313" s="10"/>
    </row>
    <row r="314" ht="14.25" customHeight="1">
      <c r="A314" s="9"/>
      <c r="B314" s="9"/>
      <c r="P314" s="10"/>
    </row>
    <row r="315" ht="14.25" customHeight="1">
      <c r="A315" s="9"/>
      <c r="B315" s="9"/>
      <c r="P315" s="10"/>
    </row>
    <row r="316" ht="14.25" customHeight="1">
      <c r="A316" s="9"/>
      <c r="B316" s="9"/>
      <c r="P316" s="10"/>
    </row>
    <row r="317" ht="14.25" customHeight="1">
      <c r="A317" s="9"/>
      <c r="B317" s="9"/>
      <c r="P317" s="10"/>
    </row>
    <row r="318" ht="14.25" customHeight="1">
      <c r="A318" s="9"/>
      <c r="B318" s="9"/>
      <c r="P318" s="10"/>
    </row>
    <row r="319" ht="14.25" customHeight="1">
      <c r="A319" s="9"/>
      <c r="B319" s="9"/>
      <c r="P319" s="10"/>
    </row>
    <row r="320" ht="14.25" customHeight="1">
      <c r="A320" s="9"/>
      <c r="B320" s="9"/>
      <c r="P320" s="10"/>
    </row>
    <row r="321" ht="14.25" customHeight="1">
      <c r="A321" s="9"/>
      <c r="B321" s="9"/>
      <c r="P321" s="10"/>
    </row>
    <row r="322" ht="14.25" customHeight="1">
      <c r="A322" s="9"/>
      <c r="B322" s="9"/>
      <c r="P322" s="10"/>
    </row>
    <row r="323" ht="14.25" customHeight="1">
      <c r="A323" s="9"/>
      <c r="B323" s="9"/>
      <c r="P323" s="10"/>
    </row>
    <row r="324" ht="14.25" customHeight="1">
      <c r="A324" s="9"/>
      <c r="B324" s="9"/>
      <c r="P324" s="10"/>
    </row>
    <row r="325" ht="14.25" customHeight="1">
      <c r="A325" s="9"/>
      <c r="B325" s="9"/>
      <c r="P325" s="10"/>
    </row>
    <row r="326" ht="14.25" customHeight="1">
      <c r="A326" s="9"/>
      <c r="B326" s="9"/>
      <c r="P326" s="10"/>
    </row>
    <row r="327" ht="14.25" customHeight="1">
      <c r="A327" s="9"/>
      <c r="B327" s="9"/>
      <c r="P327" s="10"/>
    </row>
    <row r="328" ht="14.25" customHeight="1">
      <c r="A328" s="9"/>
      <c r="B328" s="9"/>
      <c r="P328" s="10"/>
    </row>
    <row r="329" ht="14.25" customHeight="1">
      <c r="A329" s="9"/>
      <c r="B329" s="9"/>
      <c r="P329" s="10"/>
    </row>
    <row r="330" ht="14.25" customHeight="1">
      <c r="A330" s="9"/>
      <c r="B330" s="9"/>
      <c r="P330" s="10"/>
    </row>
    <row r="331" ht="14.25" customHeight="1">
      <c r="A331" s="9"/>
      <c r="B331" s="9"/>
      <c r="P331" s="10"/>
    </row>
    <row r="332" ht="14.25" customHeight="1">
      <c r="A332" s="9"/>
      <c r="B332" s="9"/>
      <c r="P332" s="10"/>
    </row>
    <row r="333" ht="14.25" customHeight="1">
      <c r="A333" s="9"/>
      <c r="B333" s="9"/>
      <c r="P333" s="10"/>
    </row>
    <row r="334" ht="14.25" customHeight="1">
      <c r="A334" s="9"/>
      <c r="B334" s="9"/>
      <c r="P334" s="10"/>
    </row>
    <row r="335" ht="14.25" customHeight="1">
      <c r="A335" s="9"/>
      <c r="B335" s="9"/>
      <c r="P335" s="10"/>
    </row>
    <row r="336" ht="14.25" customHeight="1">
      <c r="A336" s="9"/>
      <c r="B336" s="9"/>
      <c r="P336" s="10"/>
    </row>
    <row r="337" ht="14.25" customHeight="1">
      <c r="A337" s="9"/>
      <c r="B337" s="9"/>
      <c r="P337" s="10"/>
    </row>
    <row r="338" ht="14.25" customHeight="1">
      <c r="A338" s="9"/>
      <c r="B338" s="9"/>
      <c r="P338" s="10"/>
    </row>
    <row r="339" ht="14.25" customHeight="1">
      <c r="A339" s="9"/>
      <c r="B339" s="9"/>
      <c r="P339" s="10"/>
    </row>
    <row r="340" ht="14.25" customHeight="1">
      <c r="A340" s="9"/>
      <c r="B340" s="9"/>
      <c r="P340" s="10"/>
    </row>
    <row r="341" ht="14.25" customHeight="1">
      <c r="A341" s="9"/>
      <c r="B341" s="9"/>
      <c r="P341" s="10"/>
    </row>
    <row r="342" ht="14.25" customHeight="1">
      <c r="A342" s="9"/>
      <c r="B342" s="9"/>
      <c r="P342" s="10"/>
    </row>
    <row r="343" ht="14.25" customHeight="1">
      <c r="A343" s="9"/>
      <c r="B343" s="9"/>
      <c r="P343" s="10"/>
    </row>
    <row r="344" ht="14.25" customHeight="1">
      <c r="A344" s="9"/>
      <c r="B344" s="9"/>
      <c r="P344" s="10"/>
    </row>
    <row r="345" ht="14.25" customHeight="1">
      <c r="A345" s="9"/>
      <c r="B345" s="9"/>
      <c r="P345" s="10"/>
    </row>
    <row r="346" ht="14.25" customHeight="1">
      <c r="A346" s="9"/>
      <c r="B346" s="9"/>
      <c r="P346" s="10"/>
    </row>
    <row r="347" ht="14.25" customHeight="1">
      <c r="A347" s="9"/>
      <c r="B347" s="9"/>
      <c r="P347" s="10"/>
    </row>
    <row r="348" ht="14.25" customHeight="1">
      <c r="A348" s="9"/>
      <c r="B348" s="9"/>
      <c r="P348" s="10"/>
    </row>
    <row r="349" ht="14.25" customHeight="1">
      <c r="A349" s="9"/>
      <c r="B349" s="9"/>
      <c r="P349" s="10"/>
    </row>
    <row r="350" ht="14.25" customHeight="1">
      <c r="A350" s="9"/>
      <c r="B350" s="9"/>
      <c r="P350" s="10"/>
    </row>
    <row r="351" ht="14.25" customHeight="1">
      <c r="A351" s="9"/>
      <c r="B351" s="9"/>
      <c r="P351" s="10"/>
    </row>
    <row r="352" ht="14.25" customHeight="1">
      <c r="A352" s="9"/>
      <c r="B352" s="9"/>
      <c r="P352" s="10"/>
    </row>
    <row r="353" ht="14.25" customHeight="1">
      <c r="A353" s="9"/>
      <c r="B353" s="9"/>
      <c r="P353" s="10"/>
    </row>
    <row r="354" ht="14.25" customHeight="1">
      <c r="A354" s="9"/>
      <c r="B354" s="9"/>
      <c r="P354" s="10"/>
    </row>
    <row r="355" ht="14.25" customHeight="1">
      <c r="A355" s="9"/>
      <c r="B355" s="9"/>
      <c r="P355" s="10"/>
    </row>
    <row r="356" ht="14.25" customHeight="1">
      <c r="A356" s="9"/>
      <c r="B356" s="9"/>
      <c r="P356" s="10"/>
    </row>
    <row r="357" ht="14.25" customHeight="1">
      <c r="A357" s="9"/>
      <c r="B357" s="9"/>
      <c r="P357" s="10"/>
    </row>
    <row r="358" ht="14.25" customHeight="1">
      <c r="A358" s="9"/>
      <c r="B358" s="9"/>
      <c r="P358" s="10"/>
    </row>
    <row r="359" ht="14.25" customHeight="1">
      <c r="A359" s="9"/>
      <c r="B359" s="9"/>
      <c r="P359" s="10"/>
    </row>
    <row r="360" ht="14.25" customHeight="1">
      <c r="A360" s="9"/>
      <c r="B360" s="9"/>
      <c r="P360" s="10"/>
    </row>
    <row r="361" ht="14.25" customHeight="1">
      <c r="A361" s="9"/>
      <c r="B361" s="9"/>
      <c r="P361" s="10"/>
    </row>
    <row r="362" ht="14.25" customHeight="1">
      <c r="A362" s="9"/>
      <c r="B362" s="9"/>
      <c r="P362" s="10"/>
    </row>
    <row r="363" ht="14.25" customHeight="1">
      <c r="A363" s="9"/>
      <c r="B363" s="9"/>
      <c r="P363" s="10"/>
    </row>
    <row r="364" ht="14.25" customHeight="1">
      <c r="A364" s="9"/>
      <c r="B364" s="9"/>
      <c r="P364" s="10"/>
    </row>
    <row r="365" ht="14.25" customHeight="1">
      <c r="A365" s="9"/>
      <c r="B365" s="9"/>
      <c r="P365" s="10"/>
    </row>
    <row r="366" ht="14.25" customHeight="1">
      <c r="A366" s="9"/>
      <c r="B366" s="9"/>
      <c r="P366" s="10"/>
    </row>
    <row r="367" ht="14.25" customHeight="1">
      <c r="A367" s="9"/>
      <c r="B367" s="9"/>
      <c r="P367" s="10"/>
    </row>
    <row r="368" ht="14.25" customHeight="1">
      <c r="A368" s="9"/>
      <c r="B368" s="9"/>
      <c r="P368" s="10"/>
    </row>
    <row r="369" ht="14.25" customHeight="1">
      <c r="A369" s="9"/>
      <c r="B369" s="9"/>
      <c r="P369" s="10"/>
    </row>
    <row r="370" ht="14.25" customHeight="1">
      <c r="A370" s="9"/>
      <c r="B370" s="9"/>
      <c r="P370" s="10"/>
    </row>
    <row r="371" ht="14.25" customHeight="1">
      <c r="A371" s="9"/>
      <c r="B371" s="9"/>
      <c r="P371" s="10"/>
    </row>
    <row r="372" ht="14.25" customHeight="1">
      <c r="A372" s="9"/>
      <c r="B372" s="9"/>
      <c r="P372" s="10"/>
    </row>
    <row r="373" ht="14.25" customHeight="1">
      <c r="A373" s="9"/>
      <c r="B373" s="9"/>
      <c r="P373" s="10"/>
    </row>
    <row r="374" ht="14.25" customHeight="1">
      <c r="A374" s="9"/>
      <c r="B374" s="9"/>
      <c r="P374" s="10"/>
    </row>
    <row r="375" ht="14.25" customHeight="1">
      <c r="A375" s="9"/>
      <c r="B375" s="9"/>
      <c r="P375" s="10"/>
    </row>
    <row r="376" ht="14.25" customHeight="1">
      <c r="A376" s="9"/>
      <c r="B376" s="9"/>
      <c r="P376" s="10"/>
    </row>
    <row r="377" ht="14.25" customHeight="1">
      <c r="A377" s="9"/>
      <c r="B377" s="9"/>
      <c r="P377" s="10"/>
    </row>
    <row r="378" ht="14.25" customHeight="1">
      <c r="A378" s="9"/>
      <c r="B378" s="9"/>
      <c r="P378" s="10"/>
    </row>
    <row r="379" ht="14.25" customHeight="1">
      <c r="A379" s="9"/>
      <c r="B379" s="9"/>
      <c r="P379" s="10"/>
    </row>
    <row r="380" ht="14.25" customHeight="1">
      <c r="A380" s="9"/>
      <c r="B380" s="9"/>
      <c r="P380" s="10"/>
    </row>
    <row r="381" ht="14.25" customHeight="1">
      <c r="A381" s="9"/>
      <c r="B381" s="9"/>
      <c r="P381" s="10"/>
    </row>
    <row r="382" ht="14.25" customHeight="1">
      <c r="A382" s="9"/>
      <c r="B382" s="9"/>
      <c r="P382" s="10"/>
    </row>
    <row r="383" ht="14.25" customHeight="1">
      <c r="A383" s="9"/>
      <c r="B383" s="9"/>
      <c r="P383" s="10"/>
    </row>
    <row r="384" ht="14.25" customHeight="1">
      <c r="A384" s="9"/>
      <c r="B384" s="9"/>
      <c r="P384" s="10"/>
    </row>
    <row r="385" ht="14.25" customHeight="1">
      <c r="A385" s="9"/>
      <c r="B385" s="9"/>
      <c r="P385" s="10"/>
    </row>
    <row r="386" ht="14.25" customHeight="1">
      <c r="A386" s="9"/>
      <c r="B386" s="9"/>
      <c r="P386" s="10"/>
    </row>
    <row r="387" ht="14.25" customHeight="1">
      <c r="A387" s="9"/>
      <c r="B387" s="9"/>
      <c r="P387" s="10"/>
    </row>
    <row r="388" ht="14.25" customHeight="1">
      <c r="A388" s="9"/>
      <c r="B388" s="9"/>
      <c r="P388" s="10"/>
    </row>
    <row r="389" ht="14.25" customHeight="1">
      <c r="A389" s="9"/>
      <c r="B389" s="9"/>
      <c r="P389" s="10"/>
    </row>
    <row r="390" ht="14.25" customHeight="1">
      <c r="A390" s="9"/>
      <c r="B390" s="9"/>
      <c r="P390" s="10"/>
    </row>
    <row r="391" ht="14.25" customHeight="1">
      <c r="A391" s="9"/>
      <c r="B391" s="9"/>
      <c r="P391" s="10"/>
    </row>
    <row r="392" ht="14.25" customHeight="1">
      <c r="A392" s="9"/>
      <c r="B392" s="9"/>
      <c r="P392" s="10"/>
    </row>
    <row r="393" ht="14.25" customHeight="1">
      <c r="A393" s="9"/>
      <c r="B393" s="9"/>
      <c r="P393" s="10"/>
    </row>
    <row r="394" ht="14.25" customHeight="1">
      <c r="A394" s="9"/>
      <c r="B394" s="9"/>
      <c r="P394" s="10"/>
    </row>
    <row r="395" ht="14.25" customHeight="1">
      <c r="A395" s="9"/>
      <c r="B395" s="9"/>
      <c r="P395" s="10"/>
    </row>
    <row r="396" ht="14.25" customHeight="1">
      <c r="A396" s="9"/>
      <c r="B396" s="9"/>
      <c r="P396" s="10"/>
    </row>
    <row r="397" ht="14.25" customHeight="1">
      <c r="A397" s="9"/>
      <c r="B397" s="9"/>
      <c r="P397" s="10"/>
    </row>
    <row r="398" ht="14.25" customHeight="1">
      <c r="A398" s="9"/>
      <c r="B398" s="9"/>
      <c r="P398" s="10"/>
    </row>
    <row r="399" ht="14.25" customHeight="1">
      <c r="A399" s="9"/>
      <c r="B399" s="9"/>
      <c r="P399" s="10"/>
    </row>
    <row r="400" ht="14.25" customHeight="1">
      <c r="A400" s="9"/>
      <c r="B400" s="9"/>
      <c r="P400" s="10"/>
    </row>
    <row r="401" ht="14.25" customHeight="1">
      <c r="A401" s="9"/>
      <c r="B401" s="9"/>
      <c r="P401" s="10"/>
    </row>
    <row r="402" ht="14.25" customHeight="1">
      <c r="A402" s="9"/>
      <c r="B402" s="9"/>
      <c r="P402" s="10"/>
    </row>
    <row r="403" ht="14.25" customHeight="1">
      <c r="A403" s="9"/>
      <c r="B403" s="9"/>
      <c r="P403" s="10"/>
    </row>
    <row r="404" ht="14.25" customHeight="1">
      <c r="A404" s="9"/>
      <c r="B404" s="9"/>
      <c r="P404" s="10"/>
    </row>
    <row r="405" ht="14.25" customHeight="1">
      <c r="A405" s="9"/>
      <c r="B405" s="9"/>
      <c r="P405" s="10"/>
    </row>
    <row r="406" ht="14.25" customHeight="1">
      <c r="A406" s="9"/>
      <c r="B406" s="9"/>
      <c r="P406" s="10"/>
    </row>
    <row r="407" ht="14.25" customHeight="1">
      <c r="A407" s="9"/>
      <c r="B407" s="9"/>
      <c r="P407" s="10"/>
    </row>
    <row r="408" ht="14.25" customHeight="1">
      <c r="A408" s="9"/>
      <c r="B408" s="9"/>
      <c r="P408" s="10"/>
    </row>
    <row r="409" ht="14.25" customHeight="1">
      <c r="A409" s="9"/>
      <c r="B409" s="9"/>
      <c r="P409" s="10"/>
    </row>
    <row r="410" ht="14.25" customHeight="1">
      <c r="A410" s="9"/>
      <c r="B410" s="9"/>
      <c r="P410" s="10"/>
    </row>
    <row r="411" ht="14.25" customHeight="1">
      <c r="A411" s="9"/>
      <c r="B411" s="9"/>
      <c r="P411" s="10"/>
    </row>
    <row r="412" ht="14.25" customHeight="1">
      <c r="A412" s="9"/>
      <c r="B412" s="9"/>
      <c r="P412" s="10"/>
    </row>
    <row r="413" ht="14.25" customHeight="1">
      <c r="A413" s="9"/>
      <c r="B413" s="9"/>
      <c r="P413" s="10"/>
    </row>
    <row r="414" ht="14.25" customHeight="1">
      <c r="A414" s="9"/>
      <c r="B414" s="9"/>
      <c r="P414" s="10"/>
    </row>
    <row r="415" ht="14.25" customHeight="1">
      <c r="A415" s="9"/>
      <c r="B415" s="9"/>
      <c r="P415" s="10"/>
    </row>
    <row r="416" ht="14.25" customHeight="1">
      <c r="A416" s="9"/>
      <c r="B416" s="9"/>
      <c r="P416" s="10"/>
    </row>
    <row r="417" ht="14.25" customHeight="1">
      <c r="A417" s="9"/>
      <c r="B417" s="9"/>
      <c r="P417" s="10"/>
    </row>
    <row r="418" ht="14.25" customHeight="1">
      <c r="A418" s="9"/>
      <c r="B418" s="9"/>
      <c r="P418" s="10"/>
    </row>
    <row r="419" ht="14.25" customHeight="1">
      <c r="A419" s="9"/>
      <c r="B419" s="9"/>
      <c r="P419" s="10"/>
    </row>
    <row r="420" ht="14.25" customHeight="1">
      <c r="A420" s="9"/>
      <c r="B420" s="9"/>
      <c r="P420" s="10"/>
    </row>
    <row r="421" ht="14.25" customHeight="1">
      <c r="A421" s="9"/>
      <c r="B421" s="9"/>
      <c r="P421" s="10"/>
    </row>
    <row r="422" ht="14.25" customHeight="1">
      <c r="A422" s="9"/>
      <c r="B422" s="9"/>
      <c r="P422" s="10"/>
    </row>
    <row r="423" ht="14.25" customHeight="1">
      <c r="A423" s="9"/>
      <c r="B423" s="9"/>
      <c r="P423" s="10"/>
    </row>
    <row r="424" ht="14.25" customHeight="1">
      <c r="A424" s="9"/>
      <c r="B424" s="9"/>
      <c r="P424" s="10"/>
    </row>
    <row r="425" ht="14.25" customHeight="1">
      <c r="A425" s="9"/>
      <c r="B425" s="9"/>
      <c r="P425" s="10"/>
    </row>
    <row r="426" ht="14.25" customHeight="1">
      <c r="A426" s="9"/>
      <c r="B426" s="9"/>
      <c r="P426" s="10"/>
    </row>
    <row r="427" ht="14.25" customHeight="1">
      <c r="A427" s="9"/>
      <c r="B427" s="9"/>
      <c r="P427" s="10"/>
    </row>
    <row r="428" ht="14.25" customHeight="1">
      <c r="A428" s="9"/>
      <c r="B428" s="9"/>
      <c r="P428" s="10"/>
    </row>
    <row r="429" ht="14.25" customHeight="1">
      <c r="A429" s="9"/>
      <c r="B429" s="9"/>
      <c r="P429" s="10"/>
    </row>
    <row r="430" ht="14.25" customHeight="1">
      <c r="A430" s="9"/>
      <c r="B430" s="9"/>
      <c r="P430" s="10"/>
    </row>
    <row r="431" ht="14.25" customHeight="1">
      <c r="A431" s="9"/>
      <c r="B431" s="9"/>
      <c r="P431" s="10"/>
    </row>
    <row r="432" ht="14.25" customHeight="1">
      <c r="A432" s="9"/>
      <c r="B432" s="9"/>
      <c r="P432" s="10"/>
    </row>
    <row r="433" ht="14.25" customHeight="1">
      <c r="A433" s="9"/>
      <c r="B433" s="9"/>
      <c r="P433" s="10"/>
    </row>
    <row r="434" ht="14.25" customHeight="1">
      <c r="A434" s="9"/>
      <c r="B434" s="9"/>
      <c r="P434" s="10"/>
    </row>
    <row r="435" ht="14.25" customHeight="1">
      <c r="A435" s="9"/>
      <c r="B435" s="9"/>
      <c r="P435" s="10"/>
    </row>
    <row r="436" ht="14.25" customHeight="1">
      <c r="A436" s="9"/>
      <c r="B436" s="9"/>
      <c r="P436" s="10"/>
    </row>
    <row r="437" ht="14.25" customHeight="1">
      <c r="A437" s="9"/>
      <c r="B437" s="9"/>
      <c r="P437" s="10"/>
    </row>
    <row r="438" ht="14.25" customHeight="1">
      <c r="A438" s="9"/>
      <c r="B438" s="9"/>
      <c r="P438" s="10"/>
    </row>
    <row r="439" ht="14.25" customHeight="1">
      <c r="A439" s="9"/>
      <c r="B439" s="9"/>
      <c r="P439" s="10"/>
    </row>
    <row r="440" ht="14.25" customHeight="1">
      <c r="A440" s="9"/>
      <c r="B440" s="9"/>
      <c r="P440" s="10"/>
    </row>
    <row r="441" ht="14.25" customHeight="1">
      <c r="A441" s="9"/>
      <c r="B441" s="9"/>
      <c r="P441" s="10"/>
    </row>
    <row r="442" ht="14.25" customHeight="1">
      <c r="A442" s="9"/>
      <c r="B442" s="9"/>
      <c r="P442" s="10"/>
    </row>
    <row r="443" ht="14.25" customHeight="1">
      <c r="A443" s="9"/>
      <c r="B443" s="9"/>
      <c r="P443" s="10"/>
    </row>
    <row r="444" ht="14.25" customHeight="1">
      <c r="A444" s="9"/>
      <c r="B444" s="9"/>
      <c r="P444" s="10"/>
    </row>
    <row r="445" ht="14.25" customHeight="1">
      <c r="A445" s="9"/>
      <c r="B445" s="9"/>
      <c r="P445" s="10"/>
    </row>
    <row r="446" ht="14.25" customHeight="1">
      <c r="A446" s="9"/>
      <c r="B446" s="9"/>
      <c r="P446" s="10"/>
    </row>
    <row r="447" ht="14.25" customHeight="1">
      <c r="A447" s="9"/>
      <c r="B447" s="9"/>
      <c r="P447" s="10"/>
    </row>
    <row r="448" ht="14.25" customHeight="1">
      <c r="A448" s="9"/>
      <c r="B448" s="9"/>
      <c r="P448" s="10"/>
    </row>
    <row r="449" ht="14.25" customHeight="1">
      <c r="A449" s="9"/>
      <c r="B449" s="9"/>
      <c r="P449" s="10"/>
    </row>
    <row r="450" ht="14.25" customHeight="1">
      <c r="A450" s="9"/>
      <c r="B450" s="9"/>
      <c r="P450" s="10"/>
    </row>
    <row r="451" ht="14.25" customHeight="1">
      <c r="A451" s="9"/>
      <c r="B451" s="9"/>
      <c r="P451" s="10"/>
    </row>
    <row r="452" ht="14.25" customHeight="1">
      <c r="A452" s="9"/>
      <c r="B452" s="9"/>
      <c r="P452" s="10"/>
    </row>
    <row r="453" ht="14.25" customHeight="1">
      <c r="A453" s="9"/>
      <c r="B453" s="9"/>
      <c r="P453" s="10"/>
    </row>
    <row r="454" ht="14.25" customHeight="1">
      <c r="A454" s="9"/>
      <c r="B454" s="9"/>
      <c r="P454" s="10"/>
    </row>
    <row r="455" ht="14.25" customHeight="1">
      <c r="A455" s="9"/>
      <c r="B455" s="9"/>
      <c r="P455" s="10"/>
    </row>
    <row r="456" ht="14.25" customHeight="1">
      <c r="A456" s="9"/>
      <c r="B456" s="9"/>
      <c r="P456" s="10"/>
    </row>
    <row r="457" ht="14.25" customHeight="1">
      <c r="A457" s="9"/>
      <c r="B457" s="9"/>
      <c r="P457" s="10"/>
    </row>
    <row r="458" ht="14.25" customHeight="1">
      <c r="A458" s="9"/>
      <c r="B458" s="9"/>
      <c r="P458" s="10"/>
    </row>
    <row r="459" ht="14.25" customHeight="1">
      <c r="A459" s="9"/>
      <c r="B459" s="9"/>
      <c r="P459" s="10"/>
    </row>
    <row r="460" ht="14.25" customHeight="1">
      <c r="A460" s="9"/>
      <c r="B460" s="9"/>
      <c r="P460" s="10"/>
    </row>
    <row r="461" ht="14.25" customHeight="1">
      <c r="A461" s="9"/>
      <c r="B461" s="9"/>
      <c r="P461" s="10"/>
    </row>
    <row r="462" ht="14.25" customHeight="1">
      <c r="A462" s="9"/>
      <c r="B462" s="9"/>
      <c r="P462" s="10"/>
    </row>
    <row r="463" ht="14.25" customHeight="1">
      <c r="A463" s="9"/>
      <c r="B463" s="9"/>
      <c r="P463" s="10"/>
    </row>
    <row r="464" ht="14.25" customHeight="1">
      <c r="A464" s="9"/>
      <c r="B464" s="9"/>
      <c r="P464" s="10"/>
    </row>
    <row r="465" ht="14.25" customHeight="1">
      <c r="A465" s="9"/>
      <c r="B465" s="9"/>
      <c r="P465" s="10"/>
    </row>
    <row r="466" ht="14.25" customHeight="1">
      <c r="A466" s="9"/>
      <c r="B466" s="9"/>
      <c r="P466" s="10"/>
    </row>
    <row r="467" ht="14.25" customHeight="1">
      <c r="A467" s="9"/>
      <c r="B467" s="9"/>
      <c r="P467" s="10"/>
    </row>
    <row r="468" ht="14.25" customHeight="1">
      <c r="A468" s="9"/>
      <c r="B468" s="9"/>
      <c r="P468" s="10"/>
    </row>
    <row r="469" ht="14.25" customHeight="1">
      <c r="A469" s="9"/>
      <c r="B469" s="9"/>
      <c r="P469" s="10"/>
    </row>
    <row r="470" ht="14.25" customHeight="1">
      <c r="A470" s="9"/>
      <c r="B470" s="9"/>
      <c r="P470" s="10"/>
    </row>
    <row r="471" ht="14.25" customHeight="1">
      <c r="A471" s="9"/>
      <c r="B471" s="9"/>
      <c r="P471" s="10"/>
    </row>
    <row r="472" ht="14.25" customHeight="1">
      <c r="A472" s="9"/>
      <c r="B472" s="9"/>
      <c r="P472" s="10"/>
    </row>
    <row r="473" ht="14.25" customHeight="1">
      <c r="A473" s="9"/>
      <c r="B473" s="9"/>
      <c r="P473" s="10"/>
    </row>
    <row r="474" ht="14.25" customHeight="1">
      <c r="A474" s="9"/>
      <c r="B474" s="9"/>
      <c r="P474" s="10"/>
    </row>
    <row r="475" ht="14.25" customHeight="1">
      <c r="A475" s="9"/>
      <c r="B475" s="9"/>
      <c r="P475" s="10"/>
    </row>
    <row r="476" ht="14.25" customHeight="1">
      <c r="A476" s="9"/>
      <c r="B476" s="9"/>
      <c r="P476" s="10"/>
    </row>
    <row r="477" ht="14.25" customHeight="1">
      <c r="A477" s="9"/>
      <c r="B477" s="9"/>
      <c r="P477" s="10"/>
    </row>
    <row r="478" ht="14.25" customHeight="1">
      <c r="A478" s="9"/>
      <c r="B478" s="9"/>
      <c r="P478" s="10"/>
    </row>
    <row r="479" ht="14.25" customHeight="1">
      <c r="A479" s="9"/>
      <c r="B479" s="9"/>
      <c r="P479" s="10"/>
    </row>
    <row r="480" ht="14.25" customHeight="1">
      <c r="A480" s="9"/>
      <c r="B480" s="9"/>
      <c r="P480" s="10"/>
    </row>
    <row r="481" ht="14.25" customHeight="1">
      <c r="A481" s="9"/>
      <c r="B481" s="9"/>
      <c r="P481" s="10"/>
    </row>
    <row r="482" ht="14.25" customHeight="1">
      <c r="A482" s="9"/>
      <c r="B482" s="9"/>
      <c r="P482" s="10"/>
    </row>
    <row r="483" ht="14.25" customHeight="1">
      <c r="A483" s="9"/>
      <c r="B483" s="9"/>
      <c r="P483" s="10"/>
    </row>
    <row r="484" ht="14.25" customHeight="1">
      <c r="A484" s="9"/>
      <c r="B484" s="9"/>
      <c r="P484" s="10"/>
    </row>
    <row r="485" ht="14.25" customHeight="1">
      <c r="A485" s="9"/>
      <c r="B485" s="9"/>
      <c r="P485" s="10"/>
    </row>
    <row r="486" ht="14.25" customHeight="1">
      <c r="A486" s="9"/>
      <c r="B486" s="9"/>
      <c r="P486" s="10"/>
    </row>
    <row r="487" ht="14.25" customHeight="1">
      <c r="A487" s="9"/>
      <c r="B487" s="9"/>
      <c r="P487" s="10"/>
    </row>
    <row r="488" ht="14.25" customHeight="1">
      <c r="A488" s="9"/>
      <c r="B488" s="9"/>
      <c r="P488" s="10"/>
    </row>
    <row r="489" ht="14.25" customHeight="1">
      <c r="A489" s="9"/>
      <c r="B489" s="9"/>
      <c r="P489" s="10"/>
    </row>
    <row r="490" ht="14.25" customHeight="1">
      <c r="A490" s="9"/>
      <c r="B490" s="9"/>
      <c r="P490" s="10"/>
    </row>
    <row r="491" ht="14.25" customHeight="1">
      <c r="A491" s="9"/>
      <c r="B491" s="9"/>
      <c r="P491" s="10"/>
    </row>
    <row r="492" ht="14.25" customHeight="1">
      <c r="A492" s="9"/>
      <c r="B492" s="9"/>
      <c r="P492" s="10"/>
    </row>
    <row r="493" ht="14.25" customHeight="1">
      <c r="A493" s="9"/>
      <c r="B493" s="9"/>
      <c r="P493" s="10"/>
    </row>
    <row r="494" ht="14.25" customHeight="1">
      <c r="A494" s="9"/>
      <c r="B494" s="9"/>
      <c r="P494" s="10"/>
    </row>
    <row r="495" ht="14.25" customHeight="1">
      <c r="A495" s="9"/>
      <c r="B495" s="9"/>
      <c r="P495" s="10"/>
    </row>
    <row r="496" ht="14.25" customHeight="1">
      <c r="A496" s="9"/>
      <c r="B496" s="9"/>
      <c r="P496" s="10"/>
    </row>
    <row r="497" ht="14.25" customHeight="1">
      <c r="A497" s="9"/>
      <c r="B497" s="9"/>
      <c r="P497" s="10"/>
    </row>
    <row r="498" ht="14.25" customHeight="1">
      <c r="A498" s="9"/>
      <c r="B498" s="9"/>
      <c r="P498" s="10"/>
    </row>
    <row r="499" ht="14.25" customHeight="1">
      <c r="A499" s="9"/>
      <c r="B499" s="9"/>
      <c r="P499" s="10"/>
    </row>
    <row r="500" ht="14.25" customHeight="1">
      <c r="A500" s="9"/>
      <c r="B500" s="9"/>
      <c r="P500" s="10"/>
    </row>
    <row r="501" ht="14.25" customHeight="1">
      <c r="A501" s="9"/>
      <c r="B501" s="9"/>
      <c r="P501" s="10"/>
    </row>
    <row r="502" ht="14.25" customHeight="1">
      <c r="A502" s="9"/>
      <c r="B502" s="9"/>
      <c r="P502" s="10"/>
    </row>
    <row r="503" ht="14.25" customHeight="1">
      <c r="A503" s="9"/>
      <c r="B503" s="9"/>
      <c r="P503" s="10"/>
    </row>
    <row r="504" ht="14.25" customHeight="1">
      <c r="A504" s="9"/>
      <c r="B504" s="9"/>
      <c r="P504" s="10"/>
    </row>
    <row r="505" ht="14.25" customHeight="1">
      <c r="A505" s="9"/>
      <c r="B505" s="9"/>
      <c r="P505" s="10"/>
    </row>
    <row r="506" ht="14.25" customHeight="1">
      <c r="A506" s="9"/>
      <c r="B506" s="9"/>
      <c r="P506" s="10"/>
    </row>
    <row r="507" ht="14.25" customHeight="1">
      <c r="A507" s="9"/>
      <c r="B507" s="9"/>
      <c r="P507" s="10"/>
    </row>
    <row r="508" ht="14.25" customHeight="1">
      <c r="A508" s="9"/>
      <c r="B508" s="9"/>
      <c r="P508" s="10"/>
    </row>
    <row r="509" ht="14.25" customHeight="1">
      <c r="A509" s="9"/>
      <c r="B509" s="9"/>
      <c r="P509" s="10"/>
    </row>
    <row r="510" ht="14.25" customHeight="1">
      <c r="A510" s="9"/>
      <c r="B510" s="9"/>
      <c r="P510" s="10"/>
    </row>
    <row r="511" ht="14.25" customHeight="1">
      <c r="A511" s="9"/>
      <c r="B511" s="9"/>
      <c r="P511" s="10"/>
    </row>
    <row r="512" ht="14.25" customHeight="1">
      <c r="A512" s="9"/>
      <c r="B512" s="9"/>
      <c r="P512" s="10"/>
    </row>
    <row r="513" ht="14.25" customHeight="1">
      <c r="A513" s="9"/>
      <c r="B513" s="9"/>
      <c r="P513" s="10"/>
    </row>
    <row r="514" ht="14.25" customHeight="1">
      <c r="A514" s="9"/>
      <c r="B514" s="9"/>
      <c r="P514" s="10"/>
    </row>
    <row r="515" ht="14.25" customHeight="1">
      <c r="A515" s="9"/>
      <c r="B515" s="9"/>
      <c r="P515" s="10"/>
    </row>
    <row r="516" ht="14.25" customHeight="1">
      <c r="A516" s="9"/>
      <c r="B516" s="9"/>
      <c r="P516" s="10"/>
    </row>
    <row r="517" ht="14.25" customHeight="1">
      <c r="A517" s="9"/>
      <c r="B517" s="9"/>
      <c r="P517" s="10"/>
    </row>
    <row r="518" ht="14.25" customHeight="1">
      <c r="A518" s="9"/>
      <c r="B518" s="9"/>
      <c r="P518" s="10"/>
    </row>
    <row r="519" ht="14.25" customHeight="1">
      <c r="A519" s="9"/>
      <c r="B519" s="9"/>
      <c r="P519" s="10"/>
    </row>
    <row r="520" ht="14.25" customHeight="1">
      <c r="A520" s="9"/>
      <c r="B520" s="9"/>
      <c r="P520" s="10"/>
    </row>
    <row r="521" ht="14.25" customHeight="1">
      <c r="A521" s="9"/>
      <c r="B521" s="9"/>
      <c r="P521" s="10"/>
    </row>
    <row r="522" ht="14.25" customHeight="1">
      <c r="A522" s="9"/>
      <c r="B522" s="9"/>
      <c r="P522" s="10"/>
    </row>
    <row r="523" ht="14.25" customHeight="1">
      <c r="A523" s="9"/>
      <c r="B523" s="9"/>
      <c r="P523" s="10"/>
    </row>
    <row r="524" ht="14.25" customHeight="1">
      <c r="A524" s="9"/>
      <c r="B524" s="9"/>
      <c r="P524" s="10"/>
    </row>
    <row r="525" ht="14.25" customHeight="1">
      <c r="A525" s="9"/>
      <c r="B525" s="9"/>
      <c r="P525" s="10"/>
    </row>
    <row r="526" ht="14.25" customHeight="1">
      <c r="A526" s="9"/>
      <c r="B526" s="9"/>
      <c r="P526" s="10"/>
    </row>
    <row r="527" ht="14.25" customHeight="1">
      <c r="A527" s="9"/>
      <c r="B527" s="9"/>
      <c r="P527" s="10"/>
    </row>
    <row r="528" ht="14.25" customHeight="1">
      <c r="A528" s="9"/>
      <c r="B528" s="9"/>
      <c r="P528" s="10"/>
    </row>
    <row r="529" ht="14.25" customHeight="1">
      <c r="A529" s="9"/>
      <c r="B529" s="9"/>
      <c r="P529" s="10"/>
    </row>
    <row r="530" ht="14.25" customHeight="1">
      <c r="A530" s="9"/>
      <c r="B530" s="9"/>
      <c r="P530" s="10"/>
    </row>
    <row r="531" ht="14.25" customHeight="1">
      <c r="A531" s="9"/>
      <c r="B531" s="9"/>
      <c r="P531" s="10"/>
    </row>
    <row r="532" ht="14.25" customHeight="1">
      <c r="A532" s="9"/>
      <c r="B532" s="9"/>
      <c r="P532" s="10"/>
    </row>
    <row r="533" ht="14.25" customHeight="1">
      <c r="A533" s="9"/>
      <c r="B533" s="9"/>
      <c r="P533" s="10"/>
    </row>
    <row r="534" ht="14.25" customHeight="1">
      <c r="A534" s="9"/>
      <c r="B534" s="9"/>
      <c r="P534" s="10"/>
    </row>
    <row r="535" ht="14.25" customHeight="1">
      <c r="A535" s="9"/>
      <c r="B535" s="9"/>
      <c r="P535" s="10"/>
    </row>
    <row r="536" ht="14.25" customHeight="1">
      <c r="A536" s="9"/>
      <c r="B536" s="9"/>
      <c r="P536" s="10"/>
    </row>
    <row r="537" ht="14.25" customHeight="1">
      <c r="A537" s="9"/>
      <c r="B537" s="9"/>
      <c r="P537" s="10"/>
    </row>
    <row r="538" ht="14.25" customHeight="1">
      <c r="A538" s="9"/>
      <c r="B538" s="9"/>
      <c r="P538" s="10"/>
    </row>
    <row r="539" ht="14.25" customHeight="1">
      <c r="A539" s="9"/>
      <c r="B539" s="9"/>
      <c r="P539" s="10"/>
    </row>
    <row r="540" ht="14.25" customHeight="1">
      <c r="A540" s="9"/>
      <c r="B540" s="9"/>
      <c r="P540" s="10"/>
    </row>
    <row r="541" ht="14.25" customHeight="1">
      <c r="A541" s="9"/>
      <c r="B541" s="9"/>
      <c r="P541" s="10"/>
    </row>
    <row r="542" ht="14.25" customHeight="1">
      <c r="A542" s="9"/>
      <c r="B542" s="9"/>
      <c r="P542" s="10"/>
    </row>
    <row r="543" ht="14.25" customHeight="1">
      <c r="A543" s="9"/>
      <c r="B543" s="9"/>
      <c r="P543" s="10"/>
    </row>
    <row r="544" ht="14.25" customHeight="1">
      <c r="A544" s="9"/>
      <c r="B544" s="9"/>
      <c r="P544" s="10"/>
    </row>
    <row r="545" ht="14.25" customHeight="1">
      <c r="A545" s="9"/>
      <c r="B545" s="9"/>
      <c r="P545" s="10"/>
    </row>
    <row r="546" ht="14.25" customHeight="1">
      <c r="A546" s="9"/>
      <c r="B546" s="9"/>
      <c r="P546" s="10"/>
    </row>
    <row r="547" ht="14.25" customHeight="1">
      <c r="A547" s="9"/>
      <c r="B547" s="9"/>
      <c r="P547" s="10"/>
    </row>
    <row r="548" ht="14.25" customHeight="1">
      <c r="A548" s="9"/>
      <c r="B548" s="9"/>
      <c r="P548" s="10"/>
    </row>
    <row r="549" ht="14.25" customHeight="1">
      <c r="A549" s="9"/>
      <c r="B549" s="9"/>
      <c r="P549" s="10"/>
    </row>
    <row r="550" ht="14.25" customHeight="1">
      <c r="A550" s="9"/>
      <c r="B550" s="9"/>
      <c r="P550" s="10"/>
    </row>
    <row r="551" ht="14.25" customHeight="1">
      <c r="A551" s="9"/>
      <c r="B551" s="9"/>
      <c r="P551" s="10"/>
    </row>
    <row r="552" ht="14.25" customHeight="1">
      <c r="A552" s="9"/>
      <c r="B552" s="9"/>
      <c r="P552" s="10"/>
    </row>
    <row r="553" ht="14.25" customHeight="1">
      <c r="A553" s="9"/>
      <c r="B553" s="9"/>
      <c r="P553" s="10"/>
    </row>
    <row r="554" ht="14.25" customHeight="1">
      <c r="A554" s="9"/>
      <c r="B554" s="9"/>
      <c r="P554" s="10"/>
    </row>
    <row r="555" ht="14.25" customHeight="1">
      <c r="A555" s="9"/>
      <c r="B555" s="9"/>
      <c r="P555" s="10"/>
    </row>
    <row r="556" ht="14.25" customHeight="1">
      <c r="A556" s="9"/>
      <c r="B556" s="9"/>
      <c r="P556" s="10"/>
    </row>
    <row r="557" ht="14.25" customHeight="1">
      <c r="A557" s="9"/>
      <c r="B557" s="9"/>
      <c r="P557" s="10"/>
    </row>
    <row r="558" ht="14.25" customHeight="1">
      <c r="A558" s="9"/>
      <c r="B558" s="9"/>
      <c r="P558" s="10"/>
    </row>
    <row r="559" ht="14.25" customHeight="1">
      <c r="A559" s="9"/>
      <c r="B559" s="9"/>
      <c r="P559" s="10"/>
    </row>
    <row r="560" ht="14.25" customHeight="1">
      <c r="A560" s="9"/>
      <c r="B560" s="9"/>
      <c r="P560" s="10"/>
    </row>
    <row r="561" ht="14.25" customHeight="1">
      <c r="A561" s="9"/>
      <c r="B561" s="9"/>
      <c r="P561" s="10"/>
    </row>
    <row r="562" ht="14.25" customHeight="1">
      <c r="A562" s="9"/>
      <c r="B562" s="9"/>
      <c r="P562" s="10"/>
    </row>
    <row r="563" ht="14.25" customHeight="1">
      <c r="A563" s="9"/>
      <c r="B563" s="9"/>
      <c r="P563" s="10"/>
    </row>
    <row r="564" ht="14.25" customHeight="1">
      <c r="A564" s="9"/>
      <c r="B564" s="9"/>
      <c r="P564" s="10"/>
    </row>
    <row r="565" ht="14.25" customHeight="1">
      <c r="A565" s="9"/>
      <c r="B565" s="9"/>
      <c r="P565" s="10"/>
    </row>
    <row r="566" ht="14.25" customHeight="1">
      <c r="A566" s="9"/>
      <c r="B566" s="9"/>
      <c r="P566" s="10"/>
    </row>
    <row r="567" ht="14.25" customHeight="1">
      <c r="A567" s="9"/>
      <c r="B567" s="9"/>
      <c r="P567" s="10"/>
    </row>
    <row r="568" ht="14.25" customHeight="1">
      <c r="A568" s="9"/>
      <c r="B568" s="9"/>
      <c r="P568" s="10"/>
    </row>
    <row r="569" ht="14.25" customHeight="1">
      <c r="A569" s="9"/>
      <c r="B569" s="9"/>
      <c r="P569" s="10"/>
    </row>
    <row r="570" ht="14.25" customHeight="1">
      <c r="A570" s="9"/>
      <c r="B570" s="9"/>
      <c r="P570" s="10"/>
    </row>
    <row r="571" ht="14.25" customHeight="1">
      <c r="A571" s="9"/>
      <c r="B571" s="9"/>
      <c r="P571" s="10"/>
    </row>
    <row r="572" ht="14.25" customHeight="1">
      <c r="A572" s="9"/>
      <c r="B572" s="9"/>
      <c r="P572" s="10"/>
    </row>
    <row r="573" ht="14.25" customHeight="1">
      <c r="A573" s="9"/>
      <c r="B573" s="9"/>
      <c r="P573" s="10"/>
    </row>
    <row r="574" ht="14.25" customHeight="1">
      <c r="A574" s="9"/>
      <c r="B574" s="9"/>
      <c r="P574" s="10"/>
    </row>
    <row r="575" ht="14.25" customHeight="1">
      <c r="A575" s="9"/>
      <c r="B575" s="9"/>
      <c r="P575" s="10"/>
    </row>
    <row r="576" ht="14.25" customHeight="1">
      <c r="A576" s="9"/>
      <c r="B576" s="9"/>
      <c r="P576" s="10"/>
    </row>
    <row r="577" ht="14.25" customHeight="1">
      <c r="A577" s="9"/>
      <c r="B577" s="9"/>
      <c r="P577" s="10"/>
    </row>
    <row r="578" ht="14.25" customHeight="1">
      <c r="A578" s="9"/>
      <c r="B578" s="9"/>
      <c r="P578" s="10"/>
    </row>
    <row r="579" ht="14.25" customHeight="1">
      <c r="A579" s="9"/>
      <c r="B579" s="9"/>
      <c r="P579" s="10"/>
    </row>
    <row r="580" ht="14.25" customHeight="1">
      <c r="A580" s="9"/>
      <c r="B580" s="9"/>
      <c r="P580" s="10"/>
    </row>
    <row r="581" ht="14.25" customHeight="1">
      <c r="A581" s="9"/>
      <c r="B581" s="9"/>
      <c r="P581" s="10"/>
    </row>
    <row r="582" ht="14.25" customHeight="1">
      <c r="A582" s="9"/>
      <c r="B582" s="9"/>
      <c r="P582" s="10"/>
    </row>
    <row r="583" ht="14.25" customHeight="1">
      <c r="A583" s="9"/>
      <c r="B583" s="9"/>
      <c r="P583" s="10"/>
    </row>
    <row r="584" ht="14.25" customHeight="1">
      <c r="A584" s="9"/>
      <c r="B584" s="9"/>
      <c r="P584" s="10"/>
    </row>
    <row r="585" ht="14.25" customHeight="1">
      <c r="A585" s="9"/>
      <c r="B585" s="9"/>
      <c r="P585" s="10"/>
    </row>
    <row r="586" ht="14.25" customHeight="1">
      <c r="A586" s="9"/>
      <c r="B586" s="9"/>
      <c r="P586" s="10"/>
    </row>
    <row r="587" ht="14.25" customHeight="1">
      <c r="A587" s="9"/>
      <c r="B587" s="9"/>
      <c r="P587" s="10"/>
    </row>
    <row r="588" ht="14.25" customHeight="1">
      <c r="A588" s="9"/>
      <c r="B588" s="9"/>
      <c r="P588" s="10"/>
    </row>
    <row r="589" ht="14.25" customHeight="1">
      <c r="A589" s="9"/>
      <c r="B589" s="9"/>
      <c r="P589" s="10"/>
    </row>
    <row r="590" ht="14.25" customHeight="1">
      <c r="A590" s="9"/>
      <c r="B590" s="9"/>
      <c r="P590" s="10"/>
    </row>
    <row r="591" ht="14.25" customHeight="1">
      <c r="A591" s="9"/>
      <c r="B591" s="9"/>
      <c r="P591" s="10"/>
    </row>
    <row r="592" ht="14.25" customHeight="1">
      <c r="A592" s="9"/>
      <c r="B592" s="9"/>
      <c r="P592" s="10"/>
    </row>
    <row r="593" ht="14.25" customHeight="1">
      <c r="A593" s="9"/>
      <c r="B593" s="9"/>
      <c r="P593" s="10"/>
    </row>
    <row r="594" ht="14.25" customHeight="1">
      <c r="A594" s="9"/>
      <c r="B594" s="9"/>
      <c r="P594" s="10"/>
    </row>
    <row r="595" ht="14.25" customHeight="1">
      <c r="A595" s="9"/>
      <c r="B595" s="9"/>
      <c r="P595" s="10"/>
    </row>
    <row r="596" ht="14.25" customHeight="1">
      <c r="A596" s="9"/>
      <c r="B596" s="9"/>
      <c r="P596" s="10"/>
    </row>
    <row r="597" ht="14.25" customHeight="1">
      <c r="A597" s="9"/>
      <c r="B597" s="9"/>
      <c r="P597" s="10"/>
    </row>
    <row r="598" ht="14.25" customHeight="1">
      <c r="A598" s="9"/>
      <c r="B598" s="9"/>
      <c r="P598" s="10"/>
    </row>
    <row r="599" ht="14.25" customHeight="1">
      <c r="A599" s="9"/>
      <c r="B599" s="9"/>
      <c r="P599" s="10"/>
    </row>
    <row r="600" ht="14.25" customHeight="1">
      <c r="A600" s="9"/>
      <c r="B600" s="9"/>
      <c r="P600" s="10"/>
    </row>
    <row r="601" ht="14.25" customHeight="1">
      <c r="A601" s="9"/>
      <c r="B601" s="9"/>
      <c r="P601" s="10"/>
    </row>
    <row r="602" ht="14.25" customHeight="1">
      <c r="A602" s="9"/>
      <c r="B602" s="9"/>
      <c r="P602" s="10"/>
    </row>
    <row r="603" ht="14.25" customHeight="1">
      <c r="A603" s="9"/>
      <c r="B603" s="9"/>
      <c r="P603" s="10"/>
    </row>
    <row r="604" ht="14.25" customHeight="1">
      <c r="A604" s="9"/>
      <c r="B604" s="9"/>
      <c r="P604" s="10"/>
    </row>
    <row r="605" ht="14.25" customHeight="1">
      <c r="A605" s="9"/>
      <c r="B605" s="9"/>
      <c r="P605" s="10"/>
    </row>
    <row r="606" ht="14.25" customHeight="1">
      <c r="A606" s="9"/>
      <c r="B606" s="9"/>
      <c r="P606" s="10"/>
    </row>
    <row r="607" ht="14.25" customHeight="1">
      <c r="A607" s="9"/>
      <c r="B607" s="9"/>
      <c r="P607" s="10"/>
    </row>
    <row r="608" ht="14.25" customHeight="1">
      <c r="A608" s="9"/>
      <c r="B608" s="9"/>
      <c r="P608" s="10"/>
    </row>
    <row r="609" ht="14.25" customHeight="1">
      <c r="A609" s="9"/>
      <c r="B609" s="9"/>
      <c r="P609" s="10"/>
    </row>
    <row r="610" ht="14.25" customHeight="1">
      <c r="A610" s="9"/>
      <c r="B610" s="9"/>
      <c r="P610" s="10"/>
    </row>
    <row r="611" ht="14.25" customHeight="1">
      <c r="A611" s="9"/>
      <c r="B611" s="9"/>
      <c r="P611" s="10"/>
    </row>
    <row r="612" ht="14.25" customHeight="1">
      <c r="A612" s="9"/>
      <c r="B612" s="9"/>
      <c r="P612" s="10"/>
    </row>
    <row r="613" ht="14.25" customHeight="1">
      <c r="A613" s="9"/>
      <c r="B613" s="9"/>
      <c r="P613" s="10"/>
    </row>
    <row r="614" ht="14.25" customHeight="1">
      <c r="A614" s="9"/>
      <c r="B614" s="9"/>
      <c r="P614" s="10"/>
    </row>
    <row r="615" ht="14.25" customHeight="1">
      <c r="A615" s="9"/>
      <c r="B615" s="9"/>
      <c r="P615" s="10"/>
    </row>
    <row r="616" ht="14.25" customHeight="1">
      <c r="A616" s="9"/>
      <c r="B616" s="9"/>
      <c r="P616" s="10"/>
    </row>
    <row r="617" ht="14.25" customHeight="1">
      <c r="A617" s="9"/>
      <c r="B617" s="9"/>
      <c r="P617" s="10"/>
    </row>
    <row r="618" ht="14.25" customHeight="1">
      <c r="A618" s="9"/>
      <c r="B618" s="9"/>
      <c r="P618" s="10"/>
    </row>
    <row r="619" ht="14.25" customHeight="1">
      <c r="A619" s="9"/>
      <c r="B619" s="9"/>
      <c r="P619" s="10"/>
    </row>
    <row r="620" ht="14.25" customHeight="1">
      <c r="A620" s="9"/>
      <c r="B620" s="9"/>
      <c r="P620" s="10"/>
    </row>
    <row r="621" ht="14.25" customHeight="1">
      <c r="A621" s="9"/>
      <c r="B621" s="9"/>
      <c r="P621" s="10"/>
    </row>
    <row r="622" ht="14.25" customHeight="1">
      <c r="A622" s="9"/>
      <c r="B622" s="9"/>
      <c r="P622" s="10"/>
    </row>
    <row r="623" ht="14.25" customHeight="1">
      <c r="A623" s="9"/>
      <c r="B623" s="9"/>
      <c r="P623" s="10"/>
    </row>
    <row r="624" ht="14.25" customHeight="1">
      <c r="A624" s="9"/>
      <c r="B624" s="9"/>
      <c r="P624" s="10"/>
    </row>
    <row r="625" ht="14.25" customHeight="1">
      <c r="A625" s="9"/>
      <c r="B625" s="9"/>
      <c r="P625" s="10"/>
    </row>
    <row r="626" ht="14.25" customHeight="1">
      <c r="A626" s="9"/>
      <c r="B626" s="9"/>
      <c r="P626" s="10"/>
    </row>
    <row r="627" ht="14.25" customHeight="1">
      <c r="A627" s="9"/>
      <c r="B627" s="9"/>
      <c r="P627" s="10"/>
    </row>
    <row r="628" ht="14.25" customHeight="1">
      <c r="A628" s="9"/>
      <c r="B628" s="9"/>
      <c r="P628" s="10"/>
    </row>
    <row r="629" ht="14.25" customHeight="1">
      <c r="A629" s="9"/>
      <c r="B629" s="9"/>
      <c r="P629" s="10"/>
    </row>
    <row r="630" ht="14.25" customHeight="1">
      <c r="A630" s="9"/>
      <c r="B630" s="9"/>
      <c r="P630" s="10"/>
    </row>
    <row r="631" ht="14.25" customHeight="1">
      <c r="A631" s="9"/>
      <c r="B631" s="9"/>
      <c r="P631" s="10"/>
    </row>
    <row r="632" ht="14.25" customHeight="1">
      <c r="A632" s="9"/>
      <c r="B632" s="9"/>
      <c r="P632" s="10"/>
    </row>
    <row r="633" ht="14.25" customHeight="1">
      <c r="A633" s="9"/>
      <c r="B633" s="9"/>
      <c r="P633" s="10"/>
    </row>
    <row r="634" ht="14.25" customHeight="1">
      <c r="A634" s="9"/>
      <c r="B634" s="9"/>
      <c r="P634" s="10"/>
    </row>
    <row r="635" ht="14.25" customHeight="1">
      <c r="A635" s="9"/>
      <c r="B635" s="9"/>
      <c r="P635" s="10"/>
    </row>
    <row r="636" ht="14.25" customHeight="1">
      <c r="A636" s="9"/>
      <c r="B636" s="9"/>
      <c r="P636" s="10"/>
    </row>
    <row r="637" ht="14.25" customHeight="1">
      <c r="A637" s="9"/>
      <c r="B637" s="9"/>
      <c r="P637" s="10"/>
    </row>
    <row r="638" ht="14.25" customHeight="1">
      <c r="A638" s="9"/>
      <c r="B638" s="9"/>
      <c r="P638" s="10"/>
    </row>
    <row r="639" ht="14.25" customHeight="1">
      <c r="A639" s="9"/>
      <c r="B639" s="9"/>
      <c r="P639" s="10"/>
    </row>
    <row r="640" ht="14.25" customHeight="1">
      <c r="A640" s="9"/>
      <c r="B640" s="9"/>
      <c r="P640" s="10"/>
    </row>
    <row r="641" ht="14.25" customHeight="1">
      <c r="A641" s="9"/>
      <c r="B641" s="9"/>
      <c r="P641" s="10"/>
    </row>
    <row r="642" ht="14.25" customHeight="1">
      <c r="A642" s="9"/>
      <c r="B642" s="9"/>
      <c r="P642" s="10"/>
    </row>
    <row r="643" ht="14.25" customHeight="1">
      <c r="A643" s="9"/>
      <c r="B643" s="9"/>
      <c r="P643" s="10"/>
    </row>
    <row r="644" ht="14.25" customHeight="1">
      <c r="A644" s="9"/>
      <c r="B644" s="9"/>
      <c r="P644" s="10"/>
    </row>
    <row r="645" ht="14.25" customHeight="1">
      <c r="A645" s="9"/>
      <c r="B645" s="9"/>
      <c r="P645" s="10"/>
    </row>
    <row r="646" ht="14.25" customHeight="1">
      <c r="A646" s="9"/>
      <c r="B646" s="9"/>
      <c r="P646" s="10"/>
    </row>
    <row r="647" ht="14.25" customHeight="1">
      <c r="A647" s="9"/>
      <c r="B647" s="9"/>
      <c r="P647" s="10"/>
    </row>
    <row r="648" ht="14.25" customHeight="1">
      <c r="A648" s="9"/>
      <c r="B648" s="9"/>
      <c r="P648" s="10"/>
    </row>
    <row r="649" ht="14.25" customHeight="1">
      <c r="A649" s="9"/>
      <c r="B649" s="9"/>
      <c r="P649" s="10"/>
    </row>
    <row r="650" ht="14.25" customHeight="1">
      <c r="A650" s="9"/>
      <c r="B650" s="9"/>
      <c r="P650" s="10"/>
    </row>
    <row r="651" ht="14.25" customHeight="1">
      <c r="A651" s="9"/>
      <c r="B651" s="9"/>
      <c r="P651" s="10"/>
    </row>
    <row r="652" ht="14.25" customHeight="1">
      <c r="A652" s="9"/>
      <c r="B652" s="9"/>
      <c r="P652" s="10"/>
    </row>
    <row r="653" ht="14.25" customHeight="1">
      <c r="A653" s="9"/>
      <c r="B653" s="9"/>
      <c r="P653" s="10"/>
    </row>
    <row r="654" ht="14.25" customHeight="1">
      <c r="A654" s="9"/>
      <c r="B654" s="9"/>
      <c r="P654" s="10"/>
    </row>
    <row r="655" ht="14.25" customHeight="1">
      <c r="A655" s="9"/>
      <c r="B655" s="9"/>
      <c r="P655" s="10"/>
    </row>
    <row r="656" ht="14.25" customHeight="1">
      <c r="A656" s="9"/>
      <c r="B656" s="9"/>
      <c r="P656" s="10"/>
    </row>
    <row r="657" ht="14.25" customHeight="1">
      <c r="A657" s="9"/>
      <c r="B657" s="9"/>
      <c r="P657" s="10"/>
    </row>
    <row r="658" ht="14.25" customHeight="1">
      <c r="A658" s="9"/>
      <c r="B658" s="9"/>
      <c r="P658" s="10"/>
    </row>
    <row r="659" ht="14.25" customHeight="1">
      <c r="A659" s="9"/>
      <c r="B659" s="9"/>
      <c r="P659" s="10"/>
    </row>
    <row r="660" ht="14.25" customHeight="1">
      <c r="A660" s="9"/>
      <c r="B660" s="9"/>
      <c r="P660" s="10"/>
    </row>
    <row r="661" ht="14.25" customHeight="1">
      <c r="A661" s="9"/>
      <c r="B661" s="9"/>
      <c r="P661" s="10"/>
    </row>
    <row r="662" ht="14.25" customHeight="1">
      <c r="A662" s="9"/>
      <c r="B662" s="9"/>
      <c r="P662" s="10"/>
    </row>
    <row r="663" ht="14.25" customHeight="1">
      <c r="A663" s="9"/>
      <c r="B663" s="9"/>
      <c r="P663" s="10"/>
    </row>
    <row r="664" ht="14.25" customHeight="1">
      <c r="A664" s="9"/>
      <c r="B664" s="9"/>
      <c r="P664" s="10"/>
    </row>
    <row r="665" ht="14.25" customHeight="1">
      <c r="A665" s="9"/>
      <c r="B665" s="9"/>
      <c r="P665" s="10"/>
    </row>
    <row r="666" ht="14.25" customHeight="1">
      <c r="A666" s="9"/>
      <c r="B666" s="9"/>
      <c r="P666" s="10"/>
    </row>
    <row r="667" ht="14.25" customHeight="1">
      <c r="A667" s="9"/>
      <c r="B667" s="9"/>
      <c r="P667" s="10"/>
    </row>
    <row r="668" ht="14.25" customHeight="1">
      <c r="A668" s="9"/>
      <c r="B668" s="9"/>
      <c r="P668" s="10"/>
    </row>
    <row r="669" ht="14.25" customHeight="1">
      <c r="A669" s="9"/>
      <c r="B669" s="9"/>
      <c r="P669" s="10"/>
    </row>
    <row r="670" ht="14.25" customHeight="1">
      <c r="A670" s="9"/>
      <c r="B670" s="9"/>
      <c r="P670" s="10"/>
    </row>
    <row r="671" ht="14.25" customHeight="1">
      <c r="A671" s="9"/>
      <c r="B671" s="9"/>
      <c r="P671" s="10"/>
    </row>
    <row r="672" ht="14.25" customHeight="1">
      <c r="A672" s="9"/>
      <c r="B672" s="9"/>
      <c r="P672" s="10"/>
    </row>
    <row r="673" ht="14.25" customHeight="1">
      <c r="A673" s="9"/>
      <c r="B673" s="9"/>
      <c r="P673" s="10"/>
    </row>
    <row r="674" ht="14.25" customHeight="1">
      <c r="A674" s="9"/>
      <c r="B674" s="9"/>
      <c r="P674" s="10"/>
    </row>
    <row r="675" ht="14.25" customHeight="1">
      <c r="A675" s="9"/>
      <c r="B675" s="9"/>
      <c r="P675" s="10"/>
    </row>
    <row r="676" ht="14.25" customHeight="1">
      <c r="A676" s="9"/>
      <c r="B676" s="9"/>
      <c r="P676" s="10"/>
    </row>
    <row r="677" ht="14.25" customHeight="1">
      <c r="A677" s="9"/>
      <c r="B677" s="9"/>
      <c r="P677" s="10"/>
    </row>
    <row r="678" ht="14.25" customHeight="1">
      <c r="A678" s="9"/>
      <c r="B678" s="9"/>
      <c r="P678" s="10"/>
    </row>
    <row r="679" ht="14.25" customHeight="1">
      <c r="A679" s="9"/>
      <c r="B679" s="9"/>
      <c r="P679" s="10"/>
    </row>
    <row r="680" ht="14.25" customHeight="1">
      <c r="A680" s="9"/>
      <c r="B680" s="9"/>
      <c r="P680" s="10"/>
    </row>
    <row r="681" ht="14.25" customHeight="1">
      <c r="A681" s="9"/>
      <c r="B681" s="9"/>
      <c r="P681" s="10"/>
    </row>
    <row r="682" ht="14.25" customHeight="1">
      <c r="A682" s="9"/>
      <c r="B682" s="9"/>
      <c r="P682" s="10"/>
    </row>
    <row r="683" ht="14.25" customHeight="1">
      <c r="A683" s="9"/>
      <c r="B683" s="9"/>
      <c r="P683" s="10"/>
    </row>
    <row r="684" ht="14.25" customHeight="1">
      <c r="A684" s="9"/>
      <c r="B684" s="9"/>
      <c r="P684" s="10"/>
    </row>
    <row r="685" ht="14.25" customHeight="1">
      <c r="A685" s="9"/>
      <c r="B685" s="9"/>
      <c r="P685" s="10"/>
    </row>
    <row r="686" ht="14.25" customHeight="1">
      <c r="A686" s="9"/>
      <c r="B686" s="9"/>
      <c r="P686" s="10"/>
    </row>
    <row r="687" ht="14.25" customHeight="1">
      <c r="A687" s="9"/>
      <c r="B687" s="9"/>
      <c r="P687" s="10"/>
    </row>
    <row r="688" ht="14.25" customHeight="1">
      <c r="A688" s="9"/>
      <c r="B688" s="9"/>
      <c r="P688" s="10"/>
    </row>
    <row r="689" ht="14.25" customHeight="1">
      <c r="A689" s="9"/>
      <c r="B689" s="9"/>
      <c r="P689" s="10"/>
    </row>
    <row r="690" ht="14.25" customHeight="1">
      <c r="A690" s="9"/>
      <c r="B690" s="9"/>
      <c r="P690" s="10"/>
    </row>
    <row r="691" ht="14.25" customHeight="1">
      <c r="A691" s="9"/>
      <c r="B691" s="9"/>
      <c r="P691" s="10"/>
    </row>
    <row r="692" ht="14.25" customHeight="1">
      <c r="A692" s="9"/>
      <c r="B692" s="9"/>
      <c r="P692" s="10"/>
    </row>
    <row r="693" ht="14.25" customHeight="1">
      <c r="A693" s="9"/>
      <c r="B693" s="9"/>
      <c r="P693" s="10"/>
    </row>
    <row r="694" ht="14.25" customHeight="1">
      <c r="A694" s="9"/>
      <c r="B694" s="9"/>
      <c r="P694" s="10"/>
    </row>
    <row r="695" ht="14.25" customHeight="1">
      <c r="A695" s="9"/>
      <c r="B695" s="9"/>
      <c r="P695" s="10"/>
    </row>
    <row r="696" ht="14.25" customHeight="1">
      <c r="A696" s="9"/>
      <c r="B696" s="9"/>
      <c r="P696" s="10"/>
    </row>
    <row r="697" ht="14.25" customHeight="1">
      <c r="A697" s="9"/>
      <c r="B697" s="9"/>
      <c r="P697" s="10"/>
    </row>
    <row r="698" ht="14.25" customHeight="1">
      <c r="A698" s="9"/>
      <c r="B698" s="9"/>
      <c r="P698" s="10"/>
    </row>
    <row r="699" ht="14.25" customHeight="1">
      <c r="A699" s="9"/>
      <c r="B699" s="9"/>
      <c r="P699" s="10"/>
    </row>
    <row r="700" ht="14.25" customHeight="1">
      <c r="A700" s="9"/>
      <c r="B700" s="9"/>
      <c r="P700" s="10"/>
    </row>
    <row r="701" ht="14.25" customHeight="1">
      <c r="A701" s="9"/>
      <c r="B701" s="9"/>
      <c r="P701" s="10"/>
    </row>
    <row r="702" ht="14.25" customHeight="1">
      <c r="A702" s="9"/>
      <c r="B702" s="9"/>
      <c r="P702" s="10"/>
    </row>
    <row r="703" ht="14.25" customHeight="1">
      <c r="A703" s="9"/>
      <c r="B703" s="9"/>
      <c r="P703" s="10"/>
    </row>
    <row r="704" ht="14.25" customHeight="1">
      <c r="A704" s="9"/>
      <c r="B704" s="9"/>
      <c r="P704" s="10"/>
    </row>
    <row r="705" ht="14.25" customHeight="1">
      <c r="A705" s="9"/>
      <c r="B705" s="9"/>
      <c r="P705" s="10"/>
    </row>
    <row r="706" ht="14.25" customHeight="1">
      <c r="A706" s="9"/>
      <c r="B706" s="9"/>
      <c r="P706" s="10"/>
    </row>
    <row r="707" ht="14.25" customHeight="1">
      <c r="A707" s="9"/>
      <c r="B707" s="9"/>
      <c r="P707" s="10"/>
    </row>
    <row r="708" ht="14.25" customHeight="1">
      <c r="A708" s="9"/>
      <c r="B708" s="9"/>
      <c r="P708" s="10"/>
    </row>
    <row r="709" ht="14.25" customHeight="1">
      <c r="A709" s="9"/>
      <c r="B709" s="9"/>
      <c r="P709" s="10"/>
    </row>
    <row r="710" ht="14.25" customHeight="1">
      <c r="A710" s="9"/>
      <c r="B710" s="9"/>
      <c r="P710" s="10"/>
    </row>
    <row r="711" ht="14.25" customHeight="1">
      <c r="A711" s="9"/>
      <c r="B711" s="9"/>
      <c r="P711" s="10"/>
    </row>
    <row r="712" ht="14.25" customHeight="1">
      <c r="A712" s="9"/>
      <c r="B712" s="9"/>
      <c r="P712" s="10"/>
    </row>
    <row r="713" ht="14.25" customHeight="1">
      <c r="A713" s="9"/>
      <c r="B713" s="9"/>
      <c r="P713" s="10"/>
    </row>
    <row r="714" ht="14.25" customHeight="1">
      <c r="A714" s="9"/>
      <c r="B714" s="9"/>
      <c r="P714" s="10"/>
    </row>
    <row r="715" ht="14.25" customHeight="1">
      <c r="A715" s="9"/>
      <c r="B715" s="9"/>
      <c r="P715" s="10"/>
    </row>
    <row r="716" ht="14.25" customHeight="1">
      <c r="A716" s="9"/>
      <c r="B716" s="9"/>
      <c r="P716" s="10"/>
    </row>
    <row r="717" ht="14.25" customHeight="1">
      <c r="A717" s="9"/>
      <c r="B717" s="9"/>
      <c r="P717" s="10"/>
    </row>
    <row r="718" ht="14.25" customHeight="1">
      <c r="A718" s="9"/>
      <c r="B718" s="9"/>
      <c r="P718" s="10"/>
    </row>
    <row r="719" ht="14.25" customHeight="1">
      <c r="A719" s="9"/>
      <c r="B719" s="9"/>
      <c r="P719" s="10"/>
    </row>
    <row r="720" ht="14.25" customHeight="1">
      <c r="A720" s="9"/>
      <c r="B720" s="9"/>
      <c r="P720" s="10"/>
    </row>
    <row r="721" ht="14.25" customHeight="1">
      <c r="A721" s="9"/>
      <c r="B721" s="9"/>
      <c r="P721" s="10"/>
    </row>
    <row r="722" ht="14.25" customHeight="1">
      <c r="A722" s="9"/>
      <c r="B722" s="9"/>
      <c r="P722" s="10"/>
    </row>
    <row r="723" ht="14.25" customHeight="1">
      <c r="A723" s="9"/>
      <c r="B723" s="9"/>
      <c r="P723" s="10"/>
    </row>
    <row r="724" ht="14.25" customHeight="1">
      <c r="A724" s="9"/>
      <c r="B724" s="9"/>
      <c r="P724" s="10"/>
    </row>
    <row r="725" ht="14.25" customHeight="1">
      <c r="A725" s="9"/>
      <c r="B725" s="9"/>
      <c r="P725" s="10"/>
    </row>
    <row r="726" ht="14.25" customHeight="1">
      <c r="A726" s="9"/>
      <c r="B726" s="9"/>
      <c r="P726" s="10"/>
    </row>
    <row r="727" ht="14.25" customHeight="1">
      <c r="A727" s="9"/>
      <c r="B727" s="9"/>
      <c r="P727" s="10"/>
    </row>
    <row r="728" ht="14.25" customHeight="1">
      <c r="A728" s="9"/>
      <c r="B728" s="9"/>
      <c r="P728" s="10"/>
    </row>
    <row r="729" ht="14.25" customHeight="1">
      <c r="A729" s="9"/>
      <c r="B729" s="9"/>
      <c r="P729" s="10"/>
    </row>
    <row r="730" ht="14.25" customHeight="1">
      <c r="A730" s="9"/>
      <c r="B730" s="9"/>
      <c r="P730" s="10"/>
    </row>
    <row r="731" ht="14.25" customHeight="1">
      <c r="A731" s="9"/>
      <c r="B731" s="9"/>
      <c r="P731" s="10"/>
    </row>
    <row r="732" ht="14.25" customHeight="1">
      <c r="A732" s="9"/>
      <c r="B732" s="9"/>
      <c r="P732" s="10"/>
    </row>
    <row r="733" ht="14.25" customHeight="1">
      <c r="A733" s="9"/>
      <c r="B733" s="9"/>
      <c r="P733" s="10"/>
    </row>
    <row r="734" ht="14.25" customHeight="1">
      <c r="A734" s="9"/>
      <c r="B734" s="9"/>
      <c r="P734" s="10"/>
    </row>
    <row r="735" ht="14.25" customHeight="1">
      <c r="A735" s="9"/>
      <c r="B735" s="9"/>
      <c r="P735" s="10"/>
    </row>
    <row r="736" ht="14.25" customHeight="1">
      <c r="A736" s="9"/>
      <c r="B736" s="9"/>
      <c r="P736" s="10"/>
    </row>
    <row r="737" ht="14.25" customHeight="1">
      <c r="A737" s="9"/>
      <c r="B737" s="9"/>
      <c r="P737" s="10"/>
    </row>
    <row r="738" ht="14.25" customHeight="1">
      <c r="A738" s="9"/>
      <c r="B738" s="9"/>
      <c r="P738" s="10"/>
    </row>
    <row r="739" ht="14.25" customHeight="1">
      <c r="A739" s="9"/>
      <c r="B739" s="9"/>
      <c r="P739" s="10"/>
    </row>
    <row r="740" ht="14.25" customHeight="1">
      <c r="A740" s="9"/>
      <c r="B740" s="9"/>
      <c r="P740" s="10"/>
    </row>
    <row r="741" ht="14.25" customHeight="1">
      <c r="A741" s="9"/>
      <c r="B741" s="9"/>
      <c r="P741" s="10"/>
    </row>
    <row r="742" ht="14.25" customHeight="1">
      <c r="A742" s="9"/>
      <c r="B742" s="9"/>
      <c r="P742" s="10"/>
    </row>
    <row r="743" ht="14.25" customHeight="1">
      <c r="A743" s="9"/>
      <c r="B743" s="9"/>
      <c r="P743" s="10"/>
    </row>
    <row r="744" ht="14.25" customHeight="1">
      <c r="A744" s="9"/>
      <c r="B744" s="9"/>
      <c r="P744" s="10"/>
    </row>
    <row r="745" ht="14.25" customHeight="1">
      <c r="A745" s="9"/>
      <c r="B745" s="9"/>
      <c r="P745" s="10"/>
    </row>
    <row r="746" ht="14.25" customHeight="1">
      <c r="A746" s="9"/>
      <c r="B746" s="9"/>
      <c r="P746" s="10"/>
    </row>
    <row r="747" ht="14.25" customHeight="1">
      <c r="A747" s="9"/>
      <c r="B747" s="9"/>
      <c r="P747" s="10"/>
    </row>
    <row r="748" ht="14.25" customHeight="1">
      <c r="A748" s="9"/>
      <c r="B748" s="9"/>
      <c r="P748" s="10"/>
    </row>
    <row r="749" ht="14.25" customHeight="1">
      <c r="A749" s="9"/>
      <c r="B749" s="9"/>
      <c r="P749" s="10"/>
    </row>
    <row r="750" ht="14.25" customHeight="1">
      <c r="A750" s="9"/>
      <c r="B750" s="9"/>
      <c r="P750" s="10"/>
    </row>
    <row r="751" ht="14.25" customHeight="1">
      <c r="A751" s="9"/>
      <c r="B751" s="9"/>
      <c r="P751" s="10"/>
    </row>
    <row r="752" ht="14.25" customHeight="1">
      <c r="A752" s="9"/>
      <c r="B752" s="9"/>
      <c r="P752" s="10"/>
    </row>
    <row r="753" ht="14.25" customHeight="1">
      <c r="A753" s="9"/>
      <c r="B753" s="9"/>
      <c r="P753" s="10"/>
    </row>
    <row r="754" ht="14.25" customHeight="1">
      <c r="A754" s="9"/>
      <c r="B754" s="9"/>
      <c r="P754" s="10"/>
    </row>
    <row r="755" ht="14.25" customHeight="1">
      <c r="A755" s="9"/>
      <c r="B755" s="9"/>
      <c r="P755" s="10"/>
    </row>
    <row r="756" ht="14.25" customHeight="1">
      <c r="A756" s="9"/>
      <c r="B756" s="9"/>
      <c r="P756" s="10"/>
    </row>
    <row r="757" ht="14.25" customHeight="1">
      <c r="A757" s="9"/>
      <c r="B757" s="9"/>
      <c r="P757" s="10"/>
    </row>
    <row r="758" ht="14.25" customHeight="1">
      <c r="A758" s="9"/>
      <c r="B758" s="9"/>
      <c r="P758" s="10"/>
    </row>
    <row r="759" ht="14.25" customHeight="1">
      <c r="A759" s="9"/>
      <c r="B759" s="9"/>
      <c r="P759" s="10"/>
    </row>
    <row r="760" ht="14.25" customHeight="1">
      <c r="A760" s="9"/>
      <c r="B760" s="9"/>
      <c r="P760" s="10"/>
    </row>
    <row r="761" ht="14.25" customHeight="1">
      <c r="A761" s="9"/>
      <c r="B761" s="9"/>
      <c r="P761" s="10"/>
    </row>
    <row r="762" ht="14.25" customHeight="1">
      <c r="A762" s="9"/>
      <c r="B762" s="9"/>
      <c r="P762" s="10"/>
    </row>
    <row r="763" ht="14.25" customHeight="1">
      <c r="A763" s="9"/>
      <c r="B763" s="9"/>
      <c r="P763" s="10"/>
    </row>
    <row r="764" ht="14.25" customHeight="1">
      <c r="A764" s="9"/>
      <c r="B764" s="9"/>
      <c r="P764" s="10"/>
    </row>
    <row r="765" ht="14.25" customHeight="1">
      <c r="A765" s="9"/>
      <c r="B765" s="9"/>
      <c r="P765" s="10"/>
    </row>
    <row r="766" ht="14.25" customHeight="1">
      <c r="A766" s="9"/>
      <c r="B766" s="9"/>
      <c r="P766" s="10"/>
    </row>
    <row r="767" ht="14.25" customHeight="1">
      <c r="A767" s="9"/>
      <c r="B767" s="9"/>
      <c r="P767" s="10"/>
    </row>
    <row r="768" ht="14.25" customHeight="1">
      <c r="A768" s="9"/>
      <c r="B768" s="9"/>
      <c r="P768" s="10"/>
    </row>
    <row r="769" ht="14.25" customHeight="1">
      <c r="A769" s="9"/>
      <c r="B769" s="9"/>
      <c r="P769" s="10"/>
    </row>
    <row r="770" ht="14.25" customHeight="1">
      <c r="A770" s="9"/>
      <c r="B770" s="9"/>
      <c r="P770" s="10"/>
    </row>
    <row r="771" ht="14.25" customHeight="1">
      <c r="A771" s="9"/>
      <c r="B771" s="9"/>
      <c r="P771" s="10"/>
    </row>
    <row r="772" ht="14.25" customHeight="1">
      <c r="A772" s="9"/>
      <c r="B772" s="9"/>
      <c r="P772" s="10"/>
    </row>
    <row r="773" ht="14.25" customHeight="1">
      <c r="A773" s="9"/>
      <c r="B773" s="9"/>
      <c r="P773" s="10"/>
    </row>
    <row r="774" ht="14.25" customHeight="1">
      <c r="A774" s="9"/>
      <c r="B774" s="9"/>
      <c r="P774" s="10"/>
    </row>
    <row r="775" ht="14.25" customHeight="1">
      <c r="A775" s="9"/>
      <c r="B775" s="9"/>
      <c r="P775" s="10"/>
    </row>
    <row r="776" ht="14.25" customHeight="1">
      <c r="A776" s="9"/>
      <c r="B776" s="9"/>
      <c r="P776" s="10"/>
    </row>
    <row r="777" ht="14.25" customHeight="1">
      <c r="A777" s="9"/>
      <c r="B777" s="9"/>
      <c r="P777" s="10"/>
    </row>
    <row r="778" ht="14.25" customHeight="1">
      <c r="A778" s="9"/>
      <c r="B778" s="9"/>
      <c r="P778" s="10"/>
    </row>
    <row r="779" ht="14.25" customHeight="1">
      <c r="A779" s="9"/>
      <c r="B779" s="9"/>
      <c r="P779" s="10"/>
    </row>
    <row r="780" ht="14.25" customHeight="1">
      <c r="A780" s="9"/>
      <c r="B780" s="9"/>
      <c r="P780" s="10"/>
    </row>
    <row r="781" ht="14.25" customHeight="1">
      <c r="A781" s="9"/>
      <c r="B781" s="9"/>
      <c r="P781" s="10"/>
    </row>
    <row r="782" ht="14.25" customHeight="1">
      <c r="A782" s="9"/>
      <c r="B782" s="9"/>
      <c r="P782" s="10"/>
    </row>
    <row r="783" ht="14.25" customHeight="1">
      <c r="A783" s="9"/>
      <c r="B783" s="9"/>
      <c r="P783" s="10"/>
    </row>
    <row r="784" ht="14.25" customHeight="1">
      <c r="A784" s="9"/>
      <c r="B784" s="9"/>
      <c r="P784" s="10"/>
    </row>
    <row r="785" ht="14.25" customHeight="1">
      <c r="A785" s="9"/>
      <c r="B785" s="9"/>
      <c r="P785" s="10"/>
    </row>
    <row r="786" ht="14.25" customHeight="1">
      <c r="A786" s="9"/>
      <c r="B786" s="9"/>
      <c r="P786" s="10"/>
    </row>
    <row r="787" ht="14.25" customHeight="1">
      <c r="A787" s="9"/>
      <c r="B787" s="9"/>
      <c r="P787" s="10"/>
    </row>
    <row r="788" ht="14.25" customHeight="1">
      <c r="A788" s="9"/>
      <c r="B788" s="9"/>
      <c r="P788" s="10"/>
    </row>
    <row r="789" ht="14.25" customHeight="1">
      <c r="A789" s="9"/>
      <c r="B789" s="9"/>
      <c r="P789" s="10"/>
    </row>
    <row r="790" ht="14.25" customHeight="1">
      <c r="A790" s="9"/>
      <c r="B790" s="9"/>
      <c r="P790" s="10"/>
    </row>
    <row r="791" ht="14.25" customHeight="1">
      <c r="A791" s="9"/>
      <c r="B791" s="9"/>
      <c r="P791" s="10"/>
    </row>
    <row r="792" ht="14.25" customHeight="1">
      <c r="A792" s="9"/>
      <c r="B792" s="9"/>
      <c r="P792" s="10"/>
    </row>
    <row r="793" ht="14.25" customHeight="1">
      <c r="A793" s="9"/>
      <c r="B793" s="9"/>
      <c r="P793" s="10"/>
    </row>
    <row r="794" ht="14.25" customHeight="1">
      <c r="A794" s="9"/>
      <c r="B794" s="9"/>
      <c r="P794" s="10"/>
    </row>
    <row r="795" ht="14.25" customHeight="1">
      <c r="A795" s="9"/>
      <c r="B795" s="9"/>
      <c r="P795" s="10"/>
    </row>
    <row r="796" ht="14.25" customHeight="1">
      <c r="A796" s="9"/>
      <c r="B796" s="9"/>
      <c r="P796" s="10"/>
    </row>
    <row r="797" ht="14.25" customHeight="1">
      <c r="A797" s="9"/>
      <c r="B797" s="9"/>
      <c r="P797" s="10"/>
    </row>
    <row r="798" ht="14.25" customHeight="1">
      <c r="A798" s="9"/>
      <c r="B798" s="9"/>
      <c r="P798" s="10"/>
    </row>
    <row r="799" ht="14.25" customHeight="1">
      <c r="A799" s="9"/>
      <c r="B799" s="9"/>
      <c r="P799" s="10"/>
    </row>
    <row r="800" ht="14.25" customHeight="1">
      <c r="A800" s="9"/>
      <c r="B800" s="9"/>
      <c r="P800" s="10"/>
    </row>
    <row r="801" ht="14.25" customHeight="1">
      <c r="A801" s="9"/>
      <c r="B801" s="9"/>
      <c r="P801" s="10"/>
    </row>
    <row r="802" ht="14.25" customHeight="1">
      <c r="A802" s="9"/>
      <c r="B802" s="9"/>
      <c r="P802" s="10"/>
    </row>
    <row r="803" ht="14.25" customHeight="1">
      <c r="A803" s="9"/>
      <c r="B803" s="9"/>
      <c r="P803" s="10"/>
    </row>
    <row r="804" ht="14.25" customHeight="1">
      <c r="A804" s="9"/>
      <c r="B804" s="9"/>
      <c r="P804" s="10"/>
    </row>
    <row r="805" ht="14.25" customHeight="1">
      <c r="A805" s="9"/>
      <c r="B805" s="9"/>
      <c r="P805" s="10"/>
    </row>
    <row r="806" ht="14.25" customHeight="1">
      <c r="A806" s="9"/>
      <c r="B806" s="9"/>
      <c r="P806" s="10"/>
    </row>
    <row r="807" ht="14.25" customHeight="1">
      <c r="A807" s="9"/>
      <c r="B807" s="9"/>
      <c r="P807" s="10"/>
    </row>
    <row r="808" ht="14.25" customHeight="1">
      <c r="A808" s="9"/>
      <c r="B808" s="9"/>
      <c r="P808" s="10"/>
    </row>
    <row r="809" ht="14.25" customHeight="1">
      <c r="A809" s="9"/>
      <c r="B809" s="9"/>
      <c r="P809" s="10"/>
    </row>
    <row r="810" ht="14.25" customHeight="1">
      <c r="A810" s="9"/>
      <c r="B810" s="9"/>
      <c r="P810" s="10"/>
    </row>
    <row r="811" ht="14.25" customHeight="1">
      <c r="A811" s="9"/>
      <c r="B811" s="9"/>
      <c r="P811" s="10"/>
    </row>
    <row r="812" ht="14.25" customHeight="1">
      <c r="A812" s="9"/>
      <c r="B812" s="9"/>
      <c r="P812" s="10"/>
    </row>
    <row r="813" ht="14.25" customHeight="1">
      <c r="A813" s="9"/>
      <c r="B813" s="9"/>
      <c r="P813" s="10"/>
    </row>
    <row r="814" ht="14.25" customHeight="1">
      <c r="A814" s="9"/>
      <c r="B814" s="9"/>
      <c r="P814" s="10"/>
    </row>
    <row r="815" ht="14.25" customHeight="1">
      <c r="A815" s="9"/>
      <c r="B815" s="9"/>
      <c r="P815" s="10"/>
    </row>
    <row r="816" ht="14.25" customHeight="1">
      <c r="A816" s="9"/>
      <c r="B816" s="9"/>
      <c r="P816" s="10"/>
    </row>
    <row r="817" ht="14.25" customHeight="1">
      <c r="A817" s="9"/>
      <c r="B817" s="9"/>
      <c r="P817" s="10"/>
    </row>
    <row r="818" ht="14.25" customHeight="1">
      <c r="A818" s="9"/>
      <c r="B818" s="9"/>
      <c r="P818" s="10"/>
    </row>
    <row r="819" ht="14.25" customHeight="1">
      <c r="A819" s="9"/>
      <c r="B819" s="9"/>
      <c r="P819" s="10"/>
    </row>
    <row r="820" ht="14.25" customHeight="1">
      <c r="A820" s="9"/>
      <c r="B820" s="9"/>
      <c r="P820" s="10"/>
    </row>
    <row r="821" ht="14.25" customHeight="1">
      <c r="A821" s="9"/>
      <c r="B821" s="9"/>
      <c r="P821" s="10"/>
    </row>
    <row r="822" ht="14.25" customHeight="1">
      <c r="A822" s="9"/>
      <c r="B822" s="9"/>
      <c r="P822" s="10"/>
    </row>
    <row r="823" ht="14.25" customHeight="1">
      <c r="A823" s="9"/>
      <c r="B823" s="9"/>
      <c r="P823" s="10"/>
    </row>
    <row r="824" ht="14.25" customHeight="1">
      <c r="A824" s="9"/>
      <c r="B824" s="9"/>
      <c r="P824" s="10"/>
    </row>
    <row r="825" ht="14.25" customHeight="1">
      <c r="A825" s="9"/>
      <c r="B825" s="9"/>
      <c r="P825" s="10"/>
    </row>
    <row r="826" ht="14.25" customHeight="1">
      <c r="A826" s="9"/>
      <c r="B826" s="9"/>
      <c r="P826" s="10"/>
    </row>
    <row r="827" ht="14.25" customHeight="1">
      <c r="A827" s="9"/>
      <c r="B827" s="9"/>
      <c r="P827" s="10"/>
    </row>
    <row r="828" ht="14.25" customHeight="1">
      <c r="A828" s="9"/>
      <c r="B828" s="9"/>
      <c r="P828" s="10"/>
    </row>
    <row r="829" ht="14.25" customHeight="1">
      <c r="A829" s="9"/>
      <c r="B829" s="9"/>
      <c r="P829" s="10"/>
    </row>
    <row r="830" ht="14.25" customHeight="1">
      <c r="A830" s="9"/>
      <c r="B830" s="9"/>
      <c r="P830" s="10"/>
    </row>
    <row r="831" ht="14.25" customHeight="1">
      <c r="A831" s="9"/>
      <c r="B831" s="9"/>
      <c r="P831" s="10"/>
    </row>
    <row r="832" ht="14.25" customHeight="1">
      <c r="A832" s="9"/>
      <c r="B832" s="9"/>
      <c r="P832" s="10"/>
    </row>
    <row r="833" ht="14.25" customHeight="1">
      <c r="A833" s="9"/>
      <c r="B833" s="9"/>
      <c r="P833" s="10"/>
    </row>
    <row r="834" ht="14.25" customHeight="1">
      <c r="A834" s="9"/>
      <c r="B834" s="9"/>
      <c r="P834" s="10"/>
    </row>
    <row r="835" ht="14.25" customHeight="1">
      <c r="A835" s="9"/>
      <c r="B835" s="9"/>
      <c r="P835" s="10"/>
    </row>
    <row r="836" ht="14.25" customHeight="1">
      <c r="A836" s="9"/>
      <c r="B836" s="9"/>
      <c r="P836" s="10"/>
    </row>
    <row r="837" ht="14.25" customHeight="1">
      <c r="A837" s="9"/>
      <c r="B837" s="9"/>
      <c r="P837" s="10"/>
    </row>
    <row r="838" ht="14.25" customHeight="1">
      <c r="A838" s="9"/>
      <c r="B838" s="9"/>
      <c r="P838" s="10"/>
    </row>
    <row r="839" ht="14.25" customHeight="1">
      <c r="A839" s="9"/>
      <c r="B839" s="9"/>
      <c r="P839" s="10"/>
    </row>
    <row r="840" ht="14.25" customHeight="1">
      <c r="A840" s="9"/>
      <c r="B840" s="9"/>
      <c r="P840" s="10"/>
    </row>
    <row r="841" ht="14.25" customHeight="1">
      <c r="A841" s="9"/>
      <c r="B841" s="9"/>
      <c r="P841" s="10"/>
    </row>
    <row r="842" ht="14.25" customHeight="1">
      <c r="A842" s="9"/>
      <c r="B842" s="9"/>
      <c r="P842" s="10"/>
    </row>
    <row r="843" ht="14.25" customHeight="1">
      <c r="A843" s="9"/>
      <c r="B843" s="9"/>
      <c r="P843" s="10"/>
    </row>
    <row r="844" ht="14.25" customHeight="1">
      <c r="A844" s="9"/>
      <c r="B844" s="9"/>
      <c r="P844" s="10"/>
    </row>
    <row r="845" ht="14.25" customHeight="1">
      <c r="A845" s="9"/>
      <c r="B845" s="9"/>
      <c r="P845" s="10"/>
    </row>
    <row r="846" ht="14.25" customHeight="1">
      <c r="A846" s="9"/>
      <c r="B846" s="9"/>
      <c r="P846" s="10"/>
    </row>
    <row r="847" ht="14.25" customHeight="1">
      <c r="A847" s="9"/>
      <c r="B847" s="9"/>
      <c r="P847" s="10"/>
    </row>
    <row r="848" ht="14.25" customHeight="1">
      <c r="A848" s="9"/>
      <c r="B848" s="9"/>
      <c r="P848" s="10"/>
    </row>
    <row r="849" ht="14.25" customHeight="1">
      <c r="A849" s="9"/>
      <c r="B849" s="9"/>
      <c r="P849" s="10"/>
    </row>
    <row r="850" ht="14.25" customHeight="1">
      <c r="A850" s="9"/>
      <c r="B850" s="9"/>
      <c r="P850" s="10"/>
    </row>
    <row r="851" ht="14.25" customHeight="1">
      <c r="A851" s="9"/>
      <c r="B851" s="9"/>
      <c r="P851" s="10"/>
    </row>
    <row r="852" ht="14.25" customHeight="1">
      <c r="A852" s="9"/>
      <c r="B852" s="9"/>
      <c r="P852" s="10"/>
    </row>
    <row r="853" ht="14.25" customHeight="1">
      <c r="A853" s="9"/>
      <c r="B853" s="9"/>
      <c r="P853" s="10"/>
    </row>
    <row r="854" ht="14.25" customHeight="1">
      <c r="A854" s="9"/>
      <c r="B854" s="9"/>
      <c r="P854" s="10"/>
    </row>
    <row r="855" ht="14.25" customHeight="1">
      <c r="A855" s="9"/>
      <c r="B855" s="9"/>
      <c r="P855" s="10"/>
    </row>
    <row r="856" ht="14.25" customHeight="1">
      <c r="A856" s="9"/>
      <c r="B856" s="9"/>
      <c r="P856" s="10"/>
    </row>
    <row r="857" ht="14.25" customHeight="1">
      <c r="A857" s="9"/>
      <c r="B857" s="9"/>
      <c r="P857" s="10"/>
    </row>
    <row r="858" ht="14.25" customHeight="1">
      <c r="A858" s="9"/>
      <c r="B858" s="9"/>
      <c r="P858" s="10"/>
    </row>
    <row r="859" ht="14.25" customHeight="1">
      <c r="A859" s="9"/>
      <c r="B859" s="9"/>
      <c r="P859" s="10"/>
    </row>
    <row r="860" ht="14.25" customHeight="1">
      <c r="A860" s="9"/>
      <c r="B860" s="9"/>
      <c r="P860" s="10"/>
    </row>
    <row r="861" ht="14.25" customHeight="1">
      <c r="A861" s="9"/>
      <c r="B861" s="9"/>
      <c r="P861" s="10"/>
    </row>
    <row r="862" ht="14.25" customHeight="1">
      <c r="A862" s="9"/>
      <c r="B862" s="9"/>
      <c r="P862" s="10"/>
    </row>
    <row r="863" ht="14.25" customHeight="1">
      <c r="A863" s="9"/>
      <c r="B863" s="9"/>
      <c r="P863" s="10"/>
    </row>
    <row r="864" ht="14.25" customHeight="1">
      <c r="A864" s="9"/>
      <c r="B864" s="9"/>
      <c r="P864" s="10"/>
    </row>
    <row r="865" ht="14.25" customHeight="1">
      <c r="A865" s="9"/>
      <c r="B865" s="9"/>
      <c r="P865" s="10"/>
    </row>
    <row r="866" ht="14.25" customHeight="1">
      <c r="A866" s="9"/>
      <c r="B866" s="9"/>
      <c r="P866" s="10"/>
    </row>
    <row r="867" ht="14.25" customHeight="1">
      <c r="A867" s="9"/>
      <c r="B867" s="9"/>
      <c r="P867" s="10"/>
    </row>
    <row r="868" ht="14.25" customHeight="1">
      <c r="A868" s="9"/>
      <c r="B868" s="9"/>
      <c r="P868" s="10"/>
    </row>
    <row r="869" ht="14.25" customHeight="1">
      <c r="A869" s="9"/>
      <c r="B869" s="9"/>
      <c r="P869" s="10"/>
    </row>
    <row r="870" ht="14.25" customHeight="1">
      <c r="A870" s="9"/>
      <c r="B870" s="9"/>
      <c r="P870" s="10"/>
    </row>
    <row r="871" ht="14.25" customHeight="1">
      <c r="A871" s="9"/>
      <c r="B871" s="9"/>
      <c r="P871" s="10"/>
    </row>
    <row r="872" ht="14.25" customHeight="1">
      <c r="A872" s="9"/>
      <c r="B872" s="9"/>
      <c r="P872" s="10"/>
    </row>
    <row r="873" ht="14.25" customHeight="1">
      <c r="A873" s="9"/>
      <c r="B873" s="9"/>
      <c r="P873" s="10"/>
    </row>
    <row r="874" ht="14.25" customHeight="1">
      <c r="A874" s="9"/>
      <c r="B874" s="9"/>
      <c r="P874" s="10"/>
    </row>
    <row r="875" ht="14.25" customHeight="1">
      <c r="A875" s="9"/>
      <c r="B875" s="9"/>
      <c r="P875" s="10"/>
    </row>
    <row r="876" ht="14.25" customHeight="1">
      <c r="A876" s="9"/>
      <c r="B876" s="9"/>
      <c r="P876" s="10"/>
    </row>
    <row r="877" ht="14.25" customHeight="1">
      <c r="A877" s="9"/>
      <c r="B877" s="9"/>
      <c r="P877" s="10"/>
    </row>
    <row r="878" ht="14.25" customHeight="1">
      <c r="A878" s="9"/>
      <c r="B878" s="9"/>
      <c r="P878" s="10"/>
    </row>
    <row r="879" ht="14.25" customHeight="1">
      <c r="A879" s="9"/>
      <c r="B879" s="9"/>
      <c r="P879" s="10"/>
    </row>
    <row r="880" ht="14.25" customHeight="1">
      <c r="A880" s="9"/>
      <c r="B880" s="9"/>
      <c r="P880" s="10"/>
    </row>
    <row r="881" ht="14.25" customHeight="1">
      <c r="A881" s="9"/>
      <c r="B881" s="9"/>
      <c r="P881" s="10"/>
    </row>
    <row r="882" ht="14.25" customHeight="1">
      <c r="A882" s="9"/>
      <c r="B882" s="9"/>
      <c r="P882" s="10"/>
    </row>
    <row r="883" ht="14.25" customHeight="1">
      <c r="A883" s="9"/>
      <c r="B883" s="9"/>
      <c r="P883" s="10"/>
    </row>
    <row r="884" ht="14.25" customHeight="1">
      <c r="A884" s="9"/>
      <c r="B884" s="9"/>
      <c r="P884" s="10"/>
    </row>
    <row r="885" ht="14.25" customHeight="1">
      <c r="A885" s="9"/>
      <c r="B885" s="9"/>
      <c r="P885" s="10"/>
    </row>
    <row r="886" ht="14.25" customHeight="1">
      <c r="A886" s="9"/>
      <c r="B886" s="9"/>
      <c r="P886" s="10"/>
    </row>
    <row r="887" ht="14.25" customHeight="1">
      <c r="A887" s="9"/>
      <c r="B887" s="9"/>
      <c r="P887" s="10"/>
    </row>
    <row r="888" ht="14.25" customHeight="1">
      <c r="A888" s="9"/>
      <c r="B888" s="9"/>
      <c r="P888" s="10"/>
    </row>
    <row r="889" ht="14.25" customHeight="1">
      <c r="A889" s="9"/>
      <c r="B889" s="9"/>
      <c r="P889" s="10"/>
    </row>
    <row r="890" ht="14.25" customHeight="1">
      <c r="A890" s="9"/>
      <c r="B890" s="9"/>
      <c r="P890" s="10"/>
    </row>
    <row r="891" ht="14.25" customHeight="1">
      <c r="A891" s="9"/>
      <c r="B891" s="9"/>
      <c r="P891" s="10"/>
    </row>
    <row r="892" ht="14.25" customHeight="1">
      <c r="A892" s="9"/>
      <c r="B892" s="9"/>
      <c r="P892" s="10"/>
    </row>
    <row r="893" ht="14.25" customHeight="1">
      <c r="A893" s="9"/>
      <c r="B893" s="9"/>
      <c r="P893" s="10"/>
    </row>
    <row r="894" ht="14.25" customHeight="1">
      <c r="A894" s="9"/>
      <c r="B894" s="9"/>
      <c r="P894" s="10"/>
    </row>
    <row r="895" ht="14.25" customHeight="1">
      <c r="A895" s="9"/>
      <c r="B895" s="9"/>
      <c r="P895" s="10"/>
    </row>
    <row r="896" ht="14.25" customHeight="1">
      <c r="A896" s="9"/>
      <c r="B896" s="9"/>
      <c r="P896" s="10"/>
    </row>
    <row r="897" ht="14.25" customHeight="1">
      <c r="A897" s="9"/>
      <c r="B897" s="9"/>
      <c r="P897" s="10"/>
    </row>
    <row r="898" ht="14.25" customHeight="1">
      <c r="A898" s="9"/>
      <c r="B898" s="9"/>
      <c r="P898" s="10"/>
    </row>
    <row r="899" ht="14.25" customHeight="1">
      <c r="A899" s="9"/>
      <c r="B899" s="9"/>
      <c r="P899" s="10"/>
    </row>
    <row r="900" ht="14.25" customHeight="1">
      <c r="A900" s="9"/>
      <c r="B900" s="9"/>
      <c r="P900" s="10"/>
    </row>
    <row r="901" ht="14.25" customHeight="1">
      <c r="A901" s="9"/>
      <c r="B901" s="9"/>
      <c r="P901" s="10"/>
    </row>
    <row r="902" ht="14.25" customHeight="1">
      <c r="A902" s="9"/>
      <c r="B902" s="9"/>
      <c r="P902" s="10"/>
    </row>
    <row r="903" ht="14.25" customHeight="1">
      <c r="A903" s="9"/>
      <c r="B903" s="9"/>
      <c r="P903" s="10"/>
    </row>
    <row r="904" ht="14.25" customHeight="1">
      <c r="A904" s="9"/>
      <c r="B904" s="9"/>
      <c r="P904" s="10"/>
    </row>
    <row r="905" ht="14.25" customHeight="1">
      <c r="A905" s="9"/>
      <c r="B905" s="9"/>
      <c r="P905" s="10"/>
    </row>
    <row r="906" ht="14.25" customHeight="1">
      <c r="A906" s="9"/>
      <c r="B906" s="9"/>
      <c r="P906" s="10"/>
    </row>
    <row r="907" ht="14.25" customHeight="1">
      <c r="A907" s="9"/>
      <c r="B907" s="9"/>
      <c r="P907" s="10"/>
    </row>
    <row r="908" ht="14.25" customHeight="1">
      <c r="A908" s="9"/>
      <c r="B908" s="9"/>
      <c r="P908" s="10"/>
    </row>
    <row r="909" ht="14.25" customHeight="1">
      <c r="A909" s="9"/>
      <c r="B909" s="9"/>
      <c r="P909" s="10"/>
    </row>
    <row r="910" ht="14.25" customHeight="1">
      <c r="A910" s="9"/>
      <c r="B910" s="9"/>
      <c r="P910" s="10"/>
    </row>
    <row r="911" ht="14.25" customHeight="1">
      <c r="A911" s="9"/>
      <c r="B911" s="9"/>
      <c r="P911" s="10"/>
    </row>
    <row r="912" ht="14.25" customHeight="1">
      <c r="A912" s="9"/>
      <c r="B912" s="9"/>
      <c r="P912" s="10"/>
    </row>
    <row r="913" ht="14.25" customHeight="1">
      <c r="A913" s="9"/>
      <c r="B913" s="9"/>
      <c r="P913" s="10"/>
    </row>
    <row r="914" ht="14.25" customHeight="1">
      <c r="A914" s="9"/>
      <c r="B914" s="9"/>
      <c r="P914" s="10"/>
    </row>
    <row r="915" ht="14.25" customHeight="1">
      <c r="A915" s="9"/>
      <c r="B915" s="9"/>
      <c r="P915" s="10"/>
    </row>
    <row r="916" ht="14.25" customHeight="1">
      <c r="A916" s="9"/>
      <c r="B916" s="9"/>
      <c r="P916" s="10"/>
    </row>
    <row r="917" ht="14.25" customHeight="1">
      <c r="A917" s="9"/>
      <c r="B917" s="9"/>
      <c r="P917" s="10"/>
    </row>
    <row r="918" ht="14.25" customHeight="1">
      <c r="A918" s="9"/>
      <c r="B918" s="9"/>
      <c r="P918" s="10"/>
    </row>
    <row r="919" ht="14.25" customHeight="1">
      <c r="A919" s="9"/>
      <c r="B919" s="9"/>
      <c r="P919" s="10"/>
    </row>
    <row r="920" ht="14.25" customHeight="1">
      <c r="A920" s="9"/>
      <c r="B920" s="9"/>
      <c r="P920" s="10"/>
    </row>
    <row r="921" ht="14.25" customHeight="1">
      <c r="A921" s="9"/>
      <c r="B921" s="9"/>
      <c r="P921" s="10"/>
    </row>
    <row r="922" ht="14.25" customHeight="1">
      <c r="A922" s="9"/>
      <c r="B922" s="9"/>
      <c r="P922" s="10"/>
    </row>
    <row r="923" ht="14.25" customHeight="1">
      <c r="A923" s="9"/>
      <c r="B923" s="9"/>
      <c r="P923" s="10"/>
    </row>
    <row r="924" ht="14.25" customHeight="1">
      <c r="A924" s="9"/>
      <c r="B924" s="9"/>
      <c r="P924" s="10"/>
    </row>
    <row r="925" ht="14.25" customHeight="1">
      <c r="A925" s="9"/>
      <c r="B925" s="9"/>
      <c r="P925" s="10"/>
    </row>
    <row r="926" ht="14.25" customHeight="1">
      <c r="A926" s="9"/>
      <c r="B926" s="9"/>
      <c r="P926" s="10"/>
    </row>
    <row r="927" ht="14.25" customHeight="1">
      <c r="A927" s="9"/>
      <c r="B927" s="9"/>
      <c r="P927" s="10"/>
    </row>
    <row r="928" ht="14.25" customHeight="1">
      <c r="A928" s="9"/>
      <c r="B928" s="9"/>
      <c r="P928" s="10"/>
    </row>
    <row r="929" ht="14.25" customHeight="1">
      <c r="A929" s="9"/>
      <c r="B929" s="9"/>
      <c r="P929" s="10"/>
    </row>
    <row r="930" ht="14.25" customHeight="1">
      <c r="A930" s="9"/>
      <c r="B930" s="9"/>
      <c r="P930" s="10"/>
    </row>
    <row r="931" ht="14.25" customHeight="1">
      <c r="A931" s="9"/>
      <c r="B931" s="9"/>
      <c r="P931" s="10"/>
    </row>
    <row r="932" ht="14.25" customHeight="1">
      <c r="A932" s="9"/>
      <c r="B932" s="9"/>
      <c r="P932" s="10"/>
    </row>
    <row r="933" ht="14.25" customHeight="1">
      <c r="A933" s="9"/>
      <c r="B933" s="9"/>
      <c r="P933" s="10"/>
    </row>
    <row r="934" ht="14.25" customHeight="1">
      <c r="A934" s="9"/>
      <c r="B934" s="9"/>
      <c r="P934" s="10"/>
    </row>
    <row r="935" ht="14.25" customHeight="1">
      <c r="A935" s="9"/>
      <c r="B935" s="9"/>
      <c r="P935" s="10"/>
    </row>
    <row r="936" ht="14.25" customHeight="1">
      <c r="A936" s="9"/>
      <c r="B936" s="9"/>
      <c r="P936" s="10"/>
    </row>
    <row r="937" ht="14.25" customHeight="1">
      <c r="A937" s="9"/>
      <c r="B937" s="9"/>
      <c r="P937" s="10"/>
    </row>
    <row r="938" ht="14.25" customHeight="1">
      <c r="A938" s="9"/>
      <c r="B938" s="9"/>
      <c r="P938" s="10"/>
    </row>
    <row r="939" ht="14.25" customHeight="1">
      <c r="A939" s="9"/>
      <c r="B939" s="9"/>
      <c r="P939" s="10"/>
    </row>
    <row r="940" ht="14.25" customHeight="1">
      <c r="A940" s="9"/>
      <c r="B940" s="9"/>
      <c r="P940" s="10"/>
    </row>
    <row r="941" ht="14.25" customHeight="1">
      <c r="A941" s="9"/>
      <c r="B941" s="9"/>
      <c r="P941" s="10"/>
    </row>
    <row r="942" ht="14.25" customHeight="1">
      <c r="A942" s="9"/>
      <c r="B942" s="9"/>
      <c r="P942" s="10"/>
    </row>
    <row r="943" ht="14.25" customHeight="1">
      <c r="A943" s="9"/>
      <c r="B943" s="9"/>
      <c r="P943" s="10"/>
    </row>
    <row r="944" ht="14.25" customHeight="1">
      <c r="A944" s="9"/>
      <c r="B944" s="9"/>
      <c r="P944" s="10"/>
    </row>
    <row r="945" ht="14.25" customHeight="1">
      <c r="A945" s="9"/>
      <c r="B945" s="9"/>
      <c r="P945" s="10"/>
    </row>
    <row r="946" ht="14.25" customHeight="1">
      <c r="A946" s="9"/>
      <c r="B946" s="9"/>
      <c r="P946" s="10"/>
    </row>
    <row r="947" ht="14.25" customHeight="1">
      <c r="A947" s="9"/>
      <c r="B947" s="9"/>
      <c r="P947" s="10"/>
    </row>
    <row r="948" ht="14.25" customHeight="1">
      <c r="A948" s="9"/>
      <c r="B948" s="9"/>
      <c r="P948" s="10"/>
    </row>
    <row r="949" ht="14.25" customHeight="1">
      <c r="A949" s="9"/>
      <c r="B949" s="9"/>
      <c r="P949" s="10"/>
    </row>
    <row r="950" ht="14.25" customHeight="1">
      <c r="A950" s="9"/>
      <c r="B950" s="9"/>
      <c r="P950" s="10"/>
    </row>
    <row r="951" ht="14.25" customHeight="1">
      <c r="A951" s="9"/>
      <c r="B951" s="9"/>
      <c r="P951" s="10"/>
    </row>
    <row r="952" ht="14.25" customHeight="1">
      <c r="A952" s="9"/>
      <c r="B952" s="9"/>
      <c r="P952" s="10"/>
    </row>
    <row r="953" ht="14.25" customHeight="1">
      <c r="A953" s="9"/>
      <c r="B953" s="9"/>
      <c r="P953" s="10"/>
    </row>
    <row r="954" ht="14.25" customHeight="1">
      <c r="A954" s="9"/>
      <c r="B954" s="9"/>
      <c r="P954" s="10"/>
    </row>
    <row r="955" ht="14.25" customHeight="1">
      <c r="A955" s="9"/>
      <c r="B955" s="9"/>
      <c r="P955" s="10"/>
    </row>
    <row r="956" ht="14.25" customHeight="1">
      <c r="A956" s="9"/>
      <c r="B956" s="9"/>
      <c r="P956" s="10"/>
    </row>
    <row r="957" ht="14.25" customHeight="1">
      <c r="A957" s="9"/>
      <c r="B957" s="9"/>
      <c r="P957" s="10"/>
    </row>
    <row r="958" ht="14.25" customHeight="1">
      <c r="A958" s="9"/>
      <c r="B958" s="9"/>
      <c r="P958" s="10"/>
    </row>
    <row r="959" ht="14.25" customHeight="1">
      <c r="A959" s="9"/>
      <c r="B959" s="9"/>
      <c r="P959" s="10"/>
    </row>
    <row r="960" ht="14.25" customHeight="1">
      <c r="A960" s="9"/>
      <c r="B960" s="9"/>
      <c r="P960" s="10"/>
    </row>
    <row r="961" ht="14.25" customHeight="1">
      <c r="A961" s="9"/>
      <c r="B961" s="9"/>
      <c r="P961" s="10"/>
    </row>
    <row r="962" ht="14.25" customHeight="1">
      <c r="A962" s="9"/>
      <c r="B962" s="9"/>
      <c r="P962" s="10"/>
    </row>
    <row r="963" ht="14.25" customHeight="1">
      <c r="A963" s="9"/>
      <c r="B963" s="9"/>
      <c r="P963" s="10"/>
    </row>
    <row r="964" ht="14.25" customHeight="1">
      <c r="A964" s="9"/>
      <c r="B964" s="9"/>
      <c r="P964" s="10"/>
    </row>
    <row r="965" ht="14.25" customHeight="1">
      <c r="A965" s="9"/>
      <c r="B965" s="9"/>
      <c r="P965" s="10"/>
    </row>
    <row r="966" ht="14.25" customHeight="1">
      <c r="A966" s="9"/>
      <c r="B966" s="9"/>
      <c r="P966" s="10"/>
    </row>
    <row r="967" ht="14.25" customHeight="1">
      <c r="A967" s="9"/>
      <c r="B967" s="9"/>
      <c r="P967" s="10"/>
    </row>
    <row r="968" ht="14.25" customHeight="1">
      <c r="A968" s="9"/>
      <c r="B968" s="9"/>
      <c r="P968" s="10"/>
    </row>
    <row r="969" ht="14.25" customHeight="1">
      <c r="A969" s="9"/>
      <c r="B969" s="9"/>
      <c r="P969" s="10"/>
    </row>
    <row r="970" ht="14.25" customHeight="1">
      <c r="A970" s="9"/>
      <c r="B970" s="9"/>
      <c r="P970" s="10"/>
    </row>
    <row r="971" ht="14.25" customHeight="1">
      <c r="A971" s="9"/>
      <c r="B971" s="9"/>
      <c r="P971" s="10"/>
    </row>
    <row r="972" ht="14.25" customHeight="1">
      <c r="A972" s="9"/>
      <c r="B972" s="9"/>
      <c r="P972" s="10"/>
    </row>
    <row r="973" ht="14.25" customHeight="1">
      <c r="A973" s="9"/>
      <c r="B973" s="9"/>
      <c r="P973" s="10"/>
    </row>
    <row r="974" ht="14.25" customHeight="1">
      <c r="A974" s="9"/>
      <c r="B974" s="9"/>
      <c r="P974" s="10"/>
    </row>
    <row r="975" ht="14.25" customHeight="1">
      <c r="A975" s="9"/>
      <c r="B975" s="9"/>
      <c r="P975" s="10"/>
    </row>
    <row r="976" ht="14.25" customHeight="1">
      <c r="A976" s="9"/>
      <c r="B976" s="9"/>
      <c r="P976" s="10"/>
    </row>
    <row r="977" ht="14.25" customHeight="1">
      <c r="A977" s="9"/>
      <c r="B977" s="9"/>
      <c r="P977" s="10"/>
    </row>
    <row r="978" ht="14.25" customHeight="1">
      <c r="A978" s="9"/>
      <c r="B978" s="9"/>
      <c r="P978" s="10"/>
    </row>
    <row r="979" ht="14.25" customHeight="1">
      <c r="A979" s="9"/>
      <c r="B979" s="9"/>
      <c r="P979" s="10"/>
    </row>
    <row r="980" ht="14.25" customHeight="1">
      <c r="A980" s="9"/>
      <c r="B980" s="9"/>
      <c r="P980" s="10"/>
    </row>
    <row r="981" ht="14.25" customHeight="1">
      <c r="A981" s="9"/>
      <c r="B981" s="9"/>
      <c r="P981" s="10"/>
    </row>
    <row r="982" ht="14.25" customHeight="1">
      <c r="A982" s="9"/>
      <c r="B982" s="9"/>
      <c r="P982" s="10"/>
    </row>
    <row r="983" ht="14.25" customHeight="1">
      <c r="A983" s="9"/>
      <c r="B983" s="9"/>
      <c r="P983" s="10"/>
    </row>
    <row r="984" ht="14.25" customHeight="1">
      <c r="A984" s="9"/>
      <c r="B984" s="9"/>
      <c r="P984" s="10"/>
    </row>
    <row r="985" ht="14.25" customHeight="1">
      <c r="A985" s="9"/>
      <c r="B985" s="9"/>
      <c r="P985" s="10"/>
    </row>
    <row r="986" ht="14.25" customHeight="1">
      <c r="A986" s="9"/>
      <c r="B986" s="9"/>
      <c r="P986" s="10"/>
    </row>
    <row r="987" ht="14.25" customHeight="1">
      <c r="A987" s="9"/>
      <c r="B987" s="9"/>
      <c r="P987" s="10"/>
    </row>
    <row r="988" ht="14.25" customHeight="1">
      <c r="A988" s="9"/>
      <c r="B988" s="9"/>
      <c r="P988" s="10"/>
    </row>
    <row r="989" ht="14.25" customHeight="1">
      <c r="A989" s="9"/>
      <c r="B989" s="9"/>
      <c r="P989" s="10"/>
    </row>
    <row r="990" ht="14.25" customHeight="1">
      <c r="A990" s="9"/>
      <c r="B990" s="9"/>
      <c r="P990" s="10"/>
    </row>
    <row r="991" ht="14.25" customHeight="1">
      <c r="A991" s="9"/>
      <c r="B991" s="9"/>
      <c r="P991" s="10"/>
    </row>
    <row r="992" ht="14.25" customHeight="1">
      <c r="A992" s="9"/>
      <c r="B992" s="9"/>
      <c r="P992" s="10"/>
    </row>
    <row r="993" ht="14.25" customHeight="1">
      <c r="A993" s="9"/>
      <c r="B993" s="9"/>
      <c r="P993" s="10"/>
    </row>
    <row r="994" ht="14.25" customHeight="1">
      <c r="A994" s="9"/>
      <c r="B994" s="9"/>
      <c r="P994" s="10"/>
    </row>
    <row r="995" ht="14.25" customHeight="1">
      <c r="A995" s="9"/>
      <c r="B995" s="9"/>
      <c r="P995" s="10"/>
    </row>
    <row r="996" ht="14.25" customHeight="1">
      <c r="A996" s="9"/>
      <c r="B996" s="9"/>
      <c r="P996" s="10"/>
    </row>
    <row r="997" ht="14.25" customHeight="1">
      <c r="A997" s="9"/>
      <c r="B997" s="9"/>
      <c r="P997" s="10"/>
    </row>
    <row r="998" ht="14.25" customHeight="1">
      <c r="A998" s="9"/>
      <c r="B998" s="9"/>
      <c r="P998" s="10"/>
    </row>
    <row r="999" ht="14.25" customHeight="1">
      <c r="A999" s="9"/>
      <c r="B999" s="9"/>
      <c r="P999" s="10"/>
    </row>
    <row r="1000" ht="14.25" customHeight="1">
      <c r="A1000" s="9"/>
      <c r="B1000" s="9"/>
      <c r="P1000" s="10"/>
    </row>
  </sheetData>
  <autoFilter ref="$A$1:$R$96">
    <sortState ref="A1:R96">
      <sortCondition ref="B1:B96"/>
      <sortCondition ref="P1:P96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5" width="12.0"/>
    <col customWidth="1" min="6" max="6" width="17.14"/>
    <col customWidth="1" min="7" max="41" width="12.0"/>
  </cols>
  <sheetData>
    <row r="1" ht="15.75" customHeight="1">
      <c r="A1" s="11" t="s">
        <v>114</v>
      </c>
      <c r="B1" s="11" t="s">
        <v>115</v>
      </c>
      <c r="C1" s="11" t="s">
        <v>116</v>
      </c>
      <c r="D1" s="11" t="s">
        <v>114</v>
      </c>
      <c r="E1" s="11" t="s">
        <v>115</v>
      </c>
      <c r="F1" s="11" t="s">
        <v>117</v>
      </c>
      <c r="G1" s="11" t="s">
        <v>118</v>
      </c>
      <c r="H1" s="11" t="s">
        <v>119</v>
      </c>
      <c r="I1" s="11" t="s">
        <v>120</v>
      </c>
      <c r="J1" s="11" t="s">
        <v>121</v>
      </c>
      <c r="K1" s="11" t="s">
        <v>122</v>
      </c>
      <c r="L1" s="11" t="s">
        <v>123</v>
      </c>
      <c r="M1" s="11" t="s">
        <v>124</v>
      </c>
      <c r="N1" s="11" t="s">
        <v>125</v>
      </c>
      <c r="O1" s="11" t="s">
        <v>126</v>
      </c>
      <c r="P1" s="11" t="s">
        <v>127</v>
      </c>
      <c r="Q1" s="11" t="s">
        <v>128</v>
      </c>
      <c r="R1" s="11" t="s">
        <v>129</v>
      </c>
      <c r="S1" s="11" t="s">
        <v>130</v>
      </c>
      <c r="T1" s="11" t="s">
        <v>131</v>
      </c>
      <c r="U1" s="11" t="s">
        <v>132</v>
      </c>
      <c r="V1" s="11" t="s">
        <v>133</v>
      </c>
      <c r="W1" s="11" t="s">
        <v>134</v>
      </c>
      <c r="X1" s="11" t="s">
        <v>135</v>
      </c>
      <c r="Y1" s="11" t="s">
        <v>136</v>
      </c>
      <c r="Z1" s="11" t="s">
        <v>137</v>
      </c>
      <c r="AA1" s="11" t="s">
        <v>138</v>
      </c>
      <c r="AB1" s="11" t="s">
        <v>139</v>
      </c>
      <c r="AC1" s="11" t="s">
        <v>140</v>
      </c>
      <c r="AD1" s="11" t="s">
        <v>141</v>
      </c>
      <c r="AE1" s="11" t="s">
        <v>142</v>
      </c>
      <c r="AF1" s="11" t="s">
        <v>143</v>
      </c>
      <c r="AG1" s="11" t="s">
        <v>144</v>
      </c>
      <c r="AH1" s="11" t="s">
        <v>145</v>
      </c>
      <c r="AI1" s="11" t="s">
        <v>146</v>
      </c>
      <c r="AJ1" s="11" t="s">
        <v>147</v>
      </c>
      <c r="AK1" s="11" t="s">
        <v>148</v>
      </c>
      <c r="AL1" s="11" t="s">
        <v>149</v>
      </c>
      <c r="AM1" s="11" t="s">
        <v>150</v>
      </c>
      <c r="AN1" s="11" t="s">
        <v>151</v>
      </c>
      <c r="AO1" s="11" t="s">
        <v>152</v>
      </c>
    </row>
    <row r="2" ht="15.75" customHeight="1">
      <c r="A2" s="11" t="s">
        <v>153</v>
      </c>
      <c r="B2" s="11" t="s">
        <v>154</v>
      </c>
      <c r="C2" s="11" t="s">
        <v>18</v>
      </c>
      <c r="D2" s="11" t="s">
        <v>153</v>
      </c>
      <c r="E2" s="11" t="s">
        <v>154</v>
      </c>
      <c r="F2" s="12">
        <v>7.1</v>
      </c>
      <c r="G2" s="12">
        <v>7.0</v>
      </c>
      <c r="H2" s="12">
        <v>9.0</v>
      </c>
      <c r="I2" s="12">
        <v>9.5</v>
      </c>
      <c r="J2" s="12">
        <v>9.0</v>
      </c>
      <c r="K2" s="12">
        <v>5.5</v>
      </c>
      <c r="L2" s="12">
        <v>3.5</v>
      </c>
      <c r="M2" s="12">
        <v>6.5</v>
      </c>
      <c r="N2" s="12">
        <v>9.5</v>
      </c>
      <c r="O2" s="12">
        <v>1.0</v>
      </c>
      <c r="P2" s="12">
        <v>7.5</v>
      </c>
      <c r="Q2" s="12">
        <v>9.0</v>
      </c>
      <c r="R2" s="12">
        <v>4.0</v>
      </c>
      <c r="S2" s="12">
        <v>7.5</v>
      </c>
      <c r="T2" s="12">
        <v>8.5</v>
      </c>
      <c r="U2" s="12">
        <v>9.0</v>
      </c>
      <c r="V2" s="12">
        <v>6.0</v>
      </c>
      <c r="W2" s="12">
        <v>7.2</v>
      </c>
      <c r="X2" s="12">
        <v>5.0</v>
      </c>
      <c r="Y2" s="12">
        <v>8.0</v>
      </c>
      <c r="Z2" s="12">
        <v>9.0</v>
      </c>
      <c r="AA2" s="12">
        <v>6.0</v>
      </c>
      <c r="AB2" s="12">
        <v>8.0</v>
      </c>
      <c r="AC2" s="12">
        <v>1.5</v>
      </c>
      <c r="AD2" s="12">
        <v>1.5</v>
      </c>
      <c r="AE2" s="12">
        <v>1.0</v>
      </c>
      <c r="AF2" s="12">
        <v>1.0</v>
      </c>
      <c r="AG2" s="12">
        <v>1.5</v>
      </c>
      <c r="AH2" s="12">
        <v>1.5</v>
      </c>
      <c r="AI2" s="12">
        <v>1.5</v>
      </c>
      <c r="AJ2" s="12">
        <v>3.5</v>
      </c>
      <c r="AK2" s="12">
        <v>1.0</v>
      </c>
      <c r="AL2" s="12">
        <v>1.5</v>
      </c>
      <c r="AM2" s="12">
        <v>1.5</v>
      </c>
      <c r="AN2" s="12">
        <v>1.5</v>
      </c>
      <c r="AO2" s="12">
        <v>1.0</v>
      </c>
    </row>
    <row r="3" ht="15.75" customHeight="1">
      <c r="A3" s="11" t="s">
        <v>155</v>
      </c>
      <c r="B3" s="11" t="s">
        <v>156</v>
      </c>
      <c r="C3" s="11" t="s">
        <v>157</v>
      </c>
      <c r="D3" s="11" t="s">
        <v>155</v>
      </c>
      <c r="E3" s="11" t="s">
        <v>156</v>
      </c>
      <c r="F3" s="12">
        <v>6.93</v>
      </c>
      <c r="G3" s="12">
        <v>6.57</v>
      </c>
      <c r="H3" s="12">
        <v>8.5</v>
      </c>
      <c r="I3" s="12">
        <v>9.5</v>
      </c>
      <c r="J3" s="12">
        <v>9.0</v>
      </c>
      <c r="K3" s="12">
        <v>1.0</v>
      </c>
      <c r="L3" s="12">
        <v>3.5</v>
      </c>
      <c r="M3" s="12">
        <v>9.5</v>
      </c>
      <c r="N3" s="12">
        <v>2.5</v>
      </c>
      <c r="O3" s="12">
        <v>5.5</v>
      </c>
      <c r="P3" s="12">
        <v>7.0</v>
      </c>
      <c r="Q3" s="12">
        <v>7.5</v>
      </c>
      <c r="R3" s="12">
        <v>3.5</v>
      </c>
      <c r="S3" s="12">
        <v>9.5</v>
      </c>
      <c r="T3" s="12">
        <v>6.0</v>
      </c>
      <c r="U3" s="12">
        <v>7.0</v>
      </c>
      <c r="V3" s="12">
        <v>9.0</v>
      </c>
      <c r="W3" s="12">
        <v>7.3</v>
      </c>
      <c r="X3" s="12">
        <v>9.0</v>
      </c>
      <c r="Y3" s="12">
        <v>7.5</v>
      </c>
      <c r="Z3" s="12">
        <v>9.5</v>
      </c>
      <c r="AA3" s="12">
        <v>5.5</v>
      </c>
      <c r="AB3" s="12">
        <v>5.0</v>
      </c>
      <c r="AC3" s="12">
        <v>1.54</v>
      </c>
      <c r="AD3" s="12">
        <v>1.5</v>
      </c>
      <c r="AE3" s="12">
        <v>1.5</v>
      </c>
      <c r="AF3" s="12">
        <v>2.5</v>
      </c>
      <c r="AG3" s="12">
        <v>2.0</v>
      </c>
      <c r="AH3" s="12">
        <v>1.5</v>
      </c>
      <c r="AI3" s="12">
        <v>1.5</v>
      </c>
      <c r="AJ3" s="12">
        <v>1.5</v>
      </c>
      <c r="AK3" s="12">
        <v>1.0</v>
      </c>
      <c r="AL3" s="12">
        <v>2.0</v>
      </c>
      <c r="AM3" s="12">
        <v>1.0</v>
      </c>
      <c r="AN3" s="12">
        <v>1.0</v>
      </c>
      <c r="AO3" s="12">
        <v>1.5</v>
      </c>
    </row>
    <row r="4" ht="15.75" customHeight="1">
      <c r="A4" s="11" t="s">
        <v>153</v>
      </c>
      <c r="B4" s="11" t="s">
        <v>158</v>
      </c>
      <c r="C4" s="11" t="s">
        <v>159</v>
      </c>
      <c r="D4" s="11" t="s">
        <v>153</v>
      </c>
      <c r="E4" s="11" t="s">
        <v>158</v>
      </c>
      <c r="F4" s="12">
        <v>8.15</v>
      </c>
      <c r="G4" s="12">
        <v>7.7</v>
      </c>
      <c r="H4" s="12">
        <v>8.5</v>
      </c>
      <c r="I4" s="12">
        <v>8.0</v>
      </c>
      <c r="J4" s="12">
        <v>9.0</v>
      </c>
      <c r="K4" s="12">
        <v>8.5</v>
      </c>
      <c r="L4" s="12">
        <v>8.5</v>
      </c>
      <c r="M4" s="12">
        <v>9.0</v>
      </c>
      <c r="N4" s="12">
        <v>9.5</v>
      </c>
      <c r="O4" s="12">
        <v>3.5</v>
      </c>
      <c r="P4" s="12">
        <v>4.5</v>
      </c>
      <c r="Q4" s="12">
        <v>10.0</v>
      </c>
      <c r="R4" s="12">
        <v>7.5</v>
      </c>
      <c r="S4" s="12">
        <v>8.5</v>
      </c>
      <c r="T4" s="12">
        <v>6.0</v>
      </c>
      <c r="U4" s="12">
        <v>7.0</v>
      </c>
      <c r="V4" s="12">
        <v>7.5</v>
      </c>
      <c r="W4" s="12">
        <v>8.6</v>
      </c>
      <c r="X4" s="12">
        <v>9.5</v>
      </c>
      <c r="Y4" s="12">
        <v>8.0</v>
      </c>
      <c r="Z4" s="12">
        <v>9.0</v>
      </c>
      <c r="AA4" s="12">
        <v>9.0</v>
      </c>
      <c r="AB4" s="12">
        <v>7.5</v>
      </c>
      <c r="AC4" s="12">
        <v>1.63</v>
      </c>
      <c r="AD4" s="12">
        <v>1.5</v>
      </c>
      <c r="AE4" s="12">
        <v>1.5</v>
      </c>
      <c r="AF4" s="12">
        <v>2.0</v>
      </c>
      <c r="AG4" s="12">
        <v>2.0</v>
      </c>
      <c r="AH4" s="12">
        <v>1.5</v>
      </c>
      <c r="AI4" s="12">
        <v>1.5</v>
      </c>
      <c r="AJ4" s="12">
        <v>2.0</v>
      </c>
      <c r="AK4" s="12">
        <v>2.0</v>
      </c>
      <c r="AL4" s="12">
        <v>1.5</v>
      </c>
      <c r="AM4" s="12">
        <v>1.0</v>
      </c>
      <c r="AN4" s="12">
        <v>1.5</v>
      </c>
      <c r="AO4" s="12">
        <v>1.5</v>
      </c>
    </row>
    <row r="5" ht="15.75" customHeight="1">
      <c r="A5" s="11" t="s">
        <v>153</v>
      </c>
      <c r="B5" s="11" t="s">
        <v>160</v>
      </c>
      <c r="C5" s="11" t="s">
        <v>161</v>
      </c>
      <c r="D5" s="11" t="s">
        <v>153</v>
      </c>
      <c r="E5" s="11" t="s">
        <v>160</v>
      </c>
      <c r="F5" s="12">
        <v>6.57</v>
      </c>
      <c r="G5" s="12">
        <v>5.63</v>
      </c>
      <c r="H5" s="12">
        <v>9.0</v>
      </c>
      <c r="I5" s="12">
        <v>9.0</v>
      </c>
      <c r="J5" s="12">
        <v>9.5</v>
      </c>
      <c r="K5" s="12">
        <v>2.5</v>
      </c>
      <c r="L5" s="12">
        <v>4.0</v>
      </c>
      <c r="M5" s="12">
        <v>7.5</v>
      </c>
      <c r="N5" s="12">
        <v>2.5</v>
      </c>
      <c r="O5" s="12">
        <v>2.0</v>
      </c>
      <c r="P5" s="12">
        <v>4.0</v>
      </c>
      <c r="Q5" s="12">
        <v>4.5</v>
      </c>
      <c r="R5" s="12">
        <v>1.5</v>
      </c>
      <c r="S5" s="12">
        <v>8.0</v>
      </c>
      <c r="T5" s="12">
        <v>6.5</v>
      </c>
      <c r="U5" s="12">
        <v>6.0</v>
      </c>
      <c r="V5" s="12">
        <v>8.0</v>
      </c>
      <c r="W5" s="12">
        <v>7.5</v>
      </c>
      <c r="X5" s="12">
        <v>7.0</v>
      </c>
      <c r="Y5" s="12">
        <v>8.0</v>
      </c>
      <c r="Z5" s="12">
        <v>8.0</v>
      </c>
      <c r="AA5" s="12">
        <v>8.5</v>
      </c>
      <c r="AB5" s="12">
        <v>6.0</v>
      </c>
      <c r="AC5" s="12">
        <v>1.75</v>
      </c>
      <c r="AD5" s="12">
        <v>1.5</v>
      </c>
      <c r="AE5" s="12">
        <v>1.5</v>
      </c>
      <c r="AF5" s="12">
        <v>3.0</v>
      </c>
      <c r="AG5" s="12">
        <v>2.0</v>
      </c>
      <c r="AH5" s="12">
        <v>1.5</v>
      </c>
      <c r="AI5" s="12">
        <v>2.0</v>
      </c>
      <c r="AJ5" s="12">
        <v>1.5</v>
      </c>
      <c r="AK5" s="12">
        <v>2.0</v>
      </c>
      <c r="AL5" s="12">
        <v>2.0</v>
      </c>
      <c r="AM5" s="12">
        <v>1.0</v>
      </c>
      <c r="AN5" s="12">
        <v>1.0</v>
      </c>
      <c r="AO5" s="12">
        <v>2.0</v>
      </c>
    </row>
    <row r="6" ht="15.75" customHeight="1">
      <c r="A6" s="11" t="s">
        <v>155</v>
      </c>
      <c r="B6" s="11" t="s">
        <v>162</v>
      </c>
      <c r="C6" s="11" t="s">
        <v>36</v>
      </c>
      <c r="D6" s="11" t="s">
        <v>155</v>
      </c>
      <c r="E6" s="11" t="s">
        <v>162</v>
      </c>
      <c r="F6" s="12">
        <v>6.75</v>
      </c>
      <c r="G6" s="12">
        <v>5.6</v>
      </c>
      <c r="H6" s="12">
        <v>7.5</v>
      </c>
      <c r="I6" s="12">
        <v>5.5</v>
      </c>
      <c r="J6" s="12">
        <v>9.0</v>
      </c>
      <c r="K6" s="12">
        <v>7.0</v>
      </c>
      <c r="L6" s="12">
        <v>8.0</v>
      </c>
      <c r="M6" s="12">
        <v>10.0</v>
      </c>
      <c r="N6" s="12">
        <v>1.5</v>
      </c>
      <c r="O6" s="12">
        <v>1.5</v>
      </c>
      <c r="P6" s="12">
        <v>3.5</v>
      </c>
      <c r="Q6" s="12">
        <v>7.0</v>
      </c>
      <c r="R6" s="12">
        <v>2.0</v>
      </c>
      <c r="S6" s="12">
        <v>3.5</v>
      </c>
      <c r="T6" s="12">
        <v>7.0</v>
      </c>
      <c r="U6" s="12">
        <v>4.5</v>
      </c>
      <c r="V6" s="12">
        <v>6.5</v>
      </c>
      <c r="W6" s="12">
        <v>7.9</v>
      </c>
      <c r="X6" s="12">
        <v>8.0</v>
      </c>
      <c r="Y6" s="12">
        <v>8.0</v>
      </c>
      <c r="Z6" s="12">
        <v>9.0</v>
      </c>
      <c r="AA6" s="12">
        <v>9.0</v>
      </c>
      <c r="AB6" s="12">
        <v>5.5</v>
      </c>
      <c r="AC6" s="12">
        <v>1.79</v>
      </c>
      <c r="AD6" s="12">
        <v>1.5</v>
      </c>
      <c r="AE6" s="12">
        <v>1.5</v>
      </c>
      <c r="AF6" s="12">
        <v>3.0</v>
      </c>
      <c r="AG6" s="12">
        <v>2.0</v>
      </c>
      <c r="AH6" s="12">
        <v>2.0</v>
      </c>
      <c r="AI6" s="12">
        <v>1.5</v>
      </c>
      <c r="AJ6" s="12">
        <v>1.5</v>
      </c>
      <c r="AK6" s="12">
        <v>2.0</v>
      </c>
      <c r="AL6" s="12">
        <v>1.5</v>
      </c>
      <c r="AM6" s="12">
        <v>2.5</v>
      </c>
      <c r="AN6" s="12">
        <v>1.0</v>
      </c>
      <c r="AO6" s="12">
        <v>1.5</v>
      </c>
    </row>
    <row r="7" ht="15.75" customHeight="1">
      <c r="A7" s="11" t="s">
        <v>155</v>
      </c>
      <c r="B7" s="11" t="s">
        <v>163</v>
      </c>
      <c r="C7" s="11" t="s">
        <v>164</v>
      </c>
      <c r="D7" s="11" t="s">
        <v>155</v>
      </c>
      <c r="E7" s="11" t="s">
        <v>163</v>
      </c>
      <c r="F7" s="12">
        <v>6.13</v>
      </c>
      <c r="G7" s="12">
        <v>5.27</v>
      </c>
      <c r="H7" s="12">
        <v>8.0</v>
      </c>
      <c r="I7" s="12">
        <v>7.5</v>
      </c>
      <c r="J7" s="12">
        <v>9.0</v>
      </c>
      <c r="K7" s="12">
        <v>7.0</v>
      </c>
      <c r="L7" s="12">
        <v>5.5</v>
      </c>
      <c r="M7" s="12">
        <v>3.0</v>
      </c>
      <c r="N7" s="12">
        <v>2.5</v>
      </c>
      <c r="O7" s="12">
        <v>2.0</v>
      </c>
      <c r="P7" s="12">
        <v>2.0</v>
      </c>
      <c r="Q7" s="12">
        <v>2.5</v>
      </c>
      <c r="R7" s="12">
        <v>2.5</v>
      </c>
      <c r="S7" s="12">
        <v>7.0</v>
      </c>
      <c r="T7" s="12">
        <v>6.0</v>
      </c>
      <c r="U7" s="12">
        <v>5.0</v>
      </c>
      <c r="V7" s="12">
        <v>9.5</v>
      </c>
      <c r="W7" s="12">
        <v>7.0</v>
      </c>
      <c r="X7" s="12">
        <v>9.5</v>
      </c>
      <c r="Y7" s="12">
        <v>7.5</v>
      </c>
      <c r="Z7" s="12">
        <v>7.0</v>
      </c>
      <c r="AA7" s="12">
        <v>5.5</v>
      </c>
      <c r="AB7" s="12">
        <v>5.5</v>
      </c>
      <c r="AC7" s="12">
        <v>1.79</v>
      </c>
      <c r="AD7" s="12">
        <v>1.5</v>
      </c>
      <c r="AE7" s="12">
        <v>1.0</v>
      </c>
      <c r="AF7" s="12">
        <v>2.5</v>
      </c>
      <c r="AG7" s="12">
        <v>2.5</v>
      </c>
      <c r="AH7" s="12">
        <v>2.0</v>
      </c>
      <c r="AI7" s="12">
        <v>1.5</v>
      </c>
      <c r="AJ7" s="12">
        <v>1.5</v>
      </c>
      <c r="AK7" s="12">
        <v>2.0</v>
      </c>
      <c r="AL7" s="12">
        <v>1.5</v>
      </c>
      <c r="AM7" s="12">
        <v>1.0</v>
      </c>
      <c r="AN7" s="12">
        <v>1.5</v>
      </c>
      <c r="AO7" s="12">
        <v>3.0</v>
      </c>
    </row>
    <row r="8" ht="15.75" customHeight="1">
      <c r="A8" s="11" t="s">
        <v>153</v>
      </c>
      <c r="B8" s="11" t="s">
        <v>165</v>
      </c>
      <c r="C8" s="11" t="s">
        <v>166</v>
      </c>
      <c r="D8" s="11" t="s">
        <v>153</v>
      </c>
      <c r="E8" s="11" t="s">
        <v>165</v>
      </c>
      <c r="F8" s="12">
        <v>4.82</v>
      </c>
      <c r="G8" s="12">
        <v>5.73</v>
      </c>
      <c r="H8" s="12">
        <v>8.5</v>
      </c>
      <c r="I8" s="12">
        <v>6.5</v>
      </c>
      <c r="J8" s="12">
        <v>9.0</v>
      </c>
      <c r="K8" s="12">
        <v>3.0</v>
      </c>
      <c r="L8" s="12">
        <v>3.0</v>
      </c>
      <c r="M8" s="12">
        <v>7.5</v>
      </c>
      <c r="N8" s="12">
        <v>4.0</v>
      </c>
      <c r="O8" s="12">
        <v>1.5</v>
      </c>
      <c r="P8" s="12">
        <v>5.0</v>
      </c>
      <c r="Q8" s="12">
        <v>8.0</v>
      </c>
      <c r="R8" s="12">
        <v>9.0</v>
      </c>
      <c r="S8" s="12">
        <v>8.0</v>
      </c>
      <c r="T8" s="12">
        <v>7.5</v>
      </c>
      <c r="U8" s="12">
        <v>4.0</v>
      </c>
      <c r="V8" s="12">
        <v>1.5</v>
      </c>
      <c r="W8" s="12">
        <v>3.9</v>
      </c>
      <c r="X8" s="12">
        <v>1.0</v>
      </c>
      <c r="Y8" s="12">
        <v>3.0</v>
      </c>
      <c r="Z8" s="12">
        <v>10.0</v>
      </c>
      <c r="AA8" s="12">
        <v>4.5</v>
      </c>
      <c r="AB8" s="12">
        <v>1.0</v>
      </c>
      <c r="AC8" s="12">
        <v>1.79</v>
      </c>
      <c r="AD8" s="12">
        <v>3.0</v>
      </c>
      <c r="AE8" s="12">
        <v>1.0</v>
      </c>
      <c r="AF8" s="12">
        <v>2.0</v>
      </c>
      <c r="AG8" s="12">
        <v>2.0</v>
      </c>
      <c r="AH8" s="12">
        <v>1.0</v>
      </c>
      <c r="AI8" s="12">
        <v>1.5</v>
      </c>
      <c r="AJ8" s="12">
        <v>6.0</v>
      </c>
      <c r="AK8" s="12">
        <v>1.0</v>
      </c>
      <c r="AL8" s="12">
        <v>1.0</v>
      </c>
      <c r="AM8" s="12">
        <v>1.0</v>
      </c>
      <c r="AN8" s="12">
        <v>1.0</v>
      </c>
      <c r="AO8" s="12">
        <v>1.0</v>
      </c>
    </row>
    <row r="9" ht="15.75" customHeight="1">
      <c r="A9" s="11" t="s">
        <v>167</v>
      </c>
      <c r="B9" s="11" t="s">
        <v>168</v>
      </c>
      <c r="C9" s="11" t="s">
        <v>169</v>
      </c>
      <c r="D9" s="11" t="s">
        <v>167</v>
      </c>
      <c r="E9" s="11" t="s">
        <v>168</v>
      </c>
      <c r="F9" s="12">
        <v>6.72</v>
      </c>
      <c r="G9" s="12">
        <v>6.03</v>
      </c>
      <c r="H9" s="12">
        <v>7.5</v>
      </c>
      <c r="I9" s="12">
        <v>7.5</v>
      </c>
      <c r="J9" s="12">
        <v>8.0</v>
      </c>
      <c r="K9" s="12">
        <v>3.5</v>
      </c>
      <c r="L9" s="12">
        <v>3.0</v>
      </c>
      <c r="M9" s="12">
        <v>9.0</v>
      </c>
      <c r="N9" s="12">
        <v>2.0</v>
      </c>
      <c r="O9" s="12">
        <v>9.0</v>
      </c>
      <c r="P9" s="12">
        <v>7.0</v>
      </c>
      <c r="Q9" s="12">
        <v>3.0</v>
      </c>
      <c r="R9" s="12">
        <v>3.5</v>
      </c>
      <c r="S9" s="12">
        <v>8.0</v>
      </c>
      <c r="T9" s="12">
        <v>5.5</v>
      </c>
      <c r="U9" s="12">
        <v>6.5</v>
      </c>
      <c r="V9" s="12">
        <v>7.5</v>
      </c>
      <c r="W9" s="12">
        <v>7.4</v>
      </c>
      <c r="X9" s="12">
        <v>9.5</v>
      </c>
      <c r="Y9" s="12">
        <v>5.0</v>
      </c>
      <c r="Z9" s="12">
        <v>9.0</v>
      </c>
      <c r="AA9" s="12">
        <v>7.5</v>
      </c>
      <c r="AB9" s="12">
        <v>6.0</v>
      </c>
      <c r="AC9" s="12">
        <v>1.88</v>
      </c>
      <c r="AD9" s="12">
        <v>2.0</v>
      </c>
      <c r="AE9" s="12">
        <v>1.5</v>
      </c>
      <c r="AF9" s="12">
        <v>1.5</v>
      </c>
      <c r="AG9" s="12">
        <v>2.0</v>
      </c>
      <c r="AH9" s="12">
        <v>1.5</v>
      </c>
      <c r="AI9" s="12">
        <v>1.5</v>
      </c>
      <c r="AJ9" s="12">
        <v>3.0</v>
      </c>
      <c r="AK9" s="12">
        <v>2.0</v>
      </c>
      <c r="AL9" s="12">
        <v>2.0</v>
      </c>
      <c r="AM9" s="12">
        <v>1.5</v>
      </c>
      <c r="AN9" s="12">
        <v>2.0</v>
      </c>
      <c r="AO9" s="12">
        <v>2.0</v>
      </c>
    </row>
    <row r="10" ht="15.75" customHeight="1">
      <c r="A10" s="11" t="s">
        <v>155</v>
      </c>
      <c r="B10" s="11" t="s">
        <v>163</v>
      </c>
      <c r="C10" s="11" t="s">
        <v>170</v>
      </c>
      <c r="D10" s="11" t="s">
        <v>155</v>
      </c>
      <c r="E10" s="11" t="s">
        <v>163</v>
      </c>
      <c r="F10" s="12">
        <v>6.32</v>
      </c>
      <c r="G10" s="12">
        <v>5.13</v>
      </c>
      <c r="H10" s="12">
        <v>8.5</v>
      </c>
      <c r="I10" s="12">
        <v>5.5</v>
      </c>
      <c r="J10" s="12">
        <v>8.0</v>
      </c>
      <c r="K10" s="12">
        <v>7.0</v>
      </c>
      <c r="L10" s="12">
        <v>6.5</v>
      </c>
      <c r="M10" s="12">
        <v>8.5</v>
      </c>
      <c r="N10" s="12">
        <v>2.0</v>
      </c>
      <c r="O10" s="12">
        <v>1.5</v>
      </c>
      <c r="P10" s="12">
        <v>4.0</v>
      </c>
      <c r="Q10" s="12">
        <v>1.0</v>
      </c>
      <c r="R10" s="12">
        <v>1.0</v>
      </c>
      <c r="S10" s="12">
        <v>7.5</v>
      </c>
      <c r="T10" s="12">
        <v>6.0</v>
      </c>
      <c r="U10" s="12">
        <v>5.0</v>
      </c>
      <c r="V10" s="12">
        <v>5.0</v>
      </c>
      <c r="W10" s="12">
        <v>7.5</v>
      </c>
      <c r="X10" s="12">
        <v>5.0</v>
      </c>
      <c r="Y10" s="12">
        <v>7.5</v>
      </c>
      <c r="Z10" s="12">
        <v>9.0</v>
      </c>
      <c r="AA10" s="12">
        <v>8.0</v>
      </c>
      <c r="AB10" s="12">
        <v>8.0</v>
      </c>
      <c r="AC10" s="12">
        <v>1.88</v>
      </c>
      <c r="AD10" s="12">
        <v>2.0</v>
      </c>
      <c r="AE10" s="12">
        <v>1.5</v>
      </c>
      <c r="AF10" s="12">
        <v>2.0</v>
      </c>
      <c r="AG10" s="12">
        <v>3.0</v>
      </c>
      <c r="AH10" s="12">
        <v>2.0</v>
      </c>
      <c r="AI10" s="12">
        <v>2.0</v>
      </c>
      <c r="AJ10" s="12">
        <v>1.5</v>
      </c>
      <c r="AK10" s="12">
        <v>1.5</v>
      </c>
      <c r="AL10" s="12">
        <v>2.5</v>
      </c>
      <c r="AM10" s="12">
        <v>1.0</v>
      </c>
      <c r="AN10" s="12">
        <v>1.5</v>
      </c>
      <c r="AO10" s="12">
        <v>2.0</v>
      </c>
    </row>
    <row r="11" ht="15.75" customHeight="1">
      <c r="A11" s="11" t="s">
        <v>153</v>
      </c>
      <c r="B11" s="11" t="s">
        <v>160</v>
      </c>
      <c r="C11" s="11" t="s">
        <v>171</v>
      </c>
      <c r="D11" s="11" t="s">
        <v>153</v>
      </c>
      <c r="E11" s="11" t="s">
        <v>160</v>
      </c>
      <c r="F11" s="12">
        <v>7.07</v>
      </c>
      <c r="G11" s="12">
        <v>6.43</v>
      </c>
      <c r="H11" s="12">
        <v>8.5</v>
      </c>
      <c r="I11" s="12">
        <v>9.0</v>
      </c>
      <c r="J11" s="12">
        <v>9.0</v>
      </c>
      <c r="K11" s="12">
        <v>1.5</v>
      </c>
      <c r="L11" s="12">
        <v>3.5</v>
      </c>
      <c r="M11" s="12">
        <v>8.5</v>
      </c>
      <c r="N11" s="12">
        <v>3.0</v>
      </c>
      <c r="O11" s="12">
        <v>2.5</v>
      </c>
      <c r="P11" s="12">
        <v>7.5</v>
      </c>
      <c r="Q11" s="12">
        <v>10.0</v>
      </c>
      <c r="R11" s="12">
        <v>4.5</v>
      </c>
      <c r="S11" s="12">
        <v>8.0</v>
      </c>
      <c r="T11" s="12">
        <v>6.5</v>
      </c>
      <c r="U11" s="12">
        <v>6.5</v>
      </c>
      <c r="V11" s="12">
        <v>8.0</v>
      </c>
      <c r="W11" s="12">
        <v>7.7</v>
      </c>
      <c r="X11" s="12">
        <v>4.5</v>
      </c>
      <c r="Y11" s="12">
        <v>9.0</v>
      </c>
      <c r="Z11" s="12">
        <v>10.0</v>
      </c>
      <c r="AA11" s="12">
        <v>8.0</v>
      </c>
      <c r="AB11" s="12">
        <v>7.0</v>
      </c>
      <c r="AC11" s="12">
        <v>1.92</v>
      </c>
      <c r="AD11" s="12">
        <v>2.0</v>
      </c>
      <c r="AE11" s="12">
        <v>1.0</v>
      </c>
      <c r="AF11" s="12">
        <v>3.5</v>
      </c>
      <c r="AG11" s="12">
        <v>2.0</v>
      </c>
      <c r="AH11" s="12">
        <v>1.5</v>
      </c>
      <c r="AI11" s="12">
        <v>2.0</v>
      </c>
      <c r="AJ11" s="12">
        <v>1.5</v>
      </c>
      <c r="AK11" s="12">
        <v>2.0</v>
      </c>
      <c r="AL11" s="12">
        <v>2.0</v>
      </c>
      <c r="AM11" s="12">
        <v>2.0</v>
      </c>
      <c r="AN11" s="12">
        <v>2.0</v>
      </c>
      <c r="AO11" s="12">
        <v>1.5</v>
      </c>
    </row>
    <row r="12" ht="15.75" customHeight="1">
      <c r="A12" s="11" t="s">
        <v>167</v>
      </c>
      <c r="B12" s="11" t="s">
        <v>172</v>
      </c>
      <c r="C12" s="11" t="s">
        <v>82</v>
      </c>
      <c r="D12" s="11" t="s">
        <v>167</v>
      </c>
      <c r="E12" s="11" t="s">
        <v>172</v>
      </c>
      <c r="F12" s="12">
        <v>5.72</v>
      </c>
      <c r="G12" s="12">
        <v>5.23</v>
      </c>
      <c r="H12" s="12">
        <v>7.0</v>
      </c>
      <c r="I12" s="12">
        <v>6.0</v>
      </c>
      <c r="J12" s="12">
        <v>6.0</v>
      </c>
      <c r="K12" s="12">
        <v>6.0</v>
      </c>
      <c r="L12" s="12">
        <v>6.0</v>
      </c>
      <c r="M12" s="12">
        <v>6.5</v>
      </c>
      <c r="N12" s="12">
        <v>2.5</v>
      </c>
      <c r="O12" s="12">
        <v>8.0</v>
      </c>
      <c r="P12" s="12">
        <v>6.0</v>
      </c>
      <c r="Q12" s="12">
        <v>3.5</v>
      </c>
      <c r="R12" s="12">
        <v>3.5</v>
      </c>
      <c r="S12" s="12">
        <v>4.0</v>
      </c>
      <c r="T12" s="12">
        <v>6.0</v>
      </c>
      <c r="U12" s="12">
        <v>5.5</v>
      </c>
      <c r="V12" s="12">
        <v>2.0</v>
      </c>
      <c r="W12" s="12">
        <v>6.2</v>
      </c>
      <c r="X12" s="12">
        <v>5.0</v>
      </c>
      <c r="Y12" s="12">
        <v>6.5</v>
      </c>
      <c r="Z12" s="12">
        <v>9.0</v>
      </c>
      <c r="AA12" s="12">
        <v>6.5</v>
      </c>
      <c r="AB12" s="12">
        <v>4.0</v>
      </c>
      <c r="AC12" s="12">
        <v>2.08</v>
      </c>
      <c r="AD12" s="12">
        <v>1.5</v>
      </c>
      <c r="AE12" s="12">
        <v>1.0</v>
      </c>
      <c r="AF12" s="12">
        <v>2.0</v>
      </c>
      <c r="AG12" s="12">
        <v>3.0</v>
      </c>
      <c r="AH12" s="12">
        <v>2.0</v>
      </c>
      <c r="AI12" s="12">
        <v>2.5</v>
      </c>
      <c r="AJ12" s="12">
        <v>2.5</v>
      </c>
      <c r="AK12" s="12">
        <v>2.5</v>
      </c>
      <c r="AL12" s="12">
        <v>2.0</v>
      </c>
      <c r="AM12" s="12">
        <v>2.0</v>
      </c>
      <c r="AN12" s="12">
        <v>3.0</v>
      </c>
      <c r="AO12" s="12">
        <v>1.0</v>
      </c>
    </row>
    <row r="13" ht="15.75" customHeight="1">
      <c r="A13" s="11" t="s">
        <v>155</v>
      </c>
      <c r="B13" s="11" t="s">
        <v>162</v>
      </c>
      <c r="C13" s="11" t="s">
        <v>34</v>
      </c>
      <c r="D13" s="11" t="s">
        <v>155</v>
      </c>
      <c r="E13" s="11" t="s">
        <v>162</v>
      </c>
      <c r="F13" s="12">
        <v>4.87</v>
      </c>
      <c r="G13" s="12">
        <v>4.63</v>
      </c>
      <c r="H13" s="12">
        <v>8.5</v>
      </c>
      <c r="I13" s="12">
        <v>6.5</v>
      </c>
      <c r="J13" s="12">
        <v>8.0</v>
      </c>
      <c r="K13" s="12">
        <v>2.0</v>
      </c>
      <c r="L13" s="12">
        <v>4.0</v>
      </c>
      <c r="M13" s="12">
        <v>4.0</v>
      </c>
      <c r="N13" s="12">
        <v>3.0</v>
      </c>
      <c r="O13" s="12">
        <v>2.5</v>
      </c>
      <c r="P13" s="12">
        <v>3.5</v>
      </c>
      <c r="Q13" s="12">
        <v>3.0</v>
      </c>
      <c r="R13" s="12">
        <v>2.0</v>
      </c>
      <c r="S13" s="12">
        <v>6.5</v>
      </c>
      <c r="T13" s="12">
        <v>5.5</v>
      </c>
      <c r="U13" s="12">
        <v>6.0</v>
      </c>
      <c r="V13" s="12">
        <v>4.5</v>
      </c>
      <c r="W13" s="12">
        <v>5.1</v>
      </c>
      <c r="X13" s="12">
        <v>2.0</v>
      </c>
      <c r="Y13" s="12">
        <v>4.5</v>
      </c>
      <c r="Z13" s="12">
        <v>9.0</v>
      </c>
      <c r="AA13" s="12">
        <v>4.0</v>
      </c>
      <c r="AB13" s="12">
        <v>6.0</v>
      </c>
      <c r="AC13" s="12">
        <v>2.17</v>
      </c>
      <c r="AD13" s="12">
        <v>3.0</v>
      </c>
      <c r="AE13" s="12">
        <v>1.0</v>
      </c>
      <c r="AF13" s="12">
        <v>2.5</v>
      </c>
      <c r="AG13" s="12">
        <v>3.0</v>
      </c>
      <c r="AH13" s="12">
        <v>2.0</v>
      </c>
      <c r="AI13" s="12">
        <v>1.5</v>
      </c>
      <c r="AJ13" s="12">
        <v>3.0</v>
      </c>
      <c r="AK13" s="12">
        <v>1.5</v>
      </c>
      <c r="AL13" s="12">
        <v>2.0</v>
      </c>
      <c r="AM13" s="12">
        <v>1.5</v>
      </c>
      <c r="AN13" s="12">
        <v>2.5</v>
      </c>
      <c r="AO13" s="12">
        <v>2.5</v>
      </c>
    </row>
    <row r="14" ht="15.75" customHeight="1">
      <c r="A14" s="11" t="s">
        <v>153</v>
      </c>
      <c r="B14" s="11" t="s">
        <v>173</v>
      </c>
      <c r="C14" s="11" t="s">
        <v>174</v>
      </c>
      <c r="D14" s="11" t="s">
        <v>153</v>
      </c>
      <c r="E14" s="11" t="s">
        <v>173</v>
      </c>
      <c r="F14" s="12">
        <v>4.4</v>
      </c>
      <c r="G14" s="12">
        <v>4.4</v>
      </c>
      <c r="H14" s="12">
        <v>8.5</v>
      </c>
      <c r="I14" s="12">
        <v>5.5</v>
      </c>
      <c r="J14" s="12">
        <v>2.0</v>
      </c>
      <c r="K14" s="12">
        <v>2.5</v>
      </c>
      <c r="L14" s="12">
        <v>2.5</v>
      </c>
      <c r="M14" s="12">
        <v>7.0</v>
      </c>
      <c r="N14" s="12">
        <v>6.5</v>
      </c>
      <c r="O14" s="12">
        <v>1.5</v>
      </c>
      <c r="P14" s="12">
        <v>4.0</v>
      </c>
      <c r="Q14" s="12">
        <v>4.0</v>
      </c>
      <c r="R14" s="12">
        <v>2.5</v>
      </c>
      <c r="S14" s="12">
        <v>5.5</v>
      </c>
      <c r="T14" s="12">
        <v>4.0</v>
      </c>
      <c r="U14" s="12">
        <v>5.0</v>
      </c>
      <c r="V14" s="12">
        <v>5.0</v>
      </c>
      <c r="W14" s="12">
        <v>4.4</v>
      </c>
      <c r="X14" s="12">
        <v>2.5</v>
      </c>
      <c r="Y14" s="12">
        <v>5.0</v>
      </c>
      <c r="Z14" s="12">
        <v>8.5</v>
      </c>
      <c r="AA14" s="12">
        <v>3.5</v>
      </c>
      <c r="AB14" s="12">
        <v>2.5</v>
      </c>
      <c r="AC14" s="12">
        <v>2.21</v>
      </c>
      <c r="AD14" s="12">
        <v>2.0</v>
      </c>
      <c r="AE14" s="12">
        <v>1.5</v>
      </c>
      <c r="AF14" s="12">
        <v>1.5</v>
      </c>
      <c r="AG14" s="12">
        <v>2.5</v>
      </c>
      <c r="AH14" s="12">
        <v>1.5</v>
      </c>
      <c r="AI14" s="12">
        <v>2.0</v>
      </c>
      <c r="AJ14" s="12">
        <v>4.5</v>
      </c>
      <c r="AK14" s="12">
        <v>3.5</v>
      </c>
      <c r="AL14" s="12">
        <v>2.0</v>
      </c>
      <c r="AM14" s="12">
        <v>2.0</v>
      </c>
      <c r="AN14" s="12">
        <v>2.0</v>
      </c>
      <c r="AO14" s="12">
        <v>1.5</v>
      </c>
    </row>
    <row r="15" ht="15.75" customHeight="1">
      <c r="A15" s="11" t="s">
        <v>155</v>
      </c>
      <c r="B15" s="11" t="s">
        <v>162</v>
      </c>
      <c r="C15" s="11" t="s">
        <v>175</v>
      </c>
      <c r="D15" s="11" t="s">
        <v>155</v>
      </c>
      <c r="E15" s="11" t="s">
        <v>162</v>
      </c>
      <c r="F15" s="12">
        <v>4.38</v>
      </c>
      <c r="G15" s="12">
        <v>3.57</v>
      </c>
      <c r="H15" s="12">
        <v>4.5</v>
      </c>
      <c r="I15" s="12">
        <v>2.0</v>
      </c>
      <c r="J15" s="12">
        <v>5.5</v>
      </c>
      <c r="K15" s="12">
        <v>8.0</v>
      </c>
      <c r="L15" s="12">
        <v>5.0</v>
      </c>
      <c r="M15" s="12">
        <v>6.0</v>
      </c>
      <c r="N15" s="12">
        <v>2.0</v>
      </c>
      <c r="O15" s="12">
        <v>2.0</v>
      </c>
      <c r="P15" s="12">
        <v>3.5</v>
      </c>
      <c r="Q15" s="12">
        <v>1.5</v>
      </c>
      <c r="R15" s="12">
        <v>1.5</v>
      </c>
      <c r="S15" s="12">
        <v>6.0</v>
      </c>
      <c r="T15" s="12">
        <v>2.0</v>
      </c>
      <c r="U15" s="12">
        <v>2.0</v>
      </c>
      <c r="V15" s="12">
        <v>2.0</v>
      </c>
      <c r="W15" s="12">
        <v>5.2</v>
      </c>
      <c r="X15" s="12">
        <v>1.0</v>
      </c>
      <c r="Y15" s="12">
        <v>2.0</v>
      </c>
      <c r="Z15" s="12">
        <v>9.0</v>
      </c>
      <c r="AA15" s="12">
        <v>5.5</v>
      </c>
      <c r="AB15" s="12">
        <v>8.5</v>
      </c>
      <c r="AC15" s="12">
        <v>2.21</v>
      </c>
      <c r="AD15" s="12">
        <v>1.5</v>
      </c>
      <c r="AE15" s="12">
        <v>1.0</v>
      </c>
      <c r="AF15" s="12">
        <v>2.0</v>
      </c>
      <c r="AG15" s="12">
        <v>5.5</v>
      </c>
      <c r="AH15" s="12">
        <v>2.5</v>
      </c>
      <c r="AI15" s="12">
        <v>2.0</v>
      </c>
      <c r="AJ15" s="12">
        <v>3.5</v>
      </c>
      <c r="AK15" s="12">
        <v>2.0</v>
      </c>
      <c r="AL15" s="12">
        <v>1.5</v>
      </c>
      <c r="AM15" s="12">
        <v>1.5</v>
      </c>
      <c r="AN15" s="12">
        <v>2.0</v>
      </c>
      <c r="AO15" s="12">
        <v>1.5</v>
      </c>
    </row>
    <row r="16" ht="15.75" customHeight="1">
      <c r="A16" s="11" t="s">
        <v>155</v>
      </c>
      <c r="B16" s="11" t="s">
        <v>163</v>
      </c>
      <c r="C16" s="11" t="s">
        <v>48</v>
      </c>
      <c r="D16" s="11" t="s">
        <v>155</v>
      </c>
      <c r="E16" s="11" t="s">
        <v>163</v>
      </c>
      <c r="F16" s="12">
        <v>3.97</v>
      </c>
      <c r="G16" s="12">
        <v>3.93</v>
      </c>
      <c r="H16" s="12">
        <v>9.0</v>
      </c>
      <c r="I16" s="12">
        <v>9.5</v>
      </c>
      <c r="J16" s="12">
        <v>7.5</v>
      </c>
      <c r="K16" s="12">
        <v>1.5</v>
      </c>
      <c r="L16" s="12">
        <v>3.0</v>
      </c>
      <c r="M16" s="12">
        <v>2.0</v>
      </c>
      <c r="N16" s="12">
        <v>3.0</v>
      </c>
      <c r="O16" s="12">
        <v>1.5</v>
      </c>
      <c r="P16" s="12">
        <v>4.0</v>
      </c>
      <c r="Q16" s="12">
        <v>1.5</v>
      </c>
      <c r="R16" s="12">
        <v>1.5</v>
      </c>
      <c r="S16" s="12">
        <v>4.0</v>
      </c>
      <c r="T16" s="12">
        <v>3.0</v>
      </c>
      <c r="U16" s="12">
        <v>7.0</v>
      </c>
      <c r="V16" s="12">
        <v>1.0</v>
      </c>
      <c r="W16" s="12">
        <v>4.0</v>
      </c>
      <c r="X16" s="12">
        <v>1.0</v>
      </c>
      <c r="Y16" s="12">
        <v>5.5</v>
      </c>
      <c r="Z16" s="12">
        <v>9.5</v>
      </c>
      <c r="AA16" s="12">
        <v>2.5</v>
      </c>
      <c r="AB16" s="12">
        <v>1.5</v>
      </c>
      <c r="AC16" s="12">
        <v>2.33</v>
      </c>
      <c r="AD16" s="12">
        <v>1.0</v>
      </c>
      <c r="AE16" s="12">
        <v>1.0</v>
      </c>
      <c r="AF16" s="12">
        <v>2.0</v>
      </c>
      <c r="AG16" s="12">
        <v>2.5</v>
      </c>
      <c r="AH16" s="12">
        <v>2.0</v>
      </c>
      <c r="AI16" s="12">
        <v>3.0</v>
      </c>
      <c r="AJ16" s="12">
        <v>7.0</v>
      </c>
      <c r="AK16" s="12">
        <v>3.0</v>
      </c>
      <c r="AL16" s="12">
        <v>2.5</v>
      </c>
      <c r="AM16" s="12">
        <v>1.0</v>
      </c>
      <c r="AN16" s="12">
        <v>2.0</v>
      </c>
      <c r="AO16" s="12">
        <v>1.0</v>
      </c>
    </row>
    <row r="17" ht="15.75" customHeight="1">
      <c r="A17" s="11" t="s">
        <v>155</v>
      </c>
      <c r="B17" s="11" t="s">
        <v>162</v>
      </c>
      <c r="C17" s="11" t="s">
        <v>176</v>
      </c>
      <c r="D17" s="11" t="s">
        <v>155</v>
      </c>
      <c r="E17" s="11" t="s">
        <v>162</v>
      </c>
      <c r="F17" s="12">
        <v>7.35</v>
      </c>
      <c r="G17" s="12">
        <v>6.2</v>
      </c>
      <c r="H17" s="12">
        <v>7.5</v>
      </c>
      <c r="I17" s="12">
        <v>5.5</v>
      </c>
      <c r="J17" s="12">
        <v>9.0</v>
      </c>
      <c r="K17" s="12">
        <v>9.0</v>
      </c>
      <c r="L17" s="12">
        <v>8.0</v>
      </c>
      <c r="M17" s="12">
        <v>9.5</v>
      </c>
      <c r="N17" s="12">
        <v>4.0</v>
      </c>
      <c r="O17" s="12">
        <v>4.0</v>
      </c>
      <c r="P17" s="12">
        <v>7.0</v>
      </c>
      <c r="Q17" s="12">
        <v>2.5</v>
      </c>
      <c r="R17" s="12">
        <v>2.5</v>
      </c>
      <c r="S17" s="12">
        <v>7.0</v>
      </c>
      <c r="T17" s="12">
        <v>6.0</v>
      </c>
      <c r="U17" s="12">
        <v>4.0</v>
      </c>
      <c r="V17" s="12">
        <v>7.5</v>
      </c>
      <c r="W17" s="12">
        <v>8.5</v>
      </c>
      <c r="X17" s="12">
        <v>9.0</v>
      </c>
      <c r="Y17" s="12">
        <v>9.0</v>
      </c>
      <c r="Z17" s="12">
        <v>9.0</v>
      </c>
      <c r="AA17" s="12">
        <v>9.0</v>
      </c>
      <c r="AB17" s="12">
        <v>6.5</v>
      </c>
      <c r="AC17" s="12">
        <v>2.38</v>
      </c>
      <c r="AD17" s="12">
        <v>1.0</v>
      </c>
      <c r="AE17" s="12">
        <v>1.5</v>
      </c>
      <c r="AF17" s="12">
        <v>4.0</v>
      </c>
      <c r="AG17" s="12">
        <v>3.0</v>
      </c>
      <c r="AH17" s="12">
        <v>2.5</v>
      </c>
      <c r="AI17" s="12">
        <v>1.5</v>
      </c>
      <c r="AJ17" s="12">
        <v>2.0</v>
      </c>
      <c r="AK17" s="12">
        <v>2.5</v>
      </c>
      <c r="AL17" s="12">
        <v>1.5</v>
      </c>
      <c r="AM17" s="12">
        <v>2.0</v>
      </c>
      <c r="AN17" s="12">
        <v>2.0</v>
      </c>
      <c r="AO17" s="12">
        <v>5.0</v>
      </c>
    </row>
    <row r="18" ht="15.75" customHeight="1">
      <c r="A18" s="11" t="s">
        <v>155</v>
      </c>
      <c r="B18" s="11" t="s">
        <v>177</v>
      </c>
      <c r="C18" s="11" t="s">
        <v>74</v>
      </c>
      <c r="D18" s="11" t="s">
        <v>155</v>
      </c>
      <c r="E18" s="11" t="s">
        <v>177</v>
      </c>
      <c r="F18" s="12">
        <v>5.93</v>
      </c>
      <c r="G18" s="12">
        <v>6.47</v>
      </c>
      <c r="H18" s="12">
        <v>7.5</v>
      </c>
      <c r="I18" s="12">
        <v>7.0</v>
      </c>
      <c r="J18" s="12">
        <v>8.0</v>
      </c>
      <c r="K18" s="12">
        <v>5.0</v>
      </c>
      <c r="L18" s="12">
        <v>5.0</v>
      </c>
      <c r="M18" s="12">
        <v>8.0</v>
      </c>
      <c r="N18" s="12">
        <v>3.0</v>
      </c>
      <c r="O18" s="12">
        <v>6.0</v>
      </c>
      <c r="P18" s="12">
        <v>7.0</v>
      </c>
      <c r="Q18" s="12">
        <v>7.0</v>
      </c>
      <c r="R18" s="12">
        <v>5.0</v>
      </c>
      <c r="S18" s="12">
        <v>7.0</v>
      </c>
      <c r="T18" s="12">
        <v>6.5</v>
      </c>
      <c r="U18" s="12">
        <v>7.0</v>
      </c>
      <c r="V18" s="12">
        <v>8.0</v>
      </c>
      <c r="W18" s="12">
        <v>5.4</v>
      </c>
      <c r="X18" s="12">
        <v>4.0</v>
      </c>
      <c r="Y18" s="12">
        <v>7.0</v>
      </c>
      <c r="Z18" s="12">
        <v>8.0</v>
      </c>
      <c r="AA18" s="12">
        <v>4.0</v>
      </c>
      <c r="AB18" s="12">
        <v>4.0</v>
      </c>
      <c r="AC18" s="12">
        <v>2.38</v>
      </c>
      <c r="AD18" s="12">
        <v>2.5</v>
      </c>
      <c r="AE18" s="12">
        <v>2.5</v>
      </c>
      <c r="AF18" s="12">
        <v>4.0</v>
      </c>
      <c r="AG18" s="12">
        <v>2.5</v>
      </c>
      <c r="AH18" s="12">
        <v>2.5</v>
      </c>
      <c r="AI18" s="12">
        <v>2.0</v>
      </c>
      <c r="AJ18" s="12">
        <v>1.5</v>
      </c>
      <c r="AK18" s="12">
        <v>2.5</v>
      </c>
      <c r="AL18" s="12">
        <v>2.0</v>
      </c>
      <c r="AM18" s="12">
        <v>1.5</v>
      </c>
      <c r="AN18" s="12">
        <v>2.0</v>
      </c>
      <c r="AO18" s="12">
        <v>3.0</v>
      </c>
    </row>
    <row r="19" ht="15.75" customHeight="1">
      <c r="A19" s="11" t="s">
        <v>155</v>
      </c>
      <c r="B19" s="11" t="s">
        <v>178</v>
      </c>
      <c r="C19" s="11" t="s">
        <v>40</v>
      </c>
      <c r="D19" s="11" t="s">
        <v>155</v>
      </c>
      <c r="E19" s="11" t="s">
        <v>178</v>
      </c>
      <c r="F19" s="12">
        <v>3.92</v>
      </c>
      <c r="G19" s="12">
        <v>3.73</v>
      </c>
      <c r="H19" s="12">
        <v>5.0</v>
      </c>
      <c r="I19" s="12">
        <v>6.5</v>
      </c>
      <c r="J19" s="12">
        <v>3.5</v>
      </c>
      <c r="K19" s="12">
        <v>3.0</v>
      </c>
      <c r="L19" s="12">
        <v>6.0</v>
      </c>
      <c r="M19" s="12">
        <v>2.0</v>
      </c>
      <c r="N19" s="12">
        <v>4.5</v>
      </c>
      <c r="O19" s="12">
        <v>2.0</v>
      </c>
      <c r="P19" s="12">
        <v>3.5</v>
      </c>
      <c r="Q19" s="12">
        <v>4.5</v>
      </c>
      <c r="R19" s="12">
        <v>1.5</v>
      </c>
      <c r="S19" s="12">
        <v>5.0</v>
      </c>
      <c r="T19" s="12">
        <v>3.5</v>
      </c>
      <c r="U19" s="12">
        <v>4.0</v>
      </c>
      <c r="V19" s="12">
        <v>1.5</v>
      </c>
      <c r="W19" s="12">
        <v>4.1</v>
      </c>
      <c r="X19" s="12">
        <v>1.0</v>
      </c>
      <c r="Y19" s="12">
        <v>4.5</v>
      </c>
      <c r="Z19" s="12">
        <v>7.0</v>
      </c>
      <c r="AA19" s="12">
        <v>5.0</v>
      </c>
      <c r="AB19" s="12">
        <v>3.0</v>
      </c>
      <c r="AC19" s="12">
        <v>2.38</v>
      </c>
      <c r="AD19" s="12">
        <v>2.0</v>
      </c>
      <c r="AE19" s="12">
        <v>2.0</v>
      </c>
      <c r="AF19" s="12">
        <v>3.0</v>
      </c>
      <c r="AG19" s="12">
        <v>2.5</v>
      </c>
      <c r="AH19" s="12">
        <v>2.0</v>
      </c>
      <c r="AI19" s="12">
        <v>2.0</v>
      </c>
      <c r="AJ19" s="12">
        <v>3.0</v>
      </c>
      <c r="AK19" s="12">
        <v>4.0</v>
      </c>
      <c r="AL19" s="12">
        <v>3.0</v>
      </c>
      <c r="AM19" s="12">
        <v>1.5</v>
      </c>
      <c r="AN19" s="12">
        <v>1.5</v>
      </c>
      <c r="AO19" s="12">
        <v>2.0</v>
      </c>
    </row>
    <row r="20" ht="15.75" customHeight="1">
      <c r="A20" s="11" t="s">
        <v>155</v>
      </c>
      <c r="B20" s="11" t="s">
        <v>162</v>
      </c>
      <c r="C20" s="11" t="s">
        <v>37</v>
      </c>
      <c r="D20" s="11" t="s">
        <v>155</v>
      </c>
      <c r="E20" s="11" t="s">
        <v>162</v>
      </c>
      <c r="F20" s="12">
        <v>5.5</v>
      </c>
      <c r="G20" s="12">
        <v>5.1</v>
      </c>
      <c r="H20" s="12">
        <v>7.0</v>
      </c>
      <c r="I20" s="12">
        <v>7.5</v>
      </c>
      <c r="J20" s="12">
        <v>8.5</v>
      </c>
      <c r="K20" s="12">
        <v>1.5</v>
      </c>
      <c r="L20" s="12">
        <v>3.5</v>
      </c>
      <c r="M20" s="12">
        <v>8.0</v>
      </c>
      <c r="N20" s="12">
        <v>2.0</v>
      </c>
      <c r="O20" s="12">
        <v>4.5</v>
      </c>
      <c r="P20" s="12">
        <v>6.0</v>
      </c>
      <c r="Q20" s="12">
        <v>7.5</v>
      </c>
      <c r="R20" s="12">
        <v>3.0</v>
      </c>
      <c r="S20" s="12">
        <v>3.0</v>
      </c>
      <c r="T20" s="12">
        <v>5.0</v>
      </c>
      <c r="U20" s="12">
        <v>4.5</v>
      </c>
      <c r="V20" s="12">
        <v>5.0</v>
      </c>
      <c r="W20" s="12">
        <v>5.9</v>
      </c>
      <c r="X20" s="12">
        <v>5.0</v>
      </c>
      <c r="Y20" s="12">
        <v>6.5</v>
      </c>
      <c r="Z20" s="12">
        <v>8.5</v>
      </c>
      <c r="AA20" s="12">
        <v>5.0</v>
      </c>
      <c r="AB20" s="12">
        <v>4.5</v>
      </c>
      <c r="AC20" s="12">
        <v>2.42</v>
      </c>
      <c r="AD20" s="12">
        <v>3.0</v>
      </c>
      <c r="AE20" s="12">
        <v>2.0</v>
      </c>
      <c r="AF20" s="12">
        <v>5.0</v>
      </c>
      <c r="AG20" s="12">
        <v>3.0</v>
      </c>
      <c r="AH20" s="12">
        <v>2.0</v>
      </c>
      <c r="AI20" s="12">
        <v>2.5</v>
      </c>
      <c r="AJ20" s="12">
        <v>3.0</v>
      </c>
      <c r="AK20" s="12">
        <v>2.0</v>
      </c>
      <c r="AL20" s="12">
        <v>2.0</v>
      </c>
      <c r="AM20" s="12">
        <v>1.0</v>
      </c>
      <c r="AN20" s="12">
        <v>1.0</v>
      </c>
      <c r="AO20" s="12">
        <v>2.5</v>
      </c>
    </row>
    <row r="21" ht="15.75" customHeight="1">
      <c r="A21" s="11" t="s">
        <v>167</v>
      </c>
      <c r="B21" s="11" t="s">
        <v>172</v>
      </c>
      <c r="C21" s="11" t="s">
        <v>179</v>
      </c>
      <c r="D21" s="11" t="s">
        <v>167</v>
      </c>
      <c r="E21" s="11" t="s">
        <v>172</v>
      </c>
      <c r="F21" s="12">
        <v>5.93</v>
      </c>
      <c r="G21" s="12">
        <v>5.77</v>
      </c>
      <c r="H21" s="12">
        <v>7.5</v>
      </c>
      <c r="I21" s="12">
        <v>7.0</v>
      </c>
      <c r="J21" s="12">
        <v>7.0</v>
      </c>
      <c r="K21" s="12">
        <v>6.5</v>
      </c>
      <c r="L21" s="12">
        <v>4.5</v>
      </c>
      <c r="M21" s="12">
        <v>6.5</v>
      </c>
      <c r="N21" s="12">
        <v>2.0</v>
      </c>
      <c r="O21" s="12">
        <v>8.0</v>
      </c>
      <c r="P21" s="12">
        <v>6.5</v>
      </c>
      <c r="Q21" s="12">
        <v>3.5</v>
      </c>
      <c r="R21" s="12">
        <v>3.0</v>
      </c>
      <c r="S21" s="12">
        <v>7.5</v>
      </c>
      <c r="T21" s="12">
        <v>5.0</v>
      </c>
      <c r="U21" s="12">
        <v>5.0</v>
      </c>
      <c r="V21" s="12">
        <v>7.0</v>
      </c>
      <c r="W21" s="12">
        <v>6.1</v>
      </c>
      <c r="X21" s="12">
        <v>8.5</v>
      </c>
      <c r="Y21" s="12">
        <v>6.5</v>
      </c>
      <c r="Z21" s="12">
        <v>8.0</v>
      </c>
      <c r="AA21" s="12">
        <v>4.5</v>
      </c>
      <c r="AB21" s="12">
        <v>3.0</v>
      </c>
      <c r="AC21" s="12">
        <v>2.46</v>
      </c>
      <c r="AD21" s="12">
        <v>2.0</v>
      </c>
      <c r="AE21" s="12">
        <v>1.5</v>
      </c>
      <c r="AF21" s="12">
        <v>3.0</v>
      </c>
      <c r="AG21" s="12">
        <v>4.0</v>
      </c>
      <c r="AH21" s="12">
        <v>2.5</v>
      </c>
      <c r="AI21" s="12">
        <v>2.0</v>
      </c>
      <c r="AJ21" s="12">
        <v>2.0</v>
      </c>
      <c r="AK21" s="12">
        <v>2.5</v>
      </c>
      <c r="AL21" s="12">
        <v>2.0</v>
      </c>
      <c r="AM21" s="12">
        <v>1.5</v>
      </c>
      <c r="AN21" s="12">
        <v>2.5</v>
      </c>
      <c r="AO21" s="12">
        <v>4.0</v>
      </c>
    </row>
    <row r="22" ht="15.75" customHeight="1">
      <c r="A22" s="11" t="s">
        <v>153</v>
      </c>
      <c r="B22" s="11" t="s">
        <v>173</v>
      </c>
      <c r="C22" s="11" t="s">
        <v>104</v>
      </c>
      <c r="D22" s="11" t="s">
        <v>153</v>
      </c>
      <c r="E22" s="11" t="s">
        <v>173</v>
      </c>
      <c r="F22" s="12">
        <v>5.45</v>
      </c>
      <c r="G22" s="12">
        <v>4.8</v>
      </c>
      <c r="H22" s="12">
        <v>7.0</v>
      </c>
      <c r="I22" s="12">
        <v>6.5</v>
      </c>
      <c r="J22" s="12">
        <v>4.0</v>
      </c>
      <c r="K22" s="12">
        <v>2.5</v>
      </c>
      <c r="L22" s="12">
        <v>3.5</v>
      </c>
      <c r="M22" s="12">
        <v>7.0</v>
      </c>
      <c r="N22" s="12">
        <v>8.5</v>
      </c>
      <c r="O22" s="12">
        <v>2.0</v>
      </c>
      <c r="P22" s="12">
        <v>6.0</v>
      </c>
      <c r="Q22" s="12">
        <v>5.5</v>
      </c>
      <c r="R22" s="12">
        <v>2.0</v>
      </c>
      <c r="S22" s="12">
        <v>6.0</v>
      </c>
      <c r="T22" s="12">
        <v>5.5</v>
      </c>
      <c r="U22" s="12">
        <v>3.0</v>
      </c>
      <c r="V22" s="12">
        <v>3.0</v>
      </c>
      <c r="W22" s="12">
        <v>6.1</v>
      </c>
      <c r="X22" s="12">
        <v>6.0</v>
      </c>
      <c r="Y22" s="12">
        <v>5.5</v>
      </c>
      <c r="Z22" s="12">
        <v>9.0</v>
      </c>
      <c r="AA22" s="12">
        <v>5.0</v>
      </c>
      <c r="AB22" s="12">
        <v>5.0</v>
      </c>
      <c r="AC22" s="12">
        <v>2.58</v>
      </c>
      <c r="AD22" s="12">
        <v>3.0</v>
      </c>
      <c r="AE22" s="12">
        <v>2.0</v>
      </c>
      <c r="AF22" s="12">
        <v>3.0</v>
      </c>
      <c r="AG22" s="12">
        <v>2.0</v>
      </c>
      <c r="AH22" s="12">
        <v>2.0</v>
      </c>
      <c r="AI22" s="12">
        <v>3.0</v>
      </c>
      <c r="AJ22" s="12">
        <v>3.0</v>
      </c>
      <c r="AK22" s="12">
        <v>3.0</v>
      </c>
      <c r="AL22" s="12">
        <v>3.0</v>
      </c>
      <c r="AM22" s="12">
        <v>2.0</v>
      </c>
      <c r="AN22" s="12">
        <v>3.0</v>
      </c>
      <c r="AO22" s="12">
        <v>2.0</v>
      </c>
    </row>
    <row r="23" ht="15.75" customHeight="1">
      <c r="A23" s="11" t="s">
        <v>155</v>
      </c>
      <c r="B23" s="11" t="s">
        <v>177</v>
      </c>
      <c r="C23" s="11" t="s">
        <v>180</v>
      </c>
      <c r="D23" s="11" t="s">
        <v>155</v>
      </c>
      <c r="E23" s="11" t="s">
        <v>177</v>
      </c>
      <c r="F23" s="12">
        <v>5.1</v>
      </c>
      <c r="G23" s="12">
        <v>4.6</v>
      </c>
      <c r="H23" s="12">
        <v>5.5</v>
      </c>
      <c r="I23" s="12">
        <v>2.5</v>
      </c>
      <c r="J23" s="12">
        <v>5.5</v>
      </c>
      <c r="K23" s="12">
        <v>8.5</v>
      </c>
      <c r="L23" s="12">
        <v>6.5</v>
      </c>
      <c r="M23" s="12">
        <v>1.0</v>
      </c>
      <c r="N23" s="12">
        <v>5.0</v>
      </c>
      <c r="O23" s="12">
        <v>8.5</v>
      </c>
      <c r="P23" s="12">
        <v>5.0</v>
      </c>
      <c r="Q23" s="12">
        <v>2.0</v>
      </c>
      <c r="R23" s="12">
        <v>2.0</v>
      </c>
      <c r="S23" s="12">
        <v>6.0</v>
      </c>
      <c r="T23" s="12">
        <v>3.0</v>
      </c>
      <c r="U23" s="12">
        <v>4.0</v>
      </c>
      <c r="V23" s="12">
        <v>4.0</v>
      </c>
      <c r="W23" s="12">
        <v>5.6</v>
      </c>
      <c r="X23" s="12">
        <v>1.0</v>
      </c>
      <c r="Y23" s="12">
        <v>8.0</v>
      </c>
      <c r="Z23" s="12">
        <v>8.5</v>
      </c>
      <c r="AA23" s="12">
        <v>6.5</v>
      </c>
      <c r="AB23" s="12">
        <v>4.0</v>
      </c>
      <c r="AC23" s="12">
        <v>2.58</v>
      </c>
      <c r="AD23" s="12">
        <v>2.0</v>
      </c>
      <c r="AE23" s="12">
        <v>2.5</v>
      </c>
      <c r="AF23" s="12">
        <v>3.5</v>
      </c>
      <c r="AG23" s="12">
        <v>3.0</v>
      </c>
      <c r="AH23" s="12">
        <v>3.0</v>
      </c>
      <c r="AI23" s="12">
        <v>3.0</v>
      </c>
      <c r="AJ23" s="12">
        <v>3.5</v>
      </c>
      <c r="AK23" s="12">
        <v>3.0</v>
      </c>
      <c r="AL23" s="12">
        <v>1.5</v>
      </c>
      <c r="AM23" s="12">
        <v>1.0</v>
      </c>
      <c r="AN23" s="12">
        <v>2.0</v>
      </c>
      <c r="AO23" s="12">
        <v>3.0</v>
      </c>
    </row>
    <row r="24" ht="15.75" customHeight="1">
      <c r="A24" s="11" t="s">
        <v>155</v>
      </c>
      <c r="B24" s="11" t="s">
        <v>163</v>
      </c>
      <c r="C24" s="11" t="s">
        <v>181</v>
      </c>
      <c r="D24" s="11" t="s">
        <v>155</v>
      </c>
      <c r="E24" s="11" t="s">
        <v>163</v>
      </c>
      <c r="F24" s="12">
        <v>6.37</v>
      </c>
      <c r="G24" s="12">
        <v>5.23</v>
      </c>
      <c r="H24" s="12">
        <v>8.0</v>
      </c>
      <c r="I24" s="12">
        <v>8.0</v>
      </c>
      <c r="J24" s="12">
        <v>9.0</v>
      </c>
      <c r="K24" s="12">
        <v>2.5</v>
      </c>
      <c r="L24" s="12">
        <v>5.5</v>
      </c>
      <c r="M24" s="12">
        <v>8.5</v>
      </c>
      <c r="N24" s="12">
        <v>2.5</v>
      </c>
      <c r="O24" s="12">
        <v>2.5</v>
      </c>
      <c r="P24" s="12">
        <v>7.5</v>
      </c>
      <c r="Q24" s="12">
        <v>5.0</v>
      </c>
      <c r="R24" s="12">
        <v>2.5</v>
      </c>
      <c r="S24" s="12">
        <v>7.0</v>
      </c>
      <c r="T24" s="12">
        <v>3.0</v>
      </c>
      <c r="U24" s="12">
        <v>2.5</v>
      </c>
      <c r="V24" s="12">
        <v>4.5</v>
      </c>
      <c r="W24" s="12">
        <v>7.5</v>
      </c>
      <c r="X24" s="12">
        <v>6.5</v>
      </c>
      <c r="Y24" s="12">
        <v>7.5</v>
      </c>
      <c r="Z24" s="12">
        <v>8.5</v>
      </c>
      <c r="AA24" s="12">
        <v>8.0</v>
      </c>
      <c r="AB24" s="12">
        <v>7.0</v>
      </c>
      <c r="AC24" s="12">
        <v>2.71</v>
      </c>
      <c r="AD24" s="12">
        <v>2.0</v>
      </c>
      <c r="AE24" s="12">
        <v>2.0</v>
      </c>
      <c r="AF24" s="12">
        <v>5.5</v>
      </c>
      <c r="AG24" s="12">
        <v>4.5</v>
      </c>
      <c r="AH24" s="12">
        <v>3.0</v>
      </c>
      <c r="AI24" s="12">
        <v>2.5</v>
      </c>
      <c r="AJ24" s="12">
        <v>2.5</v>
      </c>
      <c r="AK24" s="12">
        <v>3.5</v>
      </c>
      <c r="AL24" s="12">
        <v>2.0</v>
      </c>
      <c r="AM24" s="12">
        <v>1.0</v>
      </c>
      <c r="AN24" s="12">
        <v>2.0</v>
      </c>
      <c r="AO24" s="12">
        <v>2.0</v>
      </c>
    </row>
    <row r="25" ht="15.75" customHeight="1">
      <c r="A25" s="11" t="s">
        <v>167</v>
      </c>
      <c r="B25" s="11" t="s">
        <v>168</v>
      </c>
      <c r="C25" s="11" t="s">
        <v>182</v>
      </c>
      <c r="D25" s="11" t="s">
        <v>167</v>
      </c>
      <c r="E25" s="11" t="s">
        <v>168</v>
      </c>
      <c r="F25" s="12">
        <v>4.77</v>
      </c>
      <c r="G25" s="12">
        <v>4.53</v>
      </c>
      <c r="H25" s="12">
        <v>4.0</v>
      </c>
      <c r="I25" s="12">
        <v>5.0</v>
      </c>
      <c r="J25" s="12">
        <v>5.5</v>
      </c>
      <c r="K25" s="12">
        <v>4.5</v>
      </c>
      <c r="L25" s="12">
        <v>4.0</v>
      </c>
      <c r="M25" s="12">
        <v>8.5</v>
      </c>
      <c r="N25" s="12">
        <v>1.5</v>
      </c>
      <c r="O25" s="12">
        <v>8.5</v>
      </c>
      <c r="P25" s="12">
        <v>2.0</v>
      </c>
      <c r="Q25" s="12">
        <v>3.0</v>
      </c>
      <c r="R25" s="12">
        <v>5.0</v>
      </c>
      <c r="S25" s="12">
        <v>4.5</v>
      </c>
      <c r="T25" s="12">
        <v>5.0</v>
      </c>
      <c r="U25" s="12">
        <v>4.0</v>
      </c>
      <c r="V25" s="12">
        <v>3.0</v>
      </c>
      <c r="W25" s="12">
        <v>5.0</v>
      </c>
      <c r="X25" s="12">
        <v>3.0</v>
      </c>
      <c r="Y25" s="12">
        <v>5.0</v>
      </c>
      <c r="Z25" s="12">
        <v>7.5</v>
      </c>
      <c r="AA25" s="12">
        <v>5.5</v>
      </c>
      <c r="AB25" s="12">
        <v>4.0</v>
      </c>
      <c r="AC25" s="12">
        <v>3.04</v>
      </c>
      <c r="AD25" s="12">
        <v>3.0</v>
      </c>
      <c r="AE25" s="12">
        <v>2.0</v>
      </c>
      <c r="AF25" s="12">
        <v>4.5</v>
      </c>
      <c r="AG25" s="12">
        <v>3.5</v>
      </c>
      <c r="AH25" s="12">
        <v>3.0</v>
      </c>
      <c r="AI25" s="12">
        <v>3.0</v>
      </c>
      <c r="AJ25" s="12">
        <v>2.0</v>
      </c>
      <c r="AK25" s="12">
        <v>2.0</v>
      </c>
      <c r="AL25" s="12">
        <v>2.0</v>
      </c>
      <c r="AM25" s="12">
        <v>3.0</v>
      </c>
      <c r="AN25" s="12">
        <v>5.0</v>
      </c>
      <c r="AO25" s="12">
        <v>3.5</v>
      </c>
    </row>
    <row r="26" ht="15.75" customHeight="1">
      <c r="A26" s="11" t="s">
        <v>153</v>
      </c>
      <c r="B26" s="11" t="s">
        <v>160</v>
      </c>
      <c r="C26" s="11" t="s">
        <v>183</v>
      </c>
      <c r="D26" s="11" t="s">
        <v>153</v>
      </c>
      <c r="E26" s="11" t="s">
        <v>160</v>
      </c>
      <c r="F26" s="12">
        <v>7.03</v>
      </c>
      <c r="G26" s="12">
        <v>7.37</v>
      </c>
      <c r="H26" s="12">
        <v>8.0</v>
      </c>
      <c r="I26" s="12">
        <v>8.5</v>
      </c>
      <c r="J26" s="12">
        <v>9.0</v>
      </c>
      <c r="K26" s="12">
        <v>4.5</v>
      </c>
      <c r="L26" s="12">
        <v>4.0</v>
      </c>
      <c r="M26" s="12">
        <v>9.5</v>
      </c>
      <c r="N26" s="12">
        <v>9.0</v>
      </c>
      <c r="O26" s="12">
        <v>5.5</v>
      </c>
      <c r="P26" s="12">
        <v>6.0</v>
      </c>
      <c r="Q26" s="12">
        <v>9.5</v>
      </c>
      <c r="R26" s="12">
        <v>8.0</v>
      </c>
      <c r="S26" s="12">
        <v>9.0</v>
      </c>
      <c r="T26" s="12">
        <v>7.5</v>
      </c>
      <c r="U26" s="12">
        <v>8.0</v>
      </c>
      <c r="V26" s="12">
        <v>4.5</v>
      </c>
      <c r="W26" s="12">
        <v>6.7</v>
      </c>
      <c r="X26" s="12">
        <v>5.0</v>
      </c>
      <c r="Y26" s="12">
        <v>7.5</v>
      </c>
      <c r="Z26" s="12">
        <v>9.5</v>
      </c>
      <c r="AA26" s="12">
        <v>6.0</v>
      </c>
      <c r="AB26" s="12">
        <v>5.5</v>
      </c>
      <c r="AC26" s="12">
        <v>3.13</v>
      </c>
      <c r="AD26" s="12">
        <v>2.5</v>
      </c>
      <c r="AE26" s="12">
        <v>2.0</v>
      </c>
      <c r="AF26" s="12">
        <v>4.0</v>
      </c>
      <c r="AG26" s="12">
        <v>4.0</v>
      </c>
      <c r="AH26" s="12">
        <v>3.0</v>
      </c>
      <c r="AI26" s="12">
        <v>3.0</v>
      </c>
      <c r="AJ26" s="12">
        <v>5.0</v>
      </c>
      <c r="AK26" s="12">
        <v>2.5</v>
      </c>
      <c r="AL26" s="12">
        <v>2.5</v>
      </c>
      <c r="AM26" s="12">
        <v>3.5</v>
      </c>
      <c r="AN26" s="12">
        <v>3.0</v>
      </c>
      <c r="AO26" s="12">
        <v>2.5</v>
      </c>
    </row>
    <row r="27" ht="15.75" customHeight="1">
      <c r="A27" s="11" t="s">
        <v>155</v>
      </c>
      <c r="B27" s="11" t="s">
        <v>178</v>
      </c>
      <c r="C27" s="11" t="s">
        <v>113</v>
      </c>
      <c r="D27" s="11" t="s">
        <v>155</v>
      </c>
      <c r="E27" s="11" t="s">
        <v>178</v>
      </c>
      <c r="F27" s="12">
        <v>5.47</v>
      </c>
      <c r="G27" s="12">
        <v>5.03</v>
      </c>
      <c r="H27" s="12">
        <v>5.5</v>
      </c>
      <c r="I27" s="12">
        <v>3.5</v>
      </c>
      <c r="J27" s="12">
        <v>4.5</v>
      </c>
      <c r="K27" s="12">
        <v>4.5</v>
      </c>
      <c r="L27" s="12">
        <v>7.0</v>
      </c>
      <c r="M27" s="12">
        <v>8.5</v>
      </c>
      <c r="N27" s="12">
        <v>4.0</v>
      </c>
      <c r="O27" s="12">
        <v>3.5</v>
      </c>
      <c r="P27" s="12">
        <v>6.0</v>
      </c>
      <c r="Q27" s="12">
        <v>5.5</v>
      </c>
      <c r="R27" s="12">
        <v>4.5</v>
      </c>
      <c r="S27" s="12">
        <v>5.5</v>
      </c>
      <c r="T27" s="12">
        <v>4.0</v>
      </c>
      <c r="U27" s="12">
        <v>6.5</v>
      </c>
      <c r="V27" s="12">
        <v>2.5</v>
      </c>
      <c r="W27" s="12">
        <v>5.9</v>
      </c>
      <c r="X27" s="12">
        <v>3.5</v>
      </c>
      <c r="Y27" s="12">
        <v>7.5</v>
      </c>
      <c r="Z27" s="12">
        <v>8.0</v>
      </c>
      <c r="AA27" s="12">
        <v>6.0</v>
      </c>
      <c r="AB27" s="12">
        <v>4.5</v>
      </c>
      <c r="AC27" s="12">
        <v>3.13</v>
      </c>
      <c r="AD27" s="12">
        <v>2.0</v>
      </c>
      <c r="AE27" s="12">
        <v>3.0</v>
      </c>
      <c r="AF27" s="12">
        <v>3.5</v>
      </c>
      <c r="AG27" s="12">
        <v>3.5</v>
      </c>
      <c r="AH27" s="12">
        <v>2.5</v>
      </c>
      <c r="AI27" s="12">
        <v>3.0</v>
      </c>
      <c r="AJ27" s="12">
        <v>4.5</v>
      </c>
      <c r="AK27" s="12">
        <v>4.0</v>
      </c>
      <c r="AL27" s="12">
        <v>3.0</v>
      </c>
      <c r="AM27" s="12">
        <v>2.0</v>
      </c>
      <c r="AN27" s="12">
        <v>3.5</v>
      </c>
      <c r="AO27" s="12">
        <v>3.0</v>
      </c>
    </row>
    <row r="28" ht="15.75" customHeight="1">
      <c r="A28" s="11" t="s">
        <v>155</v>
      </c>
      <c r="B28" s="11" t="s">
        <v>177</v>
      </c>
      <c r="C28" s="11" t="s">
        <v>58</v>
      </c>
      <c r="D28" s="11" t="s">
        <v>155</v>
      </c>
      <c r="E28" s="11" t="s">
        <v>177</v>
      </c>
      <c r="F28" s="12">
        <v>4.58</v>
      </c>
      <c r="G28" s="12">
        <v>4.77</v>
      </c>
      <c r="H28" s="12">
        <v>7.0</v>
      </c>
      <c r="I28" s="12">
        <v>4.0</v>
      </c>
      <c r="J28" s="12">
        <v>5.5</v>
      </c>
      <c r="K28" s="12">
        <v>5.0</v>
      </c>
      <c r="L28" s="12">
        <v>6.5</v>
      </c>
      <c r="M28" s="12">
        <v>7.0</v>
      </c>
      <c r="N28" s="12">
        <v>2.5</v>
      </c>
      <c r="O28" s="12">
        <v>7.0</v>
      </c>
      <c r="P28" s="12">
        <v>4.5</v>
      </c>
      <c r="Q28" s="12">
        <v>4.5</v>
      </c>
      <c r="R28" s="12">
        <v>2.0</v>
      </c>
      <c r="S28" s="12">
        <v>5.5</v>
      </c>
      <c r="T28" s="12">
        <v>5.0</v>
      </c>
      <c r="U28" s="12">
        <v>4.5</v>
      </c>
      <c r="V28" s="12">
        <v>1.0</v>
      </c>
      <c r="W28" s="12">
        <v>4.4</v>
      </c>
      <c r="X28" s="12">
        <v>1.0</v>
      </c>
      <c r="Y28" s="12">
        <v>6.0</v>
      </c>
      <c r="Z28" s="12">
        <v>7.5</v>
      </c>
      <c r="AA28" s="12">
        <v>6.5</v>
      </c>
      <c r="AB28" s="12">
        <v>1.0</v>
      </c>
      <c r="AC28" s="12">
        <v>3.13</v>
      </c>
      <c r="AD28" s="12">
        <v>2.5</v>
      </c>
      <c r="AE28" s="12">
        <v>3.5</v>
      </c>
      <c r="AF28" s="12">
        <v>3.5</v>
      </c>
      <c r="AG28" s="12">
        <v>4.0</v>
      </c>
      <c r="AH28" s="12">
        <v>3.5</v>
      </c>
      <c r="AI28" s="12">
        <v>3.5</v>
      </c>
      <c r="AJ28" s="12">
        <v>3.5</v>
      </c>
      <c r="AK28" s="12">
        <v>3.0</v>
      </c>
      <c r="AL28" s="12">
        <v>3.0</v>
      </c>
      <c r="AM28" s="12">
        <v>2.0</v>
      </c>
      <c r="AN28" s="12">
        <v>2.0</v>
      </c>
      <c r="AO28" s="12">
        <v>3.5</v>
      </c>
    </row>
    <row r="29" ht="15.75" customHeight="1">
      <c r="A29" s="11" t="s">
        <v>155</v>
      </c>
      <c r="B29" s="11" t="s">
        <v>156</v>
      </c>
      <c r="C29" s="11" t="s">
        <v>76</v>
      </c>
      <c r="D29" s="11" t="s">
        <v>155</v>
      </c>
      <c r="E29" s="11" t="s">
        <v>156</v>
      </c>
      <c r="F29" s="12">
        <v>4.38</v>
      </c>
      <c r="G29" s="12">
        <v>4.27</v>
      </c>
      <c r="H29" s="12">
        <v>7.5</v>
      </c>
      <c r="I29" s="12">
        <v>6.5</v>
      </c>
      <c r="J29" s="12">
        <v>3.5</v>
      </c>
      <c r="K29" s="12">
        <v>1.0</v>
      </c>
      <c r="L29" s="12">
        <v>4.0</v>
      </c>
      <c r="M29" s="12">
        <v>3.5</v>
      </c>
      <c r="N29" s="12">
        <v>1.5</v>
      </c>
      <c r="O29" s="12">
        <v>4.5</v>
      </c>
      <c r="P29" s="12">
        <v>7.0</v>
      </c>
      <c r="Q29" s="12">
        <v>3.0</v>
      </c>
      <c r="R29" s="12">
        <v>1.5</v>
      </c>
      <c r="S29" s="12">
        <v>6.0</v>
      </c>
      <c r="T29" s="12">
        <v>6.0</v>
      </c>
      <c r="U29" s="12">
        <v>6.0</v>
      </c>
      <c r="V29" s="12">
        <v>2.5</v>
      </c>
      <c r="W29" s="12">
        <v>4.5</v>
      </c>
      <c r="X29" s="12">
        <v>1.5</v>
      </c>
      <c r="Y29" s="12">
        <v>5.0</v>
      </c>
      <c r="Z29" s="12">
        <v>6.5</v>
      </c>
      <c r="AA29" s="12">
        <v>6.0</v>
      </c>
      <c r="AB29" s="12">
        <v>3.5</v>
      </c>
      <c r="AC29" s="12">
        <v>3.13</v>
      </c>
      <c r="AD29" s="12">
        <v>4.0</v>
      </c>
      <c r="AE29" s="12">
        <v>3.5</v>
      </c>
      <c r="AF29" s="12">
        <v>3.5</v>
      </c>
      <c r="AG29" s="12">
        <v>3.5</v>
      </c>
      <c r="AH29" s="12">
        <v>2.5</v>
      </c>
      <c r="AI29" s="12">
        <v>2.5</v>
      </c>
      <c r="AJ29" s="12">
        <v>4.0</v>
      </c>
      <c r="AK29" s="12">
        <v>4.5</v>
      </c>
      <c r="AL29" s="12">
        <v>3.0</v>
      </c>
      <c r="AM29" s="12">
        <v>1.5</v>
      </c>
      <c r="AN29" s="12">
        <v>2.0</v>
      </c>
      <c r="AO29" s="12">
        <v>3.0</v>
      </c>
    </row>
    <row r="30" ht="15.75" customHeight="1">
      <c r="A30" s="11" t="s">
        <v>155</v>
      </c>
      <c r="B30" s="11" t="s">
        <v>162</v>
      </c>
      <c r="C30" s="11" t="s">
        <v>35</v>
      </c>
      <c r="D30" s="11" t="s">
        <v>155</v>
      </c>
      <c r="E30" s="11" t="s">
        <v>162</v>
      </c>
      <c r="F30" s="12">
        <v>6.27</v>
      </c>
      <c r="G30" s="12">
        <v>6.23</v>
      </c>
      <c r="H30" s="12">
        <v>6.5</v>
      </c>
      <c r="I30" s="12">
        <v>5.5</v>
      </c>
      <c r="J30" s="12">
        <v>7.5</v>
      </c>
      <c r="K30" s="12">
        <v>7.5</v>
      </c>
      <c r="L30" s="12">
        <v>7.5</v>
      </c>
      <c r="M30" s="12">
        <v>7.5</v>
      </c>
      <c r="N30" s="12">
        <v>4.5</v>
      </c>
      <c r="O30" s="12">
        <v>3.5</v>
      </c>
      <c r="P30" s="12">
        <v>7.0</v>
      </c>
      <c r="Q30" s="12">
        <v>7.0</v>
      </c>
      <c r="R30" s="12">
        <v>5.0</v>
      </c>
      <c r="S30" s="12">
        <v>6.0</v>
      </c>
      <c r="T30" s="12">
        <v>7.5</v>
      </c>
      <c r="U30" s="12">
        <v>5.0</v>
      </c>
      <c r="V30" s="12">
        <v>6.0</v>
      </c>
      <c r="W30" s="12">
        <v>6.3</v>
      </c>
      <c r="X30" s="12">
        <v>4.5</v>
      </c>
      <c r="Y30" s="12">
        <v>7.5</v>
      </c>
      <c r="Z30" s="12">
        <v>8.0</v>
      </c>
      <c r="AA30" s="12">
        <v>7.0</v>
      </c>
      <c r="AB30" s="12">
        <v>4.5</v>
      </c>
      <c r="AC30" s="12">
        <v>3.17</v>
      </c>
      <c r="AD30" s="12">
        <v>2.0</v>
      </c>
      <c r="AE30" s="12">
        <v>1.5</v>
      </c>
      <c r="AF30" s="12">
        <v>5.5</v>
      </c>
      <c r="AG30" s="12">
        <v>4.5</v>
      </c>
      <c r="AH30" s="12">
        <v>2.5</v>
      </c>
      <c r="AI30" s="12">
        <v>4.0</v>
      </c>
      <c r="AJ30" s="12">
        <v>2.0</v>
      </c>
      <c r="AK30" s="12">
        <v>3.5</v>
      </c>
      <c r="AL30" s="12">
        <v>2.5</v>
      </c>
      <c r="AM30" s="12">
        <v>2.5</v>
      </c>
      <c r="AN30" s="12">
        <v>2.5</v>
      </c>
      <c r="AO30" s="12">
        <v>5.0</v>
      </c>
    </row>
    <row r="31" ht="15.75" customHeight="1">
      <c r="A31" s="11" t="s">
        <v>153</v>
      </c>
      <c r="B31" s="11" t="s">
        <v>160</v>
      </c>
      <c r="C31" s="11" t="s">
        <v>184</v>
      </c>
      <c r="D31" s="11" t="s">
        <v>153</v>
      </c>
      <c r="E31" s="11" t="s">
        <v>160</v>
      </c>
      <c r="F31" s="12">
        <v>7.13</v>
      </c>
      <c r="G31" s="12">
        <v>6.27</v>
      </c>
      <c r="H31" s="12">
        <v>7.5</v>
      </c>
      <c r="I31" s="12">
        <v>8.5</v>
      </c>
      <c r="J31" s="12">
        <v>9.0</v>
      </c>
      <c r="K31" s="12">
        <v>1.5</v>
      </c>
      <c r="L31" s="12">
        <v>4.0</v>
      </c>
      <c r="M31" s="12">
        <v>9.0</v>
      </c>
      <c r="N31" s="12">
        <v>6.0</v>
      </c>
      <c r="O31" s="12">
        <v>5.0</v>
      </c>
      <c r="P31" s="12">
        <v>5.5</v>
      </c>
      <c r="Q31" s="12">
        <v>7.0</v>
      </c>
      <c r="R31" s="12">
        <v>2.0</v>
      </c>
      <c r="S31" s="12">
        <v>9.0</v>
      </c>
      <c r="T31" s="12">
        <v>6.5</v>
      </c>
      <c r="U31" s="12">
        <v>6.5</v>
      </c>
      <c r="V31" s="12">
        <v>7.0</v>
      </c>
      <c r="W31" s="12">
        <v>8.0</v>
      </c>
      <c r="X31" s="12">
        <v>6.5</v>
      </c>
      <c r="Y31" s="12">
        <v>8.5</v>
      </c>
      <c r="Z31" s="12">
        <v>8.5</v>
      </c>
      <c r="AA31" s="12">
        <v>9.0</v>
      </c>
      <c r="AB31" s="12">
        <v>7.5</v>
      </c>
      <c r="AC31" s="12">
        <v>3.21</v>
      </c>
      <c r="AD31" s="12">
        <v>3.5</v>
      </c>
      <c r="AE31" s="12">
        <v>2.5</v>
      </c>
      <c r="AF31" s="12">
        <v>4.0</v>
      </c>
      <c r="AG31" s="12">
        <v>3.5</v>
      </c>
      <c r="AH31" s="12">
        <v>3.5</v>
      </c>
      <c r="AI31" s="12">
        <v>3.5</v>
      </c>
      <c r="AJ31" s="12">
        <v>2.5</v>
      </c>
      <c r="AK31" s="12">
        <v>4.0</v>
      </c>
      <c r="AL31" s="12">
        <v>3.0</v>
      </c>
      <c r="AM31" s="12">
        <v>2.5</v>
      </c>
      <c r="AN31" s="12">
        <v>3.0</v>
      </c>
      <c r="AO31" s="12">
        <v>3.0</v>
      </c>
    </row>
    <row r="32" ht="15.75" customHeight="1">
      <c r="A32" s="11" t="s">
        <v>167</v>
      </c>
      <c r="B32" s="11" t="s">
        <v>172</v>
      </c>
      <c r="C32" s="11" t="s">
        <v>47</v>
      </c>
      <c r="D32" s="11" t="s">
        <v>167</v>
      </c>
      <c r="E32" s="11" t="s">
        <v>172</v>
      </c>
      <c r="F32" s="12">
        <v>5.92</v>
      </c>
      <c r="G32" s="12">
        <v>5.43</v>
      </c>
      <c r="H32" s="12">
        <v>7.0</v>
      </c>
      <c r="I32" s="12">
        <v>7.0</v>
      </c>
      <c r="J32" s="12">
        <v>7.0</v>
      </c>
      <c r="K32" s="12">
        <v>5.0</v>
      </c>
      <c r="L32" s="12">
        <v>5.5</v>
      </c>
      <c r="M32" s="12">
        <v>1.5</v>
      </c>
      <c r="N32" s="12">
        <v>1.5</v>
      </c>
      <c r="O32" s="12">
        <v>7.5</v>
      </c>
      <c r="P32" s="12">
        <v>7.0</v>
      </c>
      <c r="Q32" s="12">
        <v>2.5</v>
      </c>
      <c r="R32" s="12">
        <v>5.5</v>
      </c>
      <c r="S32" s="12">
        <v>6.5</v>
      </c>
      <c r="T32" s="12">
        <v>5.0</v>
      </c>
      <c r="U32" s="12">
        <v>5.5</v>
      </c>
      <c r="V32" s="12">
        <v>7.5</v>
      </c>
      <c r="W32" s="12">
        <v>6.4</v>
      </c>
      <c r="X32" s="12">
        <v>8.5</v>
      </c>
      <c r="Y32" s="12">
        <v>7.0</v>
      </c>
      <c r="Z32" s="12">
        <v>7.5</v>
      </c>
      <c r="AA32" s="12">
        <v>4.5</v>
      </c>
      <c r="AB32" s="12">
        <v>4.5</v>
      </c>
      <c r="AC32" s="12">
        <v>3.21</v>
      </c>
      <c r="AD32" s="12">
        <v>2.0</v>
      </c>
      <c r="AE32" s="12">
        <v>2.0</v>
      </c>
      <c r="AF32" s="12">
        <v>4.5</v>
      </c>
      <c r="AG32" s="12">
        <v>4.0</v>
      </c>
      <c r="AH32" s="12">
        <v>2.0</v>
      </c>
      <c r="AI32" s="12">
        <v>3.0</v>
      </c>
      <c r="AJ32" s="12">
        <v>5.5</v>
      </c>
      <c r="AK32" s="12">
        <v>3.5</v>
      </c>
      <c r="AL32" s="12">
        <v>2.0</v>
      </c>
      <c r="AM32" s="12">
        <v>3.5</v>
      </c>
      <c r="AN32" s="12">
        <v>4.0</v>
      </c>
      <c r="AO32" s="12">
        <v>2.5</v>
      </c>
    </row>
    <row r="33" ht="15.75" customHeight="1">
      <c r="A33" s="11" t="s">
        <v>185</v>
      </c>
      <c r="B33" s="11" t="s">
        <v>186</v>
      </c>
      <c r="C33" s="11" t="s">
        <v>26</v>
      </c>
      <c r="D33" s="11" t="s">
        <v>185</v>
      </c>
      <c r="E33" s="11" t="s">
        <v>186</v>
      </c>
      <c r="F33" s="12">
        <v>5.87</v>
      </c>
      <c r="G33" s="12">
        <v>5.33</v>
      </c>
      <c r="H33" s="12">
        <v>7.0</v>
      </c>
      <c r="I33" s="12">
        <v>7.5</v>
      </c>
      <c r="J33" s="12">
        <v>7.5</v>
      </c>
      <c r="K33" s="12">
        <v>3.5</v>
      </c>
      <c r="L33" s="12">
        <v>2.5</v>
      </c>
      <c r="M33" s="12">
        <v>5.0</v>
      </c>
      <c r="N33" s="12">
        <v>4.0</v>
      </c>
      <c r="O33" s="12">
        <v>2.5</v>
      </c>
      <c r="P33" s="12">
        <v>4.0</v>
      </c>
      <c r="Q33" s="12">
        <v>5.0</v>
      </c>
      <c r="R33" s="12">
        <v>7.0</v>
      </c>
      <c r="S33" s="12">
        <v>8.0</v>
      </c>
      <c r="T33" s="12">
        <v>6.5</v>
      </c>
      <c r="U33" s="12">
        <v>6.0</v>
      </c>
      <c r="V33" s="12">
        <v>4.0</v>
      </c>
      <c r="W33" s="12">
        <v>6.4</v>
      </c>
      <c r="X33" s="12">
        <v>4.0</v>
      </c>
      <c r="Y33" s="12">
        <v>5.0</v>
      </c>
      <c r="Z33" s="12">
        <v>9.0</v>
      </c>
      <c r="AA33" s="12">
        <v>6.5</v>
      </c>
      <c r="AB33" s="12">
        <v>7.5</v>
      </c>
      <c r="AC33" s="12">
        <v>3.25</v>
      </c>
      <c r="AD33" s="12">
        <v>3.0</v>
      </c>
      <c r="AE33" s="12">
        <v>2.0</v>
      </c>
      <c r="AF33" s="12">
        <v>3.0</v>
      </c>
      <c r="AG33" s="12">
        <v>4.0</v>
      </c>
      <c r="AH33" s="12">
        <v>2.0</v>
      </c>
      <c r="AI33" s="12">
        <v>3.0</v>
      </c>
      <c r="AJ33" s="12">
        <v>4.0</v>
      </c>
      <c r="AK33" s="12">
        <v>4.5</v>
      </c>
      <c r="AL33" s="12">
        <v>4.0</v>
      </c>
      <c r="AM33" s="12">
        <v>3.0</v>
      </c>
      <c r="AN33" s="12">
        <v>4.5</v>
      </c>
      <c r="AO33" s="12">
        <v>2.0</v>
      </c>
    </row>
    <row r="34" ht="15.75" customHeight="1">
      <c r="A34" s="11" t="s">
        <v>155</v>
      </c>
      <c r="B34" s="11" t="s">
        <v>177</v>
      </c>
      <c r="C34" s="11" t="s">
        <v>69</v>
      </c>
      <c r="D34" s="11" t="s">
        <v>155</v>
      </c>
      <c r="E34" s="11" t="s">
        <v>177</v>
      </c>
      <c r="F34" s="12">
        <v>5.5</v>
      </c>
      <c r="G34" s="12">
        <v>5.4</v>
      </c>
      <c r="H34" s="12">
        <v>6.0</v>
      </c>
      <c r="I34" s="12">
        <v>3.0</v>
      </c>
      <c r="J34" s="12">
        <v>5.0</v>
      </c>
      <c r="K34" s="12">
        <v>6.0</v>
      </c>
      <c r="L34" s="12">
        <v>6.0</v>
      </c>
      <c r="M34" s="12">
        <v>7.0</v>
      </c>
      <c r="N34" s="12">
        <v>5.0</v>
      </c>
      <c r="O34" s="12">
        <v>6.5</v>
      </c>
      <c r="P34" s="12">
        <v>6.0</v>
      </c>
      <c r="Q34" s="12">
        <v>3.5</v>
      </c>
      <c r="R34" s="12">
        <v>4.5</v>
      </c>
      <c r="S34" s="12">
        <v>7.5</v>
      </c>
      <c r="T34" s="12">
        <v>6.5</v>
      </c>
      <c r="U34" s="12">
        <v>4.5</v>
      </c>
      <c r="V34" s="12">
        <v>4.0</v>
      </c>
      <c r="W34" s="12">
        <v>5.6</v>
      </c>
      <c r="X34" s="12">
        <v>3.0</v>
      </c>
      <c r="Y34" s="12">
        <v>6.5</v>
      </c>
      <c r="Z34" s="12">
        <v>6.5</v>
      </c>
      <c r="AA34" s="12">
        <v>6.0</v>
      </c>
      <c r="AB34" s="12">
        <v>6.0</v>
      </c>
      <c r="AC34" s="12">
        <v>3.25</v>
      </c>
      <c r="AD34" s="12">
        <v>3.5</v>
      </c>
      <c r="AE34" s="12">
        <v>3.0</v>
      </c>
      <c r="AF34" s="12">
        <v>3.5</v>
      </c>
      <c r="AG34" s="12">
        <v>4.0</v>
      </c>
      <c r="AH34" s="12">
        <v>3.5</v>
      </c>
      <c r="AI34" s="12">
        <v>4.0</v>
      </c>
      <c r="AJ34" s="12">
        <v>3.5</v>
      </c>
      <c r="AK34" s="12">
        <v>3.5</v>
      </c>
      <c r="AL34" s="12">
        <v>3.0</v>
      </c>
      <c r="AM34" s="12">
        <v>1.5</v>
      </c>
      <c r="AN34" s="12">
        <v>2.0</v>
      </c>
      <c r="AO34" s="12">
        <v>4.0</v>
      </c>
    </row>
    <row r="35" ht="15.75" customHeight="1">
      <c r="A35" s="11" t="s">
        <v>155</v>
      </c>
      <c r="B35" s="11" t="s">
        <v>162</v>
      </c>
      <c r="C35" s="11" t="s">
        <v>187</v>
      </c>
      <c r="D35" s="11" t="s">
        <v>155</v>
      </c>
      <c r="E35" s="11" t="s">
        <v>162</v>
      </c>
      <c r="F35" s="12">
        <v>4.85</v>
      </c>
      <c r="G35" s="12">
        <v>4.6</v>
      </c>
      <c r="H35" s="12">
        <v>5.5</v>
      </c>
      <c r="I35" s="12">
        <v>5.5</v>
      </c>
      <c r="J35" s="12">
        <v>4.5</v>
      </c>
      <c r="K35" s="12">
        <v>8.5</v>
      </c>
      <c r="L35" s="12">
        <v>7.0</v>
      </c>
      <c r="M35" s="12">
        <v>3.0</v>
      </c>
      <c r="N35" s="12">
        <v>2.5</v>
      </c>
      <c r="O35" s="12">
        <v>3.0</v>
      </c>
      <c r="P35" s="12">
        <v>4.0</v>
      </c>
      <c r="Q35" s="12">
        <v>5.0</v>
      </c>
      <c r="R35" s="12">
        <v>2.5</v>
      </c>
      <c r="S35" s="12">
        <v>7.0</v>
      </c>
      <c r="T35" s="12">
        <v>7.0</v>
      </c>
      <c r="U35" s="12">
        <v>3.0</v>
      </c>
      <c r="V35" s="12">
        <v>1.0</v>
      </c>
      <c r="W35" s="12">
        <v>5.1</v>
      </c>
      <c r="X35" s="12">
        <v>1.0</v>
      </c>
      <c r="Y35" s="12">
        <v>5.0</v>
      </c>
      <c r="Z35" s="12">
        <v>8.0</v>
      </c>
      <c r="AA35" s="12">
        <v>6.0</v>
      </c>
      <c r="AB35" s="12">
        <v>5.5</v>
      </c>
      <c r="AC35" s="12">
        <v>3.25</v>
      </c>
      <c r="AD35" s="12">
        <v>2.0</v>
      </c>
      <c r="AE35" s="12">
        <v>2.0</v>
      </c>
      <c r="AF35" s="12">
        <v>5.0</v>
      </c>
      <c r="AG35" s="12">
        <v>4.0</v>
      </c>
      <c r="AH35" s="12">
        <v>3.0</v>
      </c>
      <c r="AI35" s="12">
        <v>4.5</v>
      </c>
      <c r="AJ35" s="12">
        <v>4.5</v>
      </c>
      <c r="AK35" s="12">
        <v>2.0</v>
      </c>
      <c r="AL35" s="12">
        <v>2.5</v>
      </c>
      <c r="AM35" s="12">
        <v>3.0</v>
      </c>
      <c r="AN35" s="12">
        <v>3.5</v>
      </c>
      <c r="AO35" s="12">
        <v>3.0</v>
      </c>
    </row>
    <row r="36" ht="15.75" customHeight="1">
      <c r="A36" s="11" t="s">
        <v>155</v>
      </c>
      <c r="B36" s="11" t="s">
        <v>162</v>
      </c>
      <c r="C36" s="11" t="s">
        <v>188</v>
      </c>
      <c r="D36" s="11" t="s">
        <v>155</v>
      </c>
      <c r="E36" s="11" t="s">
        <v>162</v>
      </c>
      <c r="F36" s="12">
        <v>4.78</v>
      </c>
      <c r="G36" s="12">
        <v>4.47</v>
      </c>
      <c r="H36" s="12">
        <v>6.5</v>
      </c>
      <c r="I36" s="12">
        <v>4.5</v>
      </c>
      <c r="J36" s="12">
        <v>5.0</v>
      </c>
      <c r="K36" s="12">
        <v>8.0</v>
      </c>
      <c r="L36" s="12">
        <v>7.0</v>
      </c>
      <c r="M36" s="12">
        <v>4.0</v>
      </c>
      <c r="N36" s="12">
        <v>2.0</v>
      </c>
      <c r="O36" s="12">
        <v>6.0</v>
      </c>
      <c r="P36" s="12">
        <v>4.0</v>
      </c>
      <c r="Q36" s="12">
        <v>2.0</v>
      </c>
      <c r="R36" s="12">
        <v>2.5</v>
      </c>
      <c r="S36" s="12">
        <v>4.0</v>
      </c>
      <c r="T36" s="12">
        <v>5.5</v>
      </c>
      <c r="U36" s="12">
        <v>3.0</v>
      </c>
      <c r="V36" s="12">
        <v>3.0</v>
      </c>
      <c r="W36" s="12">
        <v>5.1</v>
      </c>
      <c r="X36" s="12">
        <v>3.0</v>
      </c>
      <c r="Y36" s="12">
        <v>6.5</v>
      </c>
      <c r="Z36" s="12">
        <v>8.0</v>
      </c>
      <c r="AA36" s="12">
        <v>5.0</v>
      </c>
      <c r="AB36" s="12">
        <v>3.0</v>
      </c>
      <c r="AC36" s="12">
        <v>3.25</v>
      </c>
      <c r="AD36" s="12">
        <v>3.0</v>
      </c>
      <c r="AE36" s="12">
        <v>2.0</v>
      </c>
      <c r="AF36" s="12">
        <v>5.0</v>
      </c>
      <c r="AG36" s="12">
        <v>5.0</v>
      </c>
      <c r="AH36" s="12">
        <v>2.0</v>
      </c>
      <c r="AI36" s="12">
        <v>4.5</v>
      </c>
      <c r="AJ36" s="12">
        <v>3.0</v>
      </c>
      <c r="AK36" s="12">
        <v>3.0</v>
      </c>
      <c r="AL36" s="12">
        <v>3.0</v>
      </c>
      <c r="AM36" s="12">
        <v>2.0</v>
      </c>
      <c r="AN36" s="12">
        <v>4.0</v>
      </c>
      <c r="AO36" s="12">
        <v>2.5</v>
      </c>
    </row>
    <row r="37" ht="15.75" customHeight="1">
      <c r="A37" s="11" t="s">
        <v>155</v>
      </c>
      <c r="B37" s="11" t="s">
        <v>178</v>
      </c>
      <c r="C37" s="11" t="s">
        <v>79</v>
      </c>
      <c r="D37" s="11" t="s">
        <v>155</v>
      </c>
      <c r="E37" s="11" t="s">
        <v>178</v>
      </c>
      <c r="F37" s="12">
        <v>6.2</v>
      </c>
      <c r="G37" s="12">
        <v>5.9</v>
      </c>
      <c r="H37" s="12">
        <v>4.5</v>
      </c>
      <c r="I37" s="12">
        <v>5.5</v>
      </c>
      <c r="J37" s="12">
        <v>6.5</v>
      </c>
      <c r="K37" s="12">
        <v>8.0</v>
      </c>
      <c r="L37" s="12">
        <v>8.0</v>
      </c>
      <c r="M37" s="12">
        <v>8.0</v>
      </c>
      <c r="N37" s="12">
        <v>8.0</v>
      </c>
      <c r="O37" s="12">
        <v>6.0</v>
      </c>
      <c r="P37" s="12">
        <v>4.0</v>
      </c>
      <c r="Q37" s="12">
        <v>7.0</v>
      </c>
      <c r="R37" s="12">
        <v>3.0</v>
      </c>
      <c r="S37" s="12">
        <v>6.5</v>
      </c>
      <c r="T37" s="12">
        <v>4.0</v>
      </c>
      <c r="U37" s="12">
        <v>4.5</v>
      </c>
      <c r="V37" s="12">
        <v>5.0</v>
      </c>
      <c r="W37" s="12">
        <v>6.5</v>
      </c>
      <c r="X37" s="12">
        <v>5.0</v>
      </c>
      <c r="Y37" s="12">
        <v>8.0</v>
      </c>
      <c r="Z37" s="12">
        <v>9.0</v>
      </c>
      <c r="AA37" s="12">
        <v>7.5</v>
      </c>
      <c r="AB37" s="12">
        <v>3.0</v>
      </c>
      <c r="AC37" s="12">
        <v>3.29</v>
      </c>
      <c r="AD37" s="12">
        <v>3.0</v>
      </c>
      <c r="AE37" s="12">
        <v>3.5</v>
      </c>
      <c r="AF37" s="12">
        <v>5.5</v>
      </c>
      <c r="AG37" s="12">
        <v>5.5</v>
      </c>
      <c r="AH37" s="12">
        <v>2.0</v>
      </c>
      <c r="AI37" s="12">
        <v>2.0</v>
      </c>
      <c r="AJ37" s="12">
        <v>3.0</v>
      </c>
      <c r="AK37" s="12">
        <v>3.0</v>
      </c>
      <c r="AL37" s="12">
        <v>4.0</v>
      </c>
      <c r="AM37" s="12">
        <v>3.0</v>
      </c>
      <c r="AN37" s="12">
        <v>2.0</v>
      </c>
      <c r="AO37" s="12">
        <v>3.0</v>
      </c>
    </row>
    <row r="38" ht="15.75" customHeight="1">
      <c r="A38" s="11" t="s">
        <v>189</v>
      </c>
      <c r="B38" s="11" t="s">
        <v>190</v>
      </c>
      <c r="C38" s="11" t="s">
        <v>86</v>
      </c>
      <c r="D38" s="11" t="s">
        <v>189</v>
      </c>
      <c r="E38" s="11" t="s">
        <v>190</v>
      </c>
      <c r="F38" s="12">
        <v>5.72</v>
      </c>
      <c r="G38" s="12">
        <v>5.33</v>
      </c>
      <c r="H38" s="12">
        <v>7.0</v>
      </c>
      <c r="I38" s="12">
        <v>4.0</v>
      </c>
      <c r="J38" s="12">
        <v>6.5</v>
      </c>
      <c r="K38" s="12">
        <v>8.5</v>
      </c>
      <c r="L38" s="12">
        <v>5.0</v>
      </c>
      <c r="M38" s="12">
        <v>7.0</v>
      </c>
      <c r="N38" s="12">
        <v>1.0</v>
      </c>
      <c r="O38" s="12">
        <v>4.0</v>
      </c>
      <c r="P38" s="12">
        <v>6.5</v>
      </c>
      <c r="Q38" s="12">
        <v>5.0</v>
      </c>
      <c r="R38" s="12">
        <v>4.0</v>
      </c>
      <c r="S38" s="12">
        <v>9.0</v>
      </c>
      <c r="T38" s="12">
        <v>5.5</v>
      </c>
      <c r="U38" s="12">
        <v>5.0</v>
      </c>
      <c r="V38" s="12">
        <v>2.0</v>
      </c>
      <c r="W38" s="12">
        <v>6.1</v>
      </c>
      <c r="X38" s="12">
        <v>1.0</v>
      </c>
      <c r="Y38" s="12">
        <v>8.0</v>
      </c>
      <c r="Z38" s="12">
        <v>8.5</v>
      </c>
      <c r="AA38" s="12">
        <v>6.5</v>
      </c>
      <c r="AB38" s="12">
        <v>6.5</v>
      </c>
      <c r="AC38" s="12">
        <v>3.29</v>
      </c>
      <c r="AD38" s="12">
        <v>2.5</v>
      </c>
      <c r="AE38" s="12">
        <v>2.0</v>
      </c>
      <c r="AF38" s="12">
        <v>4.5</v>
      </c>
      <c r="AG38" s="12">
        <v>5.5</v>
      </c>
      <c r="AH38" s="12">
        <v>4.5</v>
      </c>
      <c r="AI38" s="12">
        <v>3.0</v>
      </c>
      <c r="AJ38" s="12">
        <v>3.0</v>
      </c>
      <c r="AK38" s="12">
        <v>3.0</v>
      </c>
      <c r="AL38" s="12">
        <v>3.0</v>
      </c>
      <c r="AM38" s="12">
        <v>3.5</v>
      </c>
      <c r="AN38" s="12">
        <v>2.5</v>
      </c>
      <c r="AO38" s="12">
        <v>2.5</v>
      </c>
    </row>
    <row r="39" ht="15.75" customHeight="1">
      <c r="A39" s="11" t="s">
        <v>167</v>
      </c>
      <c r="B39" s="11" t="s">
        <v>172</v>
      </c>
      <c r="C39" s="11" t="s">
        <v>28</v>
      </c>
      <c r="D39" s="11" t="s">
        <v>167</v>
      </c>
      <c r="E39" s="11" t="s">
        <v>172</v>
      </c>
      <c r="F39" s="12">
        <v>4.87</v>
      </c>
      <c r="G39" s="12">
        <v>4.43</v>
      </c>
      <c r="H39" s="12">
        <v>5.5</v>
      </c>
      <c r="I39" s="12">
        <v>6.0</v>
      </c>
      <c r="J39" s="12">
        <v>5.0</v>
      </c>
      <c r="K39" s="12">
        <v>5.5</v>
      </c>
      <c r="L39" s="12">
        <v>5.5</v>
      </c>
      <c r="M39" s="12">
        <v>3.5</v>
      </c>
      <c r="N39" s="12">
        <v>3.5</v>
      </c>
      <c r="O39" s="12">
        <v>5.0</v>
      </c>
      <c r="P39" s="12">
        <v>5.5</v>
      </c>
      <c r="Q39" s="12">
        <v>3.0</v>
      </c>
      <c r="R39" s="12">
        <v>3.5</v>
      </c>
      <c r="S39" s="12">
        <v>4.0</v>
      </c>
      <c r="T39" s="12">
        <v>3.5</v>
      </c>
      <c r="U39" s="12">
        <v>4.0</v>
      </c>
      <c r="V39" s="12">
        <v>3.5</v>
      </c>
      <c r="W39" s="12">
        <v>5.3</v>
      </c>
      <c r="X39" s="12">
        <v>6.5</v>
      </c>
      <c r="Y39" s="12">
        <v>3.5</v>
      </c>
      <c r="Z39" s="12">
        <v>5.5</v>
      </c>
      <c r="AA39" s="12">
        <v>5.5</v>
      </c>
      <c r="AB39" s="12">
        <v>5.5</v>
      </c>
      <c r="AC39" s="12">
        <v>3.29</v>
      </c>
      <c r="AD39" s="12">
        <v>6.0</v>
      </c>
      <c r="AE39" s="12">
        <v>2.5</v>
      </c>
      <c r="AF39" s="12">
        <v>4.0</v>
      </c>
      <c r="AG39" s="12">
        <v>3.5</v>
      </c>
      <c r="AH39" s="12">
        <v>4.0</v>
      </c>
      <c r="AI39" s="12">
        <v>4.0</v>
      </c>
      <c r="AJ39" s="12">
        <v>2.0</v>
      </c>
      <c r="AK39" s="12">
        <v>2.0</v>
      </c>
      <c r="AL39" s="12">
        <v>1.5</v>
      </c>
      <c r="AM39" s="12">
        <v>3.0</v>
      </c>
      <c r="AN39" s="12">
        <v>3.0</v>
      </c>
      <c r="AO39" s="12">
        <v>4.0</v>
      </c>
    </row>
    <row r="40" ht="15.75" customHeight="1">
      <c r="A40" s="11" t="s">
        <v>155</v>
      </c>
      <c r="B40" s="11" t="s">
        <v>178</v>
      </c>
      <c r="C40" s="11" t="s">
        <v>191</v>
      </c>
      <c r="D40" s="11" t="s">
        <v>155</v>
      </c>
      <c r="E40" s="11" t="s">
        <v>178</v>
      </c>
      <c r="F40" s="12">
        <v>4.38</v>
      </c>
      <c r="G40" s="12">
        <v>3.87</v>
      </c>
      <c r="H40" s="12">
        <v>4.0</v>
      </c>
      <c r="I40" s="12">
        <v>4.5</v>
      </c>
      <c r="J40" s="12">
        <v>4.0</v>
      </c>
      <c r="K40" s="12">
        <v>2.5</v>
      </c>
      <c r="L40" s="12">
        <v>2.0</v>
      </c>
      <c r="M40" s="12">
        <v>3.0</v>
      </c>
      <c r="N40" s="12">
        <v>3.0</v>
      </c>
      <c r="O40" s="12">
        <v>3.0</v>
      </c>
      <c r="P40" s="12">
        <v>5.5</v>
      </c>
      <c r="Q40" s="12">
        <v>3.0</v>
      </c>
      <c r="R40" s="12">
        <v>5.0</v>
      </c>
      <c r="S40" s="12">
        <v>5.5</v>
      </c>
      <c r="T40" s="12">
        <v>4.0</v>
      </c>
      <c r="U40" s="12">
        <v>4.5</v>
      </c>
      <c r="V40" s="12">
        <v>4.5</v>
      </c>
      <c r="W40" s="12">
        <v>4.9</v>
      </c>
      <c r="X40" s="12">
        <v>2.0</v>
      </c>
      <c r="Y40" s="12">
        <v>5.5</v>
      </c>
      <c r="Z40" s="12">
        <v>6.0</v>
      </c>
      <c r="AA40" s="12">
        <v>5.0</v>
      </c>
      <c r="AB40" s="12">
        <v>6.0</v>
      </c>
      <c r="AC40" s="12">
        <v>3.29</v>
      </c>
      <c r="AD40" s="12">
        <v>3.0</v>
      </c>
      <c r="AE40" s="12">
        <v>2.5</v>
      </c>
      <c r="AF40" s="12">
        <v>5.0</v>
      </c>
      <c r="AG40" s="12">
        <v>3.0</v>
      </c>
      <c r="AH40" s="12">
        <v>3.0</v>
      </c>
      <c r="AI40" s="12">
        <v>3.0</v>
      </c>
      <c r="AJ40" s="12">
        <v>4.0</v>
      </c>
      <c r="AK40" s="12">
        <v>5.0</v>
      </c>
      <c r="AL40" s="12">
        <v>2.0</v>
      </c>
      <c r="AM40" s="12">
        <v>2.5</v>
      </c>
      <c r="AN40" s="12">
        <v>4.0</v>
      </c>
      <c r="AO40" s="12">
        <v>2.5</v>
      </c>
    </row>
    <row r="41" ht="15.75" customHeight="1">
      <c r="A41" s="11" t="s">
        <v>155</v>
      </c>
      <c r="B41" s="11" t="s">
        <v>178</v>
      </c>
      <c r="C41" s="11" t="s">
        <v>71</v>
      </c>
      <c r="D41" s="11" t="s">
        <v>155</v>
      </c>
      <c r="E41" s="11" t="s">
        <v>178</v>
      </c>
      <c r="F41" s="12">
        <v>5.58</v>
      </c>
      <c r="G41" s="12">
        <v>5.27</v>
      </c>
      <c r="H41" s="12">
        <v>6.0</v>
      </c>
      <c r="I41" s="12">
        <v>3.0</v>
      </c>
      <c r="J41" s="12">
        <v>6.0</v>
      </c>
      <c r="K41" s="12">
        <v>8.0</v>
      </c>
      <c r="L41" s="12">
        <v>7.5</v>
      </c>
      <c r="M41" s="12">
        <v>8.0</v>
      </c>
      <c r="N41" s="12">
        <v>7.0</v>
      </c>
      <c r="O41" s="12">
        <v>3.0</v>
      </c>
      <c r="P41" s="12">
        <v>6.5</v>
      </c>
      <c r="Q41" s="12">
        <v>2.5</v>
      </c>
      <c r="R41" s="12">
        <v>2.0</v>
      </c>
      <c r="S41" s="12">
        <v>6.0</v>
      </c>
      <c r="T41" s="12">
        <v>4.0</v>
      </c>
      <c r="U41" s="12">
        <v>4.0</v>
      </c>
      <c r="V41" s="12">
        <v>5.5</v>
      </c>
      <c r="W41" s="12">
        <v>5.9</v>
      </c>
      <c r="X41" s="12">
        <v>4.5</v>
      </c>
      <c r="Y41" s="12">
        <v>5.0</v>
      </c>
      <c r="Z41" s="12">
        <v>8.0</v>
      </c>
      <c r="AA41" s="12">
        <v>6.5</v>
      </c>
      <c r="AB41" s="12">
        <v>5.5</v>
      </c>
      <c r="AC41" s="12">
        <v>3.33</v>
      </c>
      <c r="AD41" s="12">
        <v>4.0</v>
      </c>
      <c r="AE41" s="12">
        <v>2.0</v>
      </c>
      <c r="AF41" s="12">
        <v>3.0</v>
      </c>
      <c r="AG41" s="12">
        <v>3.5</v>
      </c>
      <c r="AH41" s="12">
        <v>2.5</v>
      </c>
      <c r="AI41" s="12">
        <v>4.0</v>
      </c>
      <c r="AJ41" s="12">
        <v>5.5</v>
      </c>
      <c r="AK41" s="12">
        <v>4.5</v>
      </c>
      <c r="AL41" s="12">
        <v>2.0</v>
      </c>
      <c r="AM41" s="12">
        <v>2.5</v>
      </c>
      <c r="AN41" s="12">
        <v>4.0</v>
      </c>
      <c r="AO41" s="12">
        <v>2.5</v>
      </c>
    </row>
    <row r="42" ht="15.75" customHeight="1">
      <c r="A42" s="11" t="s">
        <v>153</v>
      </c>
      <c r="B42" s="11" t="s">
        <v>160</v>
      </c>
      <c r="C42" s="11" t="s">
        <v>108</v>
      </c>
      <c r="D42" s="11" t="s">
        <v>153</v>
      </c>
      <c r="E42" s="11" t="s">
        <v>160</v>
      </c>
      <c r="F42" s="12">
        <v>7.03</v>
      </c>
      <c r="G42" s="12">
        <v>6.77</v>
      </c>
      <c r="H42" s="12">
        <v>8.0</v>
      </c>
      <c r="I42" s="12">
        <v>9.0</v>
      </c>
      <c r="J42" s="12">
        <v>8.5</v>
      </c>
      <c r="K42" s="12">
        <v>4.0</v>
      </c>
      <c r="L42" s="12">
        <v>3.0</v>
      </c>
      <c r="M42" s="12">
        <v>8.5</v>
      </c>
      <c r="N42" s="12">
        <v>8.5</v>
      </c>
      <c r="O42" s="12">
        <v>5.5</v>
      </c>
      <c r="P42" s="12">
        <v>6.5</v>
      </c>
      <c r="Q42" s="12">
        <v>7.0</v>
      </c>
      <c r="R42" s="12">
        <v>5.0</v>
      </c>
      <c r="S42" s="12">
        <v>8.0</v>
      </c>
      <c r="T42" s="12">
        <v>7.0</v>
      </c>
      <c r="U42" s="12">
        <v>7.0</v>
      </c>
      <c r="V42" s="12">
        <v>6.0</v>
      </c>
      <c r="W42" s="12">
        <v>7.3</v>
      </c>
      <c r="X42" s="12">
        <v>8.5</v>
      </c>
      <c r="Y42" s="12">
        <v>8.0</v>
      </c>
      <c r="Z42" s="12">
        <v>9.0</v>
      </c>
      <c r="AA42" s="12">
        <v>6.0</v>
      </c>
      <c r="AB42" s="12">
        <v>5.0</v>
      </c>
      <c r="AC42" s="12">
        <v>3.38</v>
      </c>
      <c r="AD42" s="12">
        <v>4.0</v>
      </c>
      <c r="AE42" s="12">
        <v>2.0</v>
      </c>
      <c r="AF42" s="12">
        <v>3.5</v>
      </c>
      <c r="AG42" s="12">
        <v>4.5</v>
      </c>
      <c r="AH42" s="12">
        <v>2.0</v>
      </c>
      <c r="AI42" s="12">
        <v>3.0</v>
      </c>
      <c r="AJ42" s="12">
        <v>5.5</v>
      </c>
      <c r="AK42" s="12">
        <v>2.0</v>
      </c>
      <c r="AL42" s="12">
        <v>4.0</v>
      </c>
      <c r="AM42" s="12">
        <v>4.0</v>
      </c>
      <c r="AN42" s="12">
        <v>3.0</v>
      </c>
      <c r="AO42" s="12">
        <v>3.0</v>
      </c>
    </row>
    <row r="43" ht="15.75" customHeight="1">
      <c r="A43" s="11" t="s">
        <v>167</v>
      </c>
      <c r="B43" s="11" t="s">
        <v>168</v>
      </c>
      <c r="C43" s="11" t="s">
        <v>87</v>
      </c>
      <c r="D43" s="11" t="s">
        <v>167</v>
      </c>
      <c r="E43" s="11" t="s">
        <v>168</v>
      </c>
      <c r="F43" s="12">
        <v>7.52</v>
      </c>
      <c r="G43" s="12">
        <v>6.73</v>
      </c>
      <c r="H43" s="12">
        <v>7.5</v>
      </c>
      <c r="I43" s="12">
        <v>6.0</v>
      </c>
      <c r="J43" s="12">
        <v>9.0</v>
      </c>
      <c r="K43" s="12">
        <v>6.5</v>
      </c>
      <c r="L43" s="12">
        <v>6.5</v>
      </c>
      <c r="M43" s="12">
        <v>4.0</v>
      </c>
      <c r="N43" s="12">
        <v>1.0</v>
      </c>
      <c r="O43" s="12">
        <v>8.5</v>
      </c>
      <c r="P43" s="12">
        <v>9.0</v>
      </c>
      <c r="Q43" s="12">
        <v>4.5</v>
      </c>
      <c r="R43" s="12">
        <v>7.5</v>
      </c>
      <c r="S43" s="12">
        <v>7.5</v>
      </c>
      <c r="T43" s="12">
        <v>9.0</v>
      </c>
      <c r="U43" s="12">
        <v>7.5</v>
      </c>
      <c r="V43" s="12">
        <v>7.0</v>
      </c>
      <c r="W43" s="12">
        <v>8.3</v>
      </c>
      <c r="X43" s="12">
        <v>8.0</v>
      </c>
      <c r="Y43" s="12">
        <v>8.0</v>
      </c>
      <c r="Z43" s="12">
        <v>9.0</v>
      </c>
      <c r="AA43" s="12">
        <v>9.0</v>
      </c>
      <c r="AB43" s="12">
        <v>7.5</v>
      </c>
      <c r="AC43" s="12">
        <v>3.42</v>
      </c>
      <c r="AD43" s="12">
        <v>2.0</v>
      </c>
      <c r="AE43" s="12">
        <v>3.0</v>
      </c>
      <c r="AF43" s="12">
        <v>7.0</v>
      </c>
      <c r="AG43" s="12">
        <v>3.5</v>
      </c>
      <c r="AH43" s="12">
        <v>2.5</v>
      </c>
      <c r="AI43" s="12">
        <v>2.0</v>
      </c>
      <c r="AJ43" s="12">
        <v>4.5</v>
      </c>
      <c r="AK43" s="12">
        <v>2.5</v>
      </c>
      <c r="AL43" s="12">
        <v>4.0</v>
      </c>
      <c r="AM43" s="12">
        <v>2.0</v>
      </c>
      <c r="AN43" s="12">
        <v>3.0</v>
      </c>
      <c r="AO43" s="12">
        <v>5.0</v>
      </c>
    </row>
    <row r="44" ht="15.75" customHeight="1">
      <c r="A44" s="11" t="s">
        <v>153</v>
      </c>
      <c r="B44" s="11" t="s">
        <v>154</v>
      </c>
      <c r="C44" s="11" t="s">
        <v>101</v>
      </c>
      <c r="D44" s="11" t="s">
        <v>153</v>
      </c>
      <c r="E44" s="11" t="s">
        <v>154</v>
      </c>
      <c r="F44" s="12">
        <v>4.92</v>
      </c>
      <c r="G44" s="12">
        <v>4.83</v>
      </c>
      <c r="H44" s="12">
        <v>6.5</v>
      </c>
      <c r="I44" s="12">
        <v>6.5</v>
      </c>
      <c r="J44" s="12">
        <v>6.0</v>
      </c>
      <c r="K44" s="12">
        <v>3.5</v>
      </c>
      <c r="L44" s="12">
        <v>5.5</v>
      </c>
      <c r="M44" s="12">
        <v>3.0</v>
      </c>
      <c r="N44" s="12">
        <v>6.5</v>
      </c>
      <c r="O44" s="12">
        <v>2.5</v>
      </c>
      <c r="P44" s="12">
        <v>6.0</v>
      </c>
      <c r="Q44" s="12">
        <v>6.0</v>
      </c>
      <c r="R44" s="12">
        <v>3.0</v>
      </c>
      <c r="S44" s="12">
        <v>4.0</v>
      </c>
      <c r="T44" s="12">
        <v>2.5</v>
      </c>
      <c r="U44" s="12">
        <v>3.5</v>
      </c>
      <c r="V44" s="12">
        <v>7.5</v>
      </c>
      <c r="W44" s="12">
        <v>5.0</v>
      </c>
      <c r="X44" s="12">
        <v>5.5</v>
      </c>
      <c r="Y44" s="12">
        <v>6.0</v>
      </c>
      <c r="Z44" s="12">
        <v>7.0</v>
      </c>
      <c r="AA44" s="12">
        <v>3.5</v>
      </c>
      <c r="AB44" s="12">
        <v>3.0</v>
      </c>
      <c r="AC44" s="12">
        <v>3.42</v>
      </c>
      <c r="AD44" s="12">
        <v>2.5</v>
      </c>
      <c r="AE44" s="12">
        <v>3.0</v>
      </c>
      <c r="AF44" s="12">
        <v>5.5</v>
      </c>
      <c r="AG44" s="12">
        <v>5.5</v>
      </c>
      <c r="AH44" s="12">
        <v>3.0</v>
      </c>
      <c r="AI44" s="12">
        <v>3.0</v>
      </c>
      <c r="AJ44" s="12">
        <v>4.0</v>
      </c>
      <c r="AK44" s="12">
        <v>5.0</v>
      </c>
      <c r="AL44" s="12">
        <v>2.0</v>
      </c>
      <c r="AM44" s="12">
        <v>3.0</v>
      </c>
      <c r="AN44" s="12">
        <v>2.0</v>
      </c>
      <c r="AO44" s="12">
        <v>2.5</v>
      </c>
    </row>
    <row r="45" ht="15.75" customHeight="1">
      <c r="A45" s="11" t="s">
        <v>153</v>
      </c>
      <c r="B45" s="11" t="s">
        <v>160</v>
      </c>
      <c r="C45" s="11" t="s">
        <v>192</v>
      </c>
      <c r="D45" s="11" t="s">
        <v>153</v>
      </c>
      <c r="E45" s="11" t="s">
        <v>160</v>
      </c>
      <c r="F45" s="12">
        <v>7.1</v>
      </c>
      <c r="G45" s="12">
        <v>6.3</v>
      </c>
      <c r="H45" s="12">
        <v>7.5</v>
      </c>
      <c r="I45" s="12">
        <v>8.0</v>
      </c>
      <c r="J45" s="12">
        <v>8.5</v>
      </c>
      <c r="K45" s="12">
        <v>1.5</v>
      </c>
      <c r="L45" s="12">
        <v>3.5</v>
      </c>
      <c r="M45" s="12">
        <v>6.5</v>
      </c>
      <c r="N45" s="12">
        <v>4.0</v>
      </c>
      <c r="O45" s="12">
        <v>6.0</v>
      </c>
      <c r="P45" s="12">
        <v>9.0</v>
      </c>
      <c r="Q45" s="12">
        <v>8.5</v>
      </c>
      <c r="R45" s="12">
        <v>4.0</v>
      </c>
      <c r="S45" s="12">
        <v>9.0</v>
      </c>
      <c r="T45" s="12">
        <v>6.5</v>
      </c>
      <c r="U45" s="12">
        <v>6.5</v>
      </c>
      <c r="V45" s="12">
        <v>5.5</v>
      </c>
      <c r="W45" s="12">
        <v>7.9</v>
      </c>
      <c r="X45" s="12">
        <v>6.0</v>
      </c>
      <c r="Y45" s="12">
        <v>7.5</v>
      </c>
      <c r="Z45" s="12">
        <v>9.5</v>
      </c>
      <c r="AA45" s="12">
        <v>8.5</v>
      </c>
      <c r="AB45" s="12">
        <v>8.0</v>
      </c>
      <c r="AC45" s="12">
        <v>3.46</v>
      </c>
      <c r="AD45" s="12">
        <v>2.5</v>
      </c>
      <c r="AE45" s="12">
        <v>3.0</v>
      </c>
      <c r="AF45" s="12">
        <v>5.5</v>
      </c>
      <c r="AG45" s="12">
        <v>4.0</v>
      </c>
      <c r="AH45" s="12">
        <v>3.5</v>
      </c>
      <c r="AI45" s="12">
        <v>3.0</v>
      </c>
      <c r="AJ45" s="12">
        <v>3.0</v>
      </c>
      <c r="AK45" s="12">
        <v>2.5</v>
      </c>
      <c r="AL45" s="12">
        <v>1.5</v>
      </c>
      <c r="AM45" s="12">
        <v>4.0</v>
      </c>
      <c r="AN45" s="12">
        <v>3.5</v>
      </c>
      <c r="AO45" s="12">
        <v>5.5</v>
      </c>
    </row>
    <row r="46" ht="15.75" customHeight="1">
      <c r="A46" s="11" t="s">
        <v>153</v>
      </c>
      <c r="B46" s="11" t="s">
        <v>158</v>
      </c>
      <c r="C46" s="11" t="s">
        <v>193</v>
      </c>
      <c r="D46" s="11" t="s">
        <v>153</v>
      </c>
      <c r="E46" s="11" t="s">
        <v>158</v>
      </c>
      <c r="F46" s="12">
        <v>6.12</v>
      </c>
      <c r="G46" s="12">
        <v>6.33</v>
      </c>
      <c r="H46" s="12">
        <v>7.0</v>
      </c>
      <c r="I46" s="12">
        <v>6.5</v>
      </c>
      <c r="J46" s="12">
        <v>5.5</v>
      </c>
      <c r="K46" s="12">
        <v>8.0</v>
      </c>
      <c r="L46" s="12">
        <v>8.5</v>
      </c>
      <c r="M46" s="12">
        <v>3.5</v>
      </c>
      <c r="N46" s="12">
        <v>7.5</v>
      </c>
      <c r="O46" s="12">
        <v>2.5</v>
      </c>
      <c r="P46" s="12">
        <v>4.5</v>
      </c>
      <c r="Q46" s="12">
        <v>8.5</v>
      </c>
      <c r="R46" s="12">
        <v>5.5</v>
      </c>
      <c r="S46" s="12">
        <v>8.0</v>
      </c>
      <c r="T46" s="12">
        <v>7.5</v>
      </c>
      <c r="U46" s="12">
        <v>7.0</v>
      </c>
      <c r="V46" s="12">
        <v>5.0</v>
      </c>
      <c r="W46" s="12">
        <v>5.9</v>
      </c>
      <c r="X46" s="12">
        <v>1.5</v>
      </c>
      <c r="Y46" s="12">
        <v>6.5</v>
      </c>
      <c r="Z46" s="12">
        <v>6.5</v>
      </c>
      <c r="AA46" s="12">
        <v>8.0</v>
      </c>
      <c r="AB46" s="12">
        <v>7.0</v>
      </c>
      <c r="AC46" s="12">
        <v>3.46</v>
      </c>
      <c r="AD46" s="12">
        <v>3.5</v>
      </c>
      <c r="AE46" s="12">
        <v>2.5</v>
      </c>
      <c r="AF46" s="12">
        <v>4.0</v>
      </c>
      <c r="AG46" s="12">
        <v>4.0</v>
      </c>
      <c r="AH46" s="12">
        <v>3.0</v>
      </c>
      <c r="AI46" s="12">
        <v>4.0</v>
      </c>
      <c r="AJ46" s="12">
        <v>2.5</v>
      </c>
      <c r="AK46" s="12">
        <v>3.5</v>
      </c>
      <c r="AL46" s="12">
        <v>4.0</v>
      </c>
      <c r="AM46" s="12">
        <v>4.0</v>
      </c>
      <c r="AN46" s="12">
        <v>3.5</v>
      </c>
      <c r="AO46" s="12">
        <v>3.0</v>
      </c>
    </row>
    <row r="47" ht="15.75" customHeight="1">
      <c r="A47" s="11" t="s">
        <v>155</v>
      </c>
      <c r="B47" s="11" t="s">
        <v>177</v>
      </c>
      <c r="C47" s="11" t="s">
        <v>33</v>
      </c>
      <c r="D47" s="11" t="s">
        <v>155</v>
      </c>
      <c r="E47" s="11" t="s">
        <v>177</v>
      </c>
      <c r="F47" s="12">
        <v>5.92</v>
      </c>
      <c r="G47" s="12">
        <v>5.83</v>
      </c>
      <c r="H47" s="12">
        <v>7.0</v>
      </c>
      <c r="I47" s="12">
        <v>4.5</v>
      </c>
      <c r="J47" s="12">
        <v>8.0</v>
      </c>
      <c r="K47" s="12">
        <v>5.5</v>
      </c>
      <c r="L47" s="12">
        <v>6.5</v>
      </c>
      <c r="M47" s="12">
        <v>8.5</v>
      </c>
      <c r="N47" s="12">
        <v>4.0</v>
      </c>
      <c r="O47" s="12">
        <v>4.0</v>
      </c>
      <c r="P47" s="12">
        <v>4.0</v>
      </c>
      <c r="Q47" s="12">
        <v>5.5</v>
      </c>
      <c r="R47" s="12">
        <v>5.5</v>
      </c>
      <c r="S47" s="12">
        <v>5.5</v>
      </c>
      <c r="T47" s="12">
        <v>6.0</v>
      </c>
      <c r="U47" s="12">
        <v>6.5</v>
      </c>
      <c r="V47" s="12">
        <v>6.5</v>
      </c>
      <c r="W47" s="12">
        <v>6.0</v>
      </c>
      <c r="X47" s="12">
        <v>4.0</v>
      </c>
      <c r="Y47" s="12">
        <v>7.0</v>
      </c>
      <c r="Z47" s="12">
        <v>7.0</v>
      </c>
      <c r="AA47" s="12">
        <v>6.0</v>
      </c>
      <c r="AB47" s="12">
        <v>6.0</v>
      </c>
      <c r="AC47" s="12">
        <v>3.46</v>
      </c>
      <c r="AD47" s="12">
        <v>2.5</v>
      </c>
      <c r="AE47" s="12">
        <v>3.5</v>
      </c>
      <c r="AF47" s="12">
        <v>5.0</v>
      </c>
      <c r="AG47" s="12">
        <v>5.5</v>
      </c>
      <c r="AH47" s="12">
        <v>4.0</v>
      </c>
      <c r="AI47" s="12">
        <v>3.0</v>
      </c>
      <c r="AJ47" s="12">
        <v>2.0</v>
      </c>
      <c r="AK47" s="12">
        <v>4.0</v>
      </c>
      <c r="AL47" s="12">
        <v>3.0</v>
      </c>
      <c r="AM47" s="12">
        <v>2.5</v>
      </c>
      <c r="AN47" s="12">
        <v>2.0</v>
      </c>
      <c r="AO47" s="12">
        <v>4.5</v>
      </c>
    </row>
    <row r="48" ht="15.75" customHeight="1">
      <c r="A48" s="11" t="s">
        <v>155</v>
      </c>
      <c r="B48" s="11" t="s">
        <v>177</v>
      </c>
      <c r="C48" s="11" t="s">
        <v>83</v>
      </c>
      <c r="D48" s="11" t="s">
        <v>155</v>
      </c>
      <c r="E48" s="11" t="s">
        <v>177</v>
      </c>
      <c r="F48" s="12">
        <v>5.7</v>
      </c>
      <c r="G48" s="12">
        <v>5.7</v>
      </c>
      <c r="H48" s="12">
        <v>7.5</v>
      </c>
      <c r="I48" s="12">
        <v>8.0</v>
      </c>
      <c r="J48" s="12">
        <v>8.0</v>
      </c>
      <c r="K48" s="12">
        <v>2.0</v>
      </c>
      <c r="L48" s="12">
        <v>5.0</v>
      </c>
      <c r="M48" s="12">
        <v>7.5</v>
      </c>
      <c r="N48" s="12">
        <v>3.0</v>
      </c>
      <c r="O48" s="12">
        <v>6.5</v>
      </c>
      <c r="P48" s="12">
        <v>7.0</v>
      </c>
      <c r="Q48" s="12">
        <v>7.5</v>
      </c>
      <c r="R48" s="12">
        <v>1.0</v>
      </c>
      <c r="S48" s="12">
        <v>6.5</v>
      </c>
      <c r="T48" s="12">
        <v>7.0</v>
      </c>
      <c r="U48" s="12">
        <v>5.0</v>
      </c>
      <c r="V48" s="12">
        <v>4.0</v>
      </c>
      <c r="W48" s="12">
        <v>5.7</v>
      </c>
      <c r="X48" s="12">
        <v>4.0</v>
      </c>
      <c r="Y48" s="12">
        <v>7.5</v>
      </c>
      <c r="Z48" s="12">
        <v>8.5</v>
      </c>
      <c r="AA48" s="12">
        <v>5.5</v>
      </c>
      <c r="AB48" s="12">
        <v>3.0</v>
      </c>
      <c r="AC48" s="12">
        <v>3.46</v>
      </c>
      <c r="AD48" s="12">
        <v>4.0</v>
      </c>
      <c r="AE48" s="12">
        <v>2.5</v>
      </c>
      <c r="AF48" s="12">
        <v>5.5</v>
      </c>
      <c r="AG48" s="12">
        <v>4.5</v>
      </c>
      <c r="AH48" s="12">
        <v>2.5</v>
      </c>
      <c r="AI48" s="12">
        <v>4.0</v>
      </c>
      <c r="AJ48" s="12">
        <v>3.5</v>
      </c>
      <c r="AK48" s="12">
        <v>4.0</v>
      </c>
      <c r="AL48" s="12">
        <v>3.5</v>
      </c>
      <c r="AM48" s="12">
        <v>2.5</v>
      </c>
      <c r="AN48" s="12">
        <v>2.5</v>
      </c>
      <c r="AO48" s="12">
        <v>2.5</v>
      </c>
    </row>
    <row r="49" ht="15.75" customHeight="1">
      <c r="A49" s="11" t="s">
        <v>155</v>
      </c>
      <c r="B49" s="11" t="s">
        <v>177</v>
      </c>
      <c r="C49" s="11" t="s">
        <v>29</v>
      </c>
      <c r="D49" s="11" t="s">
        <v>155</v>
      </c>
      <c r="E49" s="11" t="s">
        <v>177</v>
      </c>
      <c r="F49" s="12">
        <v>5.32</v>
      </c>
      <c r="G49" s="12">
        <v>5.43</v>
      </c>
      <c r="H49" s="12">
        <v>6.5</v>
      </c>
      <c r="I49" s="12">
        <v>4.0</v>
      </c>
      <c r="J49" s="12">
        <v>6.0</v>
      </c>
      <c r="K49" s="12">
        <v>6.0</v>
      </c>
      <c r="L49" s="12">
        <v>5.0</v>
      </c>
      <c r="M49" s="12">
        <v>5.0</v>
      </c>
      <c r="N49" s="12">
        <v>4.5</v>
      </c>
      <c r="O49" s="12">
        <v>7.0</v>
      </c>
      <c r="P49" s="12">
        <v>5.0</v>
      </c>
      <c r="Q49" s="12">
        <v>6.0</v>
      </c>
      <c r="R49" s="12">
        <v>4.5</v>
      </c>
      <c r="S49" s="12">
        <v>6.0</v>
      </c>
      <c r="T49" s="12">
        <v>7.0</v>
      </c>
      <c r="U49" s="12">
        <v>5.0</v>
      </c>
      <c r="V49" s="12">
        <v>4.0</v>
      </c>
      <c r="W49" s="12">
        <v>5.2</v>
      </c>
      <c r="X49" s="12">
        <v>2.0</v>
      </c>
      <c r="Y49" s="12">
        <v>5.5</v>
      </c>
      <c r="Z49" s="12">
        <v>6.0</v>
      </c>
      <c r="AA49" s="12">
        <v>8.0</v>
      </c>
      <c r="AB49" s="12">
        <v>4.5</v>
      </c>
      <c r="AC49" s="12">
        <v>3.5</v>
      </c>
      <c r="AD49" s="12">
        <v>3.5</v>
      </c>
      <c r="AE49" s="12">
        <v>4.0</v>
      </c>
      <c r="AF49" s="12">
        <v>4.5</v>
      </c>
      <c r="AG49" s="12">
        <v>3.0</v>
      </c>
      <c r="AH49" s="12">
        <v>3.0</v>
      </c>
      <c r="AI49" s="12">
        <v>4.0</v>
      </c>
      <c r="AJ49" s="12">
        <v>3.0</v>
      </c>
      <c r="AK49" s="12">
        <v>4.0</v>
      </c>
      <c r="AL49" s="12">
        <v>4.0</v>
      </c>
      <c r="AM49" s="12">
        <v>3.0</v>
      </c>
      <c r="AN49" s="12">
        <v>2.0</v>
      </c>
      <c r="AO49" s="12">
        <v>4.0</v>
      </c>
    </row>
    <row r="50" ht="15.75" customHeight="1">
      <c r="A50" s="11" t="s">
        <v>153</v>
      </c>
      <c r="B50" s="11" t="s">
        <v>158</v>
      </c>
      <c r="C50" s="11" t="s">
        <v>194</v>
      </c>
      <c r="D50" s="11" t="s">
        <v>153</v>
      </c>
      <c r="E50" s="11" t="s">
        <v>158</v>
      </c>
      <c r="F50" s="12">
        <v>6.85</v>
      </c>
      <c r="G50" s="12">
        <v>6.7</v>
      </c>
      <c r="H50" s="12">
        <v>8.5</v>
      </c>
      <c r="I50" s="12">
        <v>7.0</v>
      </c>
      <c r="J50" s="12">
        <v>5.5</v>
      </c>
      <c r="K50" s="12">
        <v>8.0</v>
      </c>
      <c r="L50" s="12">
        <v>8.5</v>
      </c>
      <c r="M50" s="12">
        <v>8.0</v>
      </c>
      <c r="N50" s="12">
        <v>4.5</v>
      </c>
      <c r="O50" s="12">
        <v>2.5</v>
      </c>
      <c r="P50" s="12">
        <v>4.5</v>
      </c>
      <c r="Q50" s="12">
        <v>8.0</v>
      </c>
      <c r="R50" s="12">
        <v>7.5</v>
      </c>
      <c r="S50" s="12">
        <v>8.0</v>
      </c>
      <c r="T50" s="12">
        <v>8.0</v>
      </c>
      <c r="U50" s="12">
        <v>5.5</v>
      </c>
      <c r="V50" s="12">
        <v>6.5</v>
      </c>
      <c r="W50" s="12">
        <v>7.0</v>
      </c>
      <c r="X50" s="12">
        <v>4.5</v>
      </c>
      <c r="Y50" s="12">
        <v>7.0</v>
      </c>
      <c r="Z50" s="12">
        <v>8.5</v>
      </c>
      <c r="AA50" s="12">
        <v>8.0</v>
      </c>
      <c r="AB50" s="12">
        <v>7.0</v>
      </c>
      <c r="AC50" s="12">
        <v>3.63</v>
      </c>
      <c r="AD50" s="12">
        <v>4.0</v>
      </c>
      <c r="AE50" s="12">
        <v>3.5</v>
      </c>
      <c r="AF50" s="12">
        <v>5.0</v>
      </c>
      <c r="AG50" s="12">
        <v>4.0</v>
      </c>
      <c r="AH50" s="12">
        <v>4.0</v>
      </c>
      <c r="AI50" s="12">
        <v>3.5</v>
      </c>
      <c r="AJ50" s="12">
        <v>4.0</v>
      </c>
      <c r="AK50" s="12">
        <v>4.0</v>
      </c>
      <c r="AL50" s="12">
        <v>4.0</v>
      </c>
      <c r="AM50" s="12">
        <v>2.5</v>
      </c>
      <c r="AN50" s="12">
        <v>3.0</v>
      </c>
      <c r="AO50" s="12">
        <v>2.0</v>
      </c>
    </row>
    <row r="51" ht="15.75" customHeight="1">
      <c r="A51" s="11" t="s">
        <v>185</v>
      </c>
      <c r="B51" s="11" t="s">
        <v>186</v>
      </c>
      <c r="C51" s="11" t="s">
        <v>195</v>
      </c>
      <c r="D51" s="11" t="s">
        <v>185</v>
      </c>
      <c r="E51" s="11" t="s">
        <v>186</v>
      </c>
      <c r="F51" s="12">
        <v>6.87</v>
      </c>
      <c r="G51" s="12">
        <v>6.83</v>
      </c>
      <c r="H51" s="12">
        <v>7.5</v>
      </c>
      <c r="I51" s="12">
        <v>6.5</v>
      </c>
      <c r="J51" s="12">
        <v>8.5</v>
      </c>
      <c r="K51" s="12">
        <v>7.5</v>
      </c>
      <c r="L51" s="12">
        <v>7.5</v>
      </c>
      <c r="M51" s="12">
        <v>7.5</v>
      </c>
      <c r="N51" s="12">
        <v>6.0</v>
      </c>
      <c r="O51" s="12">
        <v>3.5</v>
      </c>
      <c r="P51" s="12">
        <v>5.0</v>
      </c>
      <c r="Q51" s="12">
        <v>8.5</v>
      </c>
      <c r="R51" s="12">
        <v>9.0</v>
      </c>
      <c r="S51" s="12">
        <v>8.5</v>
      </c>
      <c r="T51" s="12">
        <v>4.5</v>
      </c>
      <c r="U51" s="12">
        <v>6.5</v>
      </c>
      <c r="V51" s="12">
        <v>6.0</v>
      </c>
      <c r="W51" s="12">
        <v>6.9</v>
      </c>
      <c r="X51" s="12">
        <v>6.0</v>
      </c>
      <c r="Y51" s="12">
        <v>7.0</v>
      </c>
      <c r="Z51" s="12">
        <v>8.5</v>
      </c>
      <c r="AA51" s="12">
        <v>5.0</v>
      </c>
      <c r="AB51" s="12">
        <v>8.0</v>
      </c>
      <c r="AC51" s="12">
        <v>3.79</v>
      </c>
      <c r="AD51" s="12">
        <v>4.0</v>
      </c>
      <c r="AE51" s="12">
        <v>3.0</v>
      </c>
      <c r="AF51" s="12">
        <v>3.0</v>
      </c>
      <c r="AG51" s="12">
        <v>6.0</v>
      </c>
      <c r="AH51" s="12">
        <v>4.0</v>
      </c>
      <c r="AI51" s="12">
        <v>4.5</v>
      </c>
      <c r="AJ51" s="12">
        <v>5.0</v>
      </c>
      <c r="AK51" s="12">
        <v>3.5</v>
      </c>
      <c r="AL51" s="12">
        <v>4.0</v>
      </c>
      <c r="AM51" s="12">
        <v>2.5</v>
      </c>
      <c r="AN51" s="12">
        <v>3.5</v>
      </c>
      <c r="AO51" s="12">
        <v>2.5</v>
      </c>
    </row>
    <row r="52" ht="15.75" customHeight="1">
      <c r="A52" s="11" t="s">
        <v>153</v>
      </c>
      <c r="B52" s="11" t="s">
        <v>173</v>
      </c>
      <c r="C52" s="11" t="s">
        <v>196</v>
      </c>
      <c r="D52" s="11" t="s">
        <v>153</v>
      </c>
      <c r="E52" s="11" t="s">
        <v>173</v>
      </c>
      <c r="F52" s="12">
        <v>5.32</v>
      </c>
      <c r="G52" s="12">
        <v>4.63</v>
      </c>
      <c r="H52" s="12">
        <v>7.0</v>
      </c>
      <c r="I52" s="12">
        <v>5.5</v>
      </c>
      <c r="J52" s="12">
        <v>3.5</v>
      </c>
      <c r="K52" s="12">
        <v>2.5</v>
      </c>
      <c r="L52" s="12">
        <v>3.5</v>
      </c>
      <c r="M52" s="12">
        <v>6.5</v>
      </c>
      <c r="N52" s="12">
        <v>7.5</v>
      </c>
      <c r="O52" s="12">
        <v>2.0</v>
      </c>
      <c r="P52" s="12">
        <v>6.0</v>
      </c>
      <c r="Q52" s="12">
        <v>5.0</v>
      </c>
      <c r="R52" s="12">
        <v>2.0</v>
      </c>
      <c r="S52" s="12">
        <v>6.0</v>
      </c>
      <c r="T52" s="12">
        <v>5.0</v>
      </c>
      <c r="U52" s="12">
        <v>4.0</v>
      </c>
      <c r="V52" s="12">
        <v>3.5</v>
      </c>
      <c r="W52" s="12">
        <v>6.0</v>
      </c>
      <c r="X52" s="12">
        <v>6.5</v>
      </c>
      <c r="Y52" s="12">
        <v>6.0</v>
      </c>
      <c r="Z52" s="12">
        <v>8.5</v>
      </c>
      <c r="AA52" s="12">
        <v>4.5</v>
      </c>
      <c r="AB52" s="12">
        <v>4.5</v>
      </c>
      <c r="AC52" s="12">
        <v>3.83</v>
      </c>
      <c r="AD52" s="12">
        <v>3.0</v>
      </c>
      <c r="AE52" s="12">
        <v>2.5</v>
      </c>
      <c r="AF52" s="12">
        <v>4.5</v>
      </c>
      <c r="AG52" s="12">
        <v>4.0</v>
      </c>
      <c r="AH52" s="12">
        <v>3.0</v>
      </c>
      <c r="AI52" s="12">
        <v>3.0</v>
      </c>
      <c r="AJ52" s="12">
        <v>4.0</v>
      </c>
      <c r="AK52" s="12">
        <v>3.0</v>
      </c>
      <c r="AL52" s="12">
        <v>5.0</v>
      </c>
      <c r="AM52" s="12">
        <v>4.0</v>
      </c>
      <c r="AN52" s="12">
        <v>5.0</v>
      </c>
      <c r="AO52" s="12">
        <v>5.0</v>
      </c>
    </row>
    <row r="53" ht="15.75" customHeight="1">
      <c r="A53" s="11" t="s">
        <v>155</v>
      </c>
      <c r="B53" s="11" t="s">
        <v>156</v>
      </c>
      <c r="C53" s="11" t="s">
        <v>197</v>
      </c>
      <c r="D53" s="11" t="s">
        <v>155</v>
      </c>
      <c r="E53" s="11" t="s">
        <v>156</v>
      </c>
      <c r="F53" s="12">
        <v>5.05</v>
      </c>
      <c r="G53" s="12">
        <v>5.1</v>
      </c>
      <c r="H53" s="12">
        <v>6.0</v>
      </c>
      <c r="I53" s="12">
        <v>6.0</v>
      </c>
      <c r="J53" s="12">
        <v>7.0</v>
      </c>
      <c r="K53" s="12">
        <v>1.0</v>
      </c>
      <c r="L53" s="12">
        <v>5.5</v>
      </c>
      <c r="M53" s="12">
        <v>4.0</v>
      </c>
      <c r="N53" s="12">
        <v>5.5</v>
      </c>
      <c r="O53" s="12">
        <v>2.5</v>
      </c>
      <c r="P53" s="12">
        <v>7.5</v>
      </c>
      <c r="Q53" s="12">
        <v>8.0</v>
      </c>
      <c r="R53" s="12">
        <v>2.5</v>
      </c>
      <c r="S53" s="12">
        <v>8.0</v>
      </c>
      <c r="T53" s="12">
        <v>6.0</v>
      </c>
      <c r="U53" s="12">
        <v>3.5</v>
      </c>
      <c r="V53" s="12">
        <v>3.5</v>
      </c>
      <c r="W53" s="12">
        <v>5.0</v>
      </c>
      <c r="X53" s="12">
        <v>3.0</v>
      </c>
      <c r="Y53" s="12">
        <v>5.5</v>
      </c>
      <c r="Z53" s="12">
        <v>8.5</v>
      </c>
      <c r="AA53" s="12">
        <v>5.0</v>
      </c>
      <c r="AB53" s="12">
        <v>3.0</v>
      </c>
      <c r="AC53" s="12">
        <v>3.83</v>
      </c>
      <c r="AD53" s="12">
        <v>3.5</v>
      </c>
      <c r="AE53" s="12">
        <v>2.5</v>
      </c>
      <c r="AF53" s="12">
        <v>5.0</v>
      </c>
      <c r="AG53" s="12">
        <v>4.5</v>
      </c>
      <c r="AH53" s="12">
        <v>3.0</v>
      </c>
      <c r="AI53" s="12">
        <v>5.0</v>
      </c>
      <c r="AJ53" s="12">
        <v>6.0</v>
      </c>
      <c r="AK53" s="12">
        <v>5.0</v>
      </c>
      <c r="AL53" s="12">
        <v>4.0</v>
      </c>
      <c r="AM53" s="12">
        <v>2.5</v>
      </c>
      <c r="AN53" s="12">
        <v>2.5</v>
      </c>
      <c r="AO53" s="12">
        <v>2.5</v>
      </c>
    </row>
    <row r="54" ht="15.75" customHeight="1">
      <c r="A54" s="11" t="s">
        <v>153</v>
      </c>
      <c r="B54" s="11" t="s">
        <v>158</v>
      </c>
      <c r="C54" s="11" t="s">
        <v>198</v>
      </c>
      <c r="D54" s="11" t="s">
        <v>153</v>
      </c>
      <c r="E54" s="11" t="s">
        <v>158</v>
      </c>
      <c r="F54" s="12">
        <v>4.08</v>
      </c>
      <c r="G54" s="12">
        <v>3.67</v>
      </c>
      <c r="H54" s="12">
        <v>4.5</v>
      </c>
      <c r="I54" s="12">
        <v>5.0</v>
      </c>
      <c r="J54" s="12">
        <v>4.0</v>
      </c>
      <c r="K54" s="12">
        <v>3.0</v>
      </c>
      <c r="L54" s="12">
        <v>5.0</v>
      </c>
      <c r="M54" s="12">
        <v>2.0</v>
      </c>
      <c r="N54" s="12">
        <v>2.5</v>
      </c>
      <c r="O54" s="12">
        <v>2.5</v>
      </c>
      <c r="P54" s="12">
        <v>3.5</v>
      </c>
      <c r="Q54" s="12">
        <v>4.0</v>
      </c>
      <c r="R54" s="12">
        <v>2.0</v>
      </c>
      <c r="S54" s="12">
        <v>5.5</v>
      </c>
      <c r="T54" s="12">
        <v>2.5</v>
      </c>
      <c r="U54" s="12">
        <v>5.0</v>
      </c>
      <c r="V54" s="12">
        <v>4.0</v>
      </c>
      <c r="W54" s="12">
        <v>4.5</v>
      </c>
      <c r="X54" s="12">
        <v>5.0</v>
      </c>
      <c r="Y54" s="12">
        <v>4.0</v>
      </c>
      <c r="Z54" s="12">
        <v>4.5</v>
      </c>
      <c r="AA54" s="12">
        <v>5.0</v>
      </c>
      <c r="AB54" s="12">
        <v>4.0</v>
      </c>
      <c r="AC54" s="12">
        <v>3.83</v>
      </c>
      <c r="AD54" s="12">
        <v>3.5</v>
      </c>
      <c r="AE54" s="12">
        <v>3.5</v>
      </c>
      <c r="AF54" s="12">
        <v>4.0</v>
      </c>
      <c r="AG54" s="12">
        <v>4.0</v>
      </c>
      <c r="AH54" s="12">
        <v>3.5</v>
      </c>
      <c r="AI54" s="12">
        <v>4.0</v>
      </c>
      <c r="AJ54" s="12">
        <v>3.0</v>
      </c>
      <c r="AK54" s="12">
        <v>4.0</v>
      </c>
      <c r="AL54" s="12">
        <v>3.5</v>
      </c>
      <c r="AM54" s="12">
        <v>3.5</v>
      </c>
      <c r="AN54" s="12">
        <v>4.5</v>
      </c>
      <c r="AO54" s="12">
        <v>5.0</v>
      </c>
    </row>
    <row r="55" ht="15.75" customHeight="1">
      <c r="A55" s="11" t="s">
        <v>155</v>
      </c>
      <c r="B55" s="11" t="s">
        <v>163</v>
      </c>
      <c r="C55" s="11" t="s">
        <v>199</v>
      </c>
      <c r="D55" s="11" t="s">
        <v>155</v>
      </c>
      <c r="E55" s="11" t="s">
        <v>163</v>
      </c>
      <c r="F55" s="12">
        <v>6.55</v>
      </c>
      <c r="G55" s="12">
        <v>6.4</v>
      </c>
      <c r="H55" s="12">
        <v>7.5</v>
      </c>
      <c r="I55" s="12">
        <v>6.5</v>
      </c>
      <c r="J55" s="12">
        <v>7.0</v>
      </c>
      <c r="K55" s="12">
        <v>7.0</v>
      </c>
      <c r="L55" s="12">
        <v>7.0</v>
      </c>
      <c r="M55" s="12">
        <v>8.0</v>
      </c>
      <c r="N55" s="12">
        <v>6.0</v>
      </c>
      <c r="O55" s="12">
        <v>4.5</v>
      </c>
      <c r="P55" s="12">
        <v>6.5</v>
      </c>
      <c r="Q55" s="12">
        <v>4.0</v>
      </c>
      <c r="R55" s="12">
        <v>6.0</v>
      </c>
      <c r="S55" s="12">
        <v>7.5</v>
      </c>
      <c r="T55" s="12">
        <v>7.5</v>
      </c>
      <c r="U55" s="12">
        <v>6.0</v>
      </c>
      <c r="V55" s="12">
        <v>5.0</v>
      </c>
      <c r="W55" s="12">
        <v>6.7</v>
      </c>
      <c r="X55" s="12">
        <v>5.5</v>
      </c>
      <c r="Y55" s="12">
        <v>6.5</v>
      </c>
      <c r="Z55" s="12">
        <v>8.0</v>
      </c>
      <c r="AA55" s="12">
        <v>7.0</v>
      </c>
      <c r="AB55" s="12">
        <v>6.5</v>
      </c>
      <c r="AC55" s="12">
        <v>3.88</v>
      </c>
      <c r="AD55" s="12">
        <v>4.5</v>
      </c>
      <c r="AE55" s="12">
        <v>2.0</v>
      </c>
      <c r="AF55" s="12">
        <v>5.0</v>
      </c>
      <c r="AG55" s="12">
        <v>5.0</v>
      </c>
      <c r="AH55" s="12">
        <v>4.0</v>
      </c>
      <c r="AI55" s="12">
        <v>4.0</v>
      </c>
      <c r="AJ55" s="12">
        <v>5.5</v>
      </c>
      <c r="AK55" s="12">
        <v>3.0</v>
      </c>
      <c r="AL55" s="12">
        <v>3.5</v>
      </c>
      <c r="AM55" s="12">
        <v>2.0</v>
      </c>
      <c r="AN55" s="12">
        <v>4.0</v>
      </c>
      <c r="AO55" s="12">
        <v>4.0</v>
      </c>
    </row>
    <row r="56" ht="15.75" customHeight="1">
      <c r="A56" s="11" t="s">
        <v>185</v>
      </c>
      <c r="B56" s="11" t="s">
        <v>186</v>
      </c>
      <c r="C56" s="11" t="s">
        <v>200</v>
      </c>
      <c r="D56" s="11" t="s">
        <v>185</v>
      </c>
      <c r="E56" s="11" t="s">
        <v>186</v>
      </c>
      <c r="F56" s="12">
        <v>5.85</v>
      </c>
      <c r="G56" s="12">
        <v>5.3</v>
      </c>
      <c r="H56" s="12">
        <v>5.5</v>
      </c>
      <c r="I56" s="12">
        <v>6.5</v>
      </c>
      <c r="J56" s="12">
        <v>6.0</v>
      </c>
      <c r="K56" s="12">
        <v>4.5</v>
      </c>
      <c r="L56" s="12">
        <v>3.5</v>
      </c>
      <c r="M56" s="12">
        <v>4.0</v>
      </c>
      <c r="N56" s="12">
        <v>6.5</v>
      </c>
      <c r="O56" s="12">
        <v>5.5</v>
      </c>
      <c r="P56" s="12">
        <v>6.0</v>
      </c>
      <c r="Q56" s="12">
        <v>6.0</v>
      </c>
      <c r="R56" s="12">
        <v>4.5</v>
      </c>
      <c r="S56" s="12">
        <v>6.0</v>
      </c>
      <c r="T56" s="12">
        <v>4.5</v>
      </c>
      <c r="U56" s="12">
        <v>5.5</v>
      </c>
      <c r="V56" s="12">
        <v>5.0</v>
      </c>
      <c r="W56" s="12">
        <v>6.4</v>
      </c>
      <c r="X56" s="12">
        <v>4.0</v>
      </c>
      <c r="Y56" s="12">
        <v>6.0</v>
      </c>
      <c r="Z56" s="12">
        <v>8.0</v>
      </c>
      <c r="AA56" s="12">
        <v>8.0</v>
      </c>
      <c r="AB56" s="12">
        <v>6.0</v>
      </c>
      <c r="AC56" s="12">
        <v>3.88</v>
      </c>
      <c r="AD56" s="12">
        <v>4.0</v>
      </c>
      <c r="AE56" s="12">
        <v>3.5</v>
      </c>
      <c r="AF56" s="12">
        <v>6.0</v>
      </c>
      <c r="AG56" s="12">
        <v>4.0</v>
      </c>
      <c r="AH56" s="12">
        <v>2.0</v>
      </c>
      <c r="AI56" s="12">
        <v>3.5</v>
      </c>
      <c r="AJ56" s="12">
        <v>4.0</v>
      </c>
      <c r="AK56" s="12">
        <v>3.5</v>
      </c>
      <c r="AL56" s="12">
        <v>3.5</v>
      </c>
      <c r="AM56" s="12">
        <v>4.0</v>
      </c>
      <c r="AN56" s="12">
        <v>4.5</v>
      </c>
      <c r="AO56" s="12">
        <v>4.0</v>
      </c>
    </row>
    <row r="57" ht="15.75" customHeight="1">
      <c r="A57" s="11" t="s">
        <v>153</v>
      </c>
      <c r="B57" s="11" t="s">
        <v>173</v>
      </c>
      <c r="C57" s="11" t="s">
        <v>112</v>
      </c>
      <c r="D57" s="11" t="s">
        <v>153</v>
      </c>
      <c r="E57" s="11" t="s">
        <v>173</v>
      </c>
      <c r="F57" s="12">
        <v>4.95</v>
      </c>
      <c r="G57" s="12">
        <v>4.6</v>
      </c>
      <c r="H57" s="12">
        <v>7.5</v>
      </c>
      <c r="I57" s="12">
        <v>6.0</v>
      </c>
      <c r="J57" s="12">
        <v>3.0</v>
      </c>
      <c r="K57" s="12">
        <v>3.0</v>
      </c>
      <c r="L57" s="12">
        <v>3.5</v>
      </c>
      <c r="M57" s="12">
        <v>7.0</v>
      </c>
      <c r="N57" s="12">
        <v>6.5</v>
      </c>
      <c r="O57" s="12">
        <v>1.5</v>
      </c>
      <c r="P57" s="12">
        <v>4.5</v>
      </c>
      <c r="Q57" s="12">
        <v>4.5</v>
      </c>
      <c r="R57" s="12">
        <v>3.0</v>
      </c>
      <c r="S57" s="12">
        <v>6.0</v>
      </c>
      <c r="T57" s="12">
        <v>4.0</v>
      </c>
      <c r="U57" s="12">
        <v>5.0</v>
      </c>
      <c r="V57" s="12">
        <v>4.0</v>
      </c>
      <c r="W57" s="12">
        <v>5.3</v>
      </c>
      <c r="X57" s="12">
        <v>5.0</v>
      </c>
      <c r="Y57" s="12">
        <v>5.5</v>
      </c>
      <c r="Z57" s="12">
        <v>6.5</v>
      </c>
      <c r="AA57" s="12">
        <v>5.0</v>
      </c>
      <c r="AB57" s="12">
        <v>4.5</v>
      </c>
      <c r="AC57" s="12">
        <v>3.88</v>
      </c>
      <c r="AD57" s="12">
        <v>3.5</v>
      </c>
      <c r="AE57" s="12">
        <v>3.0</v>
      </c>
      <c r="AF57" s="12">
        <v>4.0</v>
      </c>
      <c r="AG57" s="12">
        <v>4.0</v>
      </c>
      <c r="AH57" s="12">
        <v>3.0</v>
      </c>
      <c r="AI57" s="12">
        <v>3.5</v>
      </c>
      <c r="AJ57" s="12">
        <v>4.5</v>
      </c>
      <c r="AK57" s="12">
        <v>3.5</v>
      </c>
      <c r="AL57" s="12">
        <v>5.0</v>
      </c>
      <c r="AM57" s="12">
        <v>4.0</v>
      </c>
      <c r="AN57" s="12">
        <v>5.5</v>
      </c>
      <c r="AO57" s="12">
        <v>3.0</v>
      </c>
    </row>
    <row r="58" ht="15.75" customHeight="1">
      <c r="A58" s="11" t="s">
        <v>185</v>
      </c>
      <c r="B58" s="11" t="s">
        <v>186</v>
      </c>
      <c r="C58" s="11" t="s">
        <v>201</v>
      </c>
      <c r="D58" s="11" t="s">
        <v>185</v>
      </c>
      <c r="E58" s="11" t="s">
        <v>186</v>
      </c>
      <c r="F58" s="12">
        <v>5.6</v>
      </c>
      <c r="G58" s="12">
        <v>5.2</v>
      </c>
      <c r="H58" s="12">
        <v>7.5</v>
      </c>
      <c r="I58" s="12">
        <v>4.5</v>
      </c>
      <c r="J58" s="12">
        <v>7.5</v>
      </c>
      <c r="K58" s="12">
        <v>3.0</v>
      </c>
      <c r="L58" s="12">
        <v>2.0</v>
      </c>
      <c r="M58" s="12">
        <v>4.0</v>
      </c>
      <c r="N58" s="12">
        <v>3.5</v>
      </c>
      <c r="O58" s="12">
        <v>2.5</v>
      </c>
      <c r="P58" s="12">
        <v>5.0</v>
      </c>
      <c r="Q58" s="12">
        <v>5.0</v>
      </c>
      <c r="R58" s="12">
        <v>7.5</v>
      </c>
      <c r="S58" s="12">
        <v>8.0</v>
      </c>
      <c r="T58" s="12">
        <v>5.0</v>
      </c>
      <c r="U58" s="12">
        <v>7.5</v>
      </c>
      <c r="V58" s="12">
        <v>5.5</v>
      </c>
      <c r="W58" s="12">
        <v>6.0</v>
      </c>
      <c r="X58" s="12">
        <v>5.0</v>
      </c>
      <c r="Y58" s="12">
        <v>5.0</v>
      </c>
      <c r="Z58" s="12">
        <v>8.0</v>
      </c>
      <c r="AA58" s="12">
        <v>5.0</v>
      </c>
      <c r="AB58" s="12">
        <v>7.0</v>
      </c>
      <c r="AC58" s="12">
        <v>3.92</v>
      </c>
      <c r="AD58" s="12">
        <v>4.0</v>
      </c>
      <c r="AE58" s="12">
        <v>4.0</v>
      </c>
      <c r="AF58" s="12">
        <v>5.0</v>
      </c>
      <c r="AG58" s="12">
        <v>5.0</v>
      </c>
      <c r="AH58" s="12">
        <v>3.0</v>
      </c>
      <c r="AI58" s="12">
        <v>4.0</v>
      </c>
      <c r="AJ58" s="12">
        <v>3.5</v>
      </c>
      <c r="AK58" s="12">
        <v>3.5</v>
      </c>
      <c r="AL58" s="12">
        <v>4.0</v>
      </c>
      <c r="AM58" s="12">
        <v>4.0</v>
      </c>
      <c r="AN58" s="12">
        <v>3.0</v>
      </c>
      <c r="AO58" s="12">
        <v>4.0</v>
      </c>
    </row>
    <row r="59" ht="15.75" customHeight="1">
      <c r="A59" s="11" t="s">
        <v>155</v>
      </c>
      <c r="B59" s="11" t="s">
        <v>178</v>
      </c>
      <c r="C59" s="11" t="s">
        <v>68</v>
      </c>
      <c r="D59" s="11" t="s">
        <v>155</v>
      </c>
      <c r="E59" s="11" t="s">
        <v>178</v>
      </c>
      <c r="F59" s="12">
        <v>3.92</v>
      </c>
      <c r="G59" s="12">
        <v>3.43</v>
      </c>
      <c r="H59" s="12">
        <v>4.0</v>
      </c>
      <c r="I59" s="12">
        <v>3.5</v>
      </c>
      <c r="J59" s="12">
        <v>4.0</v>
      </c>
      <c r="K59" s="12">
        <v>1.0</v>
      </c>
      <c r="L59" s="12">
        <v>3.0</v>
      </c>
      <c r="M59" s="12">
        <v>6.0</v>
      </c>
      <c r="N59" s="12">
        <v>3.5</v>
      </c>
      <c r="O59" s="12">
        <v>5.0</v>
      </c>
      <c r="P59" s="12">
        <v>5.5</v>
      </c>
      <c r="Q59" s="12">
        <v>3.5</v>
      </c>
      <c r="R59" s="12">
        <v>1.0</v>
      </c>
      <c r="S59" s="12">
        <v>5.0</v>
      </c>
      <c r="T59" s="12">
        <v>1.0</v>
      </c>
      <c r="U59" s="12">
        <v>3.5</v>
      </c>
      <c r="V59" s="12">
        <v>2.0</v>
      </c>
      <c r="W59" s="12">
        <v>4.4</v>
      </c>
      <c r="X59" s="12">
        <v>3.0</v>
      </c>
      <c r="Y59" s="12">
        <v>5.5</v>
      </c>
      <c r="Z59" s="12">
        <v>6.0</v>
      </c>
      <c r="AA59" s="12">
        <v>5.0</v>
      </c>
      <c r="AB59" s="12">
        <v>2.5</v>
      </c>
      <c r="AC59" s="12">
        <v>3.92</v>
      </c>
      <c r="AD59" s="12">
        <v>4.0</v>
      </c>
      <c r="AE59" s="12">
        <v>3.5</v>
      </c>
      <c r="AF59" s="12">
        <v>7.0</v>
      </c>
      <c r="AG59" s="12">
        <v>5.0</v>
      </c>
      <c r="AH59" s="12">
        <v>3.0</v>
      </c>
      <c r="AI59" s="12">
        <v>3.0</v>
      </c>
      <c r="AJ59" s="12">
        <v>3.0</v>
      </c>
      <c r="AK59" s="12">
        <v>4.0</v>
      </c>
      <c r="AL59" s="12">
        <v>4.0</v>
      </c>
      <c r="AM59" s="12">
        <v>3.5</v>
      </c>
      <c r="AN59" s="12">
        <v>3.5</v>
      </c>
      <c r="AO59" s="12">
        <v>3.5</v>
      </c>
    </row>
    <row r="60" ht="15.75" customHeight="1">
      <c r="A60" s="11" t="s">
        <v>153</v>
      </c>
      <c r="B60" s="11" t="s">
        <v>154</v>
      </c>
      <c r="C60" s="11" t="s">
        <v>84</v>
      </c>
      <c r="D60" s="11" t="s">
        <v>153</v>
      </c>
      <c r="E60" s="11" t="s">
        <v>154</v>
      </c>
      <c r="F60" s="12">
        <v>6.03</v>
      </c>
      <c r="G60" s="12">
        <v>6.27</v>
      </c>
      <c r="H60" s="12">
        <v>8.0</v>
      </c>
      <c r="I60" s="12">
        <v>7.5</v>
      </c>
      <c r="J60" s="12">
        <v>8.5</v>
      </c>
      <c r="K60" s="12">
        <v>4.5</v>
      </c>
      <c r="L60" s="12">
        <v>5.5</v>
      </c>
      <c r="M60" s="12">
        <v>5.5</v>
      </c>
      <c r="N60" s="12">
        <v>8.5</v>
      </c>
      <c r="O60" s="12">
        <v>3.0</v>
      </c>
      <c r="P60" s="12">
        <v>7.0</v>
      </c>
      <c r="Q60" s="12">
        <v>7.0</v>
      </c>
      <c r="R60" s="12">
        <v>5.0</v>
      </c>
      <c r="S60" s="12">
        <v>7.0</v>
      </c>
      <c r="T60" s="12">
        <v>4.5</v>
      </c>
      <c r="U60" s="12">
        <v>6.0</v>
      </c>
      <c r="V60" s="12">
        <v>6.5</v>
      </c>
      <c r="W60" s="12">
        <v>5.8</v>
      </c>
      <c r="X60" s="12">
        <v>6.0</v>
      </c>
      <c r="Y60" s="12">
        <v>7.0</v>
      </c>
      <c r="Z60" s="12">
        <v>7.5</v>
      </c>
      <c r="AA60" s="12">
        <v>4.0</v>
      </c>
      <c r="AB60" s="12">
        <v>4.5</v>
      </c>
      <c r="AC60" s="12">
        <v>3.96</v>
      </c>
      <c r="AD60" s="12">
        <v>3.5</v>
      </c>
      <c r="AE60" s="12">
        <v>3.5</v>
      </c>
      <c r="AF60" s="12">
        <v>5.0</v>
      </c>
      <c r="AG60" s="12">
        <v>5.0</v>
      </c>
      <c r="AH60" s="12">
        <v>3.0</v>
      </c>
      <c r="AI60" s="12">
        <v>4.5</v>
      </c>
      <c r="AJ60" s="12">
        <v>4.0</v>
      </c>
      <c r="AK60" s="12">
        <v>4.0</v>
      </c>
      <c r="AL60" s="12">
        <v>3.5</v>
      </c>
      <c r="AM60" s="12">
        <v>3.5</v>
      </c>
      <c r="AN60" s="12">
        <v>4.0</v>
      </c>
      <c r="AO60" s="12">
        <v>4.0</v>
      </c>
    </row>
    <row r="61" ht="15.75" customHeight="1">
      <c r="A61" s="11" t="s">
        <v>153</v>
      </c>
      <c r="B61" s="11" t="s">
        <v>173</v>
      </c>
      <c r="C61" s="11" t="s">
        <v>202</v>
      </c>
      <c r="D61" s="11" t="s">
        <v>153</v>
      </c>
      <c r="E61" s="11" t="s">
        <v>173</v>
      </c>
      <c r="F61" s="12">
        <v>4.8</v>
      </c>
      <c r="G61" s="12">
        <v>4.1</v>
      </c>
      <c r="H61" s="12">
        <v>4.5</v>
      </c>
      <c r="I61" s="12">
        <v>3.0</v>
      </c>
      <c r="J61" s="12">
        <v>3.0</v>
      </c>
      <c r="K61" s="12">
        <v>3.0</v>
      </c>
      <c r="L61" s="12">
        <v>3.5</v>
      </c>
      <c r="M61" s="12">
        <v>5.0</v>
      </c>
      <c r="N61" s="12">
        <v>6.5</v>
      </c>
      <c r="O61" s="12">
        <v>1.5</v>
      </c>
      <c r="P61" s="12">
        <v>5.5</v>
      </c>
      <c r="Q61" s="12">
        <v>5.0</v>
      </c>
      <c r="R61" s="12">
        <v>3.0</v>
      </c>
      <c r="S61" s="12">
        <v>5.0</v>
      </c>
      <c r="T61" s="12">
        <v>5.0</v>
      </c>
      <c r="U61" s="12">
        <v>4.0</v>
      </c>
      <c r="V61" s="12">
        <v>4.0</v>
      </c>
      <c r="W61" s="12">
        <v>5.5</v>
      </c>
      <c r="X61" s="12">
        <v>5.5</v>
      </c>
      <c r="Y61" s="12">
        <v>5.5</v>
      </c>
      <c r="Z61" s="12">
        <v>7.5</v>
      </c>
      <c r="AA61" s="12">
        <v>6.0</v>
      </c>
      <c r="AB61" s="12">
        <v>3.0</v>
      </c>
      <c r="AC61" s="12">
        <v>3.96</v>
      </c>
      <c r="AD61" s="12">
        <v>3.5</v>
      </c>
      <c r="AE61" s="12">
        <v>3.0</v>
      </c>
      <c r="AF61" s="12">
        <v>5.0</v>
      </c>
      <c r="AG61" s="12">
        <v>4.0</v>
      </c>
      <c r="AH61" s="12">
        <v>2.5</v>
      </c>
      <c r="AI61" s="12">
        <v>4.5</v>
      </c>
      <c r="AJ61" s="12">
        <v>4.0</v>
      </c>
      <c r="AK61" s="12">
        <v>4.0</v>
      </c>
      <c r="AL61" s="12">
        <v>4.5</v>
      </c>
      <c r="AM61" s="12">
        <v>4.0</v>
      </c>
      <c r="AN61" s="12">
        <v>5.0</v>
      </c>
      <c r="AO61" s="12">
        <v>3.5</v>
      </c>
    </row>
    <row r="62" ht="15.75" customHeight="1">
      <c r="A62" s="11" t="s">
        <v>153</v>
      </c>
      <c r="B62" s="11" t="s">
        <v>154</v>
      </c>
      <c r="C62" s="11" t="s">
        <v>80</v>
      </c>
      <c r="D62" s="11" t="s">
        <v>153</v>
      </c>
      <c r="E62" s="11" t="s">
        <v>154</v>
      </c>
      <c r="F62" s="12">
        <v>6.57</v>
      </c>
      <c r="G62" s="12">
        <v>6.03</v>
      </c>
      <c r="H62" s="12">
        <v>8.0</v>
      </c>
      <c r="I62" s="12">
        <v>7.5</v>
      </c>
      <c r="J62" s="12">
        <v>6.0</v>
      </c>
      <c r="K62" s="12">
        <v>7.0</v>
      </c>
      <c r="L62" s="12">
        <v>7.0</v>
      </c>
      <c r="M62" s="12">
        <v>7.5</v>
      </c>
      <c r="N62" s="12">
        <v>4.5</v>
      </c>
      <c r="O62" s="12">
        <v>4.0</v>
      </c>
      <c r="P62" s="12">
        <v>6.0</v>
      </c>
      <c r="Q62" s="12">
        <v>4.5</v>
      </c>
      <c r="R62" s="12">
        <v>3.0</v>
      </c>
      <c r="S62" s="12">
        <v>7.0</v>
      </c>
      <c r="T62" s="12">
        <v>7.5</v>
      </c>
      <c r="U62" s="12">
        <v>4.5</v>
      </c>
      <c r="V62" s="12">
        <v>6.5</v>
      </c>
      <c r="W62" s="12">
        <v>7.1</v>
      </c>
      <c r="X62" s="12">
        <v>5.5</v>
      </c>
      <c r="Y62" s="12">
        <v>7.5</v>
      </c>
      <c r="Z62" s="12">
        <v>7.5</v>
      </c>
      <c r="AA62" s="12">
        <v>7.5</v>
      </c>
      <c r="AB62" s="12">
        <v>7.5</v>
      </c>
      <c r="AC62" s="12">
        <v>4.0</v>
      </c>
      <c r="AD62" s="12">
        <v>3.5</v>
      </c>
      <c r="AE62" s="12">
        <v>2.5</v>
      </c>
      <c r="AF62" s="12">
        <v>5.5</v>
      </c>
      <c r="AG62" s="12">
        <v>4.5</v>
      </c>
      <c r="AH62" s="12">
        <v>3.0</v>
      </c>
      <c r="AI62" s="12">
        <v>4.5</v>
      </c>
      <c r="AJ62" s="12">
        <v>4.5</v>
      </c>
      <c r="AK62" s="12">
        <v>3.5</v>
      </c>
      <c r="AL62" s="12">
        <v>4.0</v>
      </c>
      <c r="AM62" s="12">
        <v>4.5</v>
      </c>
      <c r="AN62" s="12">
        <v>4.0</v>
      </c>
      <c r="AO62" s="12">
        <v>4.0</v>
      </c>
    </row>
    <row r="63" ht="15.75" customHeight="1">
      <c r="A63" s="11" t="s">
        <v>153</v>
      </c>
      <c r="B63" s="11" t="s">
        <v>160</v>
      </c>
      <c r="C63" s="11" t="s">
        <v>203</v>
      </c>
      <c r="D63" s="11" t="s">
        <v>153</v>
      </c>
      <c r="E63" s="11" t="s">
        <v>160</v>
      </c>
      <c r="F63" s="12">
        <v>6.23</v>
      </c>
      <c r="G63" s="12">
        <v>6.57</v>
      </c>
      <c r="H63" s="12">
        <v>8.0</v>
      </c>
      <c r="I63" s="12">
        <v>7.5</v>
      </c>
      <c r="J63" s="12">
        <v>8.0</v>
      </c>
      <c r="K63" s="12">
        <v>5.0</v>
      </c>
      <c r="L63" s="12">
        <v>7.5</v>
      </c>
      <c r="M63" s="12">
        <v>7.5</v>
      </c>
      <c r="N63" s="12">
        <v>6.5</v>
      </c>
      <c r="O63" s="12">
        <v>5.5</v>
      </c>
      <c r="P63" s="12">
        <v>6.5</v>
      </c>
      <c r="Q63" s="12">
        <v>9.0</v>
      </c>
      <c r="R63" s="12">
        <v>7.5</v>
      </c>
      <c r="S63" s="12">
        <v>8.0</v>
      </c>
      <c r="T63" s="12">
        <v>6.0</v>
      </c>
      <c r="U63" s="12">
        <v>4.0</v>
      </c>
      <c r="V63" s="12">
        <v>2.0</v>
      </c>
      <c r="W63" s="12">
        <v>5.9</v>
      </c>
      <c r="X63" s="12">
        <v>3.0</v>
      </c>
      <c r="Y63" s="12">
        <v>6.5</v>
      </c>
      <c r="Z63" s="12">
        <v>8.5</v>
      </c>
      <c r="AA63" s="12">
        <v>3.5</v>
      </c>
      <c r="AB63" s="12">
        <v>8.0</v>
      </c>
      <c r="AC63" s="12">
        <v>4.0</v>
      </c>
      <c r="AD63" s="12">
        <v>3.5</v>
      </c>
      <c r="AE63" s="12">
        <v>2.5</v>
      </c>
      <c r="AF63" s="12">
        <v>5.0</v>
      </c>
      <c r="AG63" s="12">
        <v>4.0</v>
      </c>
      <c r="AH63" s="12">
        <v>3.0</v>
      </c>
      <c r="AI63" s="12">
        <v>4.0</v>
      </c>
      <c r="AJ63" s="12">
        <v>5.0</v>
      </c>
      <c r="AK63" s="12">
        <v>5.5</v>
      </c>
      <c r="AL63" s="12">
        <v>5.0</v>
      </c>
      <c r="AM63" s="12">
        <v>4.0</v>
      </c>
      <c r="AN63" s="12">
        <v>4.5</v>
      </c>
      <c r="AO63" s="12">
        <v>2.0</v>
      </c>
    </row>
    <row r="64" ht="15.75" customHeight="1">
      <c r="A64" s="11" t="s">
        <v>167</v>
      </c>
      <c r="B64" s="11" t="s">
        <v>168</v>
      </c>
      <c r="C64" s="11" t="s">
        <v>59</v>
      </c>
      <c r="D64" s="11" t="s">
        <v>167</v>
      </c>
      <c r="E64" s="11" t="s">
        <v>168</v>
      </c>
      <c r="F64" s="12">
        <v>5.97</v>
      </c>
      <c r="G64" s="12">
        <v>5.13</v>
      </c>
      <c r="H64" s="12">
        <v>5.5</v>
      </c>
      <c r="I64" s="12">
        <v>4.5</v>
      </c>
      <c r="J64" s="12">
        <v>6.0</v>
      </c>
      <c r="K64" s="12">
        <v>4.5</v>
      </c>
      <c r="L64" s="12">
        <v>3.5</v>
      </c>
      <c r="M64" s="12">
        <v>9.0</v>
      </c>
      <c r="N64" s="12">
        <v>3.0</v>
      </c>
      <c r="O64" s="12">
        <v>8.5</v>
      </c>
      <c r="P64" s="12">
        <v>3.5</v>
      </c>
      <c r="Q64" s="12">
        <v>3.5</v>
      </c>
      <c r="R64" s="12">
        <v>2.0</v>
      </c>
      <c r="S64" s="12">
        <v>8.5</v>
      </c>
      <c r="T64" s="12">
        <v>4.0</v>
      </c>
      <c r="U64" s="12">
        <v>4.0</v>
      </c>
      <c r="V64" s="12">
        <v>7.0</v>
      </c>
      <c r="W64" s="12">
        <v>6.8</v>
      </c>
      <c r="X64" s="12">
        <v>6.0</v>
      </c>
      <c r="Y64" s="12">
        <v>5.0</v>
      </c>
      <c r="Z64" s="12">
        <v>8.0</v>
      </c>
      <c r="AA64" s="12">
        <v>7.0</v>
      </c>
      <c r="AB64" s="12">
        <v>8.0</v>
      </c>
      <c r="AC64" s="12">
        <v>4.04</v>
      </c>
      <c r="AD64" s="12">
        <v>4.0</v>
      </c>
      <c r="AE64" s="12">
        <v>3.0</v>
      </c>
      <c r="AF64" s="12">
        <v>5.0</v>
      </c>
      <c r="AG64" s="12">
        <v>3.5</v>
      </c>
      <c r="AH64" s="12">
        <v>4.0</v>
      </c>
      <c r="AI64" s="12">
        <v>3.0</v>
      </c>
      <c r="AJ64" s="12">
        <v>4.0</v>
      </c>
      <c r="AK64" s="12">
        <v>4.0</v>
      </c>
      <c r="AL64" s="12">
        <v>4.5</v>
      </c>
      <c r="AM64" s="12">
        <v>5.0</v>
      </c>
      <c r="AN64" s="12">
        <v>4.5</v>
      </c>
      <c r="AO64" s="12">
        <v>4.0</v>
      </c>
    </row>
    <row r="65" ht="15.75" customHeight="1">
      <c r="A65" s="11" t="s">
        <v>155</v>
      </c>
      <c r="B65" s="11" t="s">
        <v>177</v>
      </c>
      <c r="C65" s="11" t="s">
        <v>97</v>
      </c>
      <c r="D65" s="11" t="s">
        <v>155</v>
      </c>
      <c r="E65" s="11" t="s">
        <v>177</v>
      </c>
      <c r="F65" s="12">
        <v>4.95</v>
      </c>
      <c r="G65" s="12">
        <v>4.6</v>
      </c>
      <c r="H65" s="12">
        <v>5.0</v>
      </c>
      <c r="I65" s="12">
        <v>4.0</v>
      </c>
      <c r="J65" s="12">
        <v>3.5</v>
      </c>
      <c r="K65" s="12">
        <v>7.0</v>
      </c>
      <c r="L65" s="12">
        <v>6.5</v>
      </c>
      <c r="M65" s="12">
        <v>7.0</v>
      </c>
      <c r="N65" s="12">
        <v>2.5</v>
      </c>
      <c r="O65" s="12">
        <v>5.5</v>
      </c>
      <c r="P65" s="12">
        <v>7.0</v>
      </c>
      <c r="Q65" s="12">
        <v>6.0</v>
      </c>
      <c r="R65" s="12">
        <v>1.5</v>
      </c>
      <c r="S65" s="12">
        <v>4.0</v>
      </c>
      <c r="T65" s="12">
        <v>4.0</v>
      </c>
      <c r="U65" s="12">
        <v>3.5</v>
      </c>
      <c r="V65" s="12">
        <v>2.0</v>
      </c>
      <c r="W65" s="12">
        <v>5.3</v>
      </c>
      <c r="X65" s="12">
        <v>2.5</v>
      </c>
      <c r="Y65" s="12">
        <v>6.0</v>
      </c>
      <c r="Z65" s="12">
        <v>6.5</v>
      </c>
      <c r="AA65" s="12">
        <v>7.5</v>
      </c>
      <c r="AB65" s="12">
        <v>4.0</v>
      </c>
      <c r="AC65" s="12">
        <v>4.04</v>
      </c>
      <c r="AD65" s="12">
        <v>4.5</v>
      </c>
      <c r="AE65" s="12">
        <v>4.0</v>
      </c>
      <c r="AF65" s="12">
        <v>5.0</v>
      </c>
      <c r="AG65" s="12">
        <v>3.5</v>
      </c>
      <c r="AH65" s="12">
        <v>3.0</v>
      </c>
      <c r="AI65" s="12">
        <v>4.0</v>
      </c>
      <c r="AJ65" s="12">
        <v>4.5</v>
      </c>
      <c r="AK65" s="12">
        <v>4.5</v>
      </c>
      <c r="AL65" s="12">
        <v>3.5</v>
      </c>
      <c r="AM65" s="12">
        <v>3.0</v>
      </c>
      <c r="AN65" s="12">
        <v>4.0</v>
      </c>
      <c r="AO65" s="12">
        <v>5.0</v>
      </c>
    </row>
    <row r="66" ht="15.75" customHeight="1">
      <c r="A66" s="11" t="s">
        <v>167</v>
      </c>
      <c r="B66" s="11" t="s">
        <v>172</v>
      </c>
      <c r="C66" s="11" t="s">
        <v>60</v>
      </c>
      <c r="D66" s="11" t="s">
        <v>167</v>
      </c>
      <c r="E66" s="11" t="s">
        <v>172</v>
      </c>
      <c r="F66" s="12">
        <v>7.05</v>
      </c>
      <c r="G66" s="12">
        <v>6.0</v>
      </c>
      <c r="H66" s="12">
        <v>7.0</v>
      </c>
      <c r="I66" s="12">
        <v>6.5</v>
      </c>
      <c r="J66" s="12">
        <v>6.5</v>
      </c>
      <c r="K66" s="12">
        <v>7.0</v>
      </c>
      <c r="L66" s="12">
        <v>6.5</v>
      </c>
      <c r="M66" s="12">
        <v>5.0</v>
      </c>
      <c r="N66" s="12">
        <v>2.0</v>
      </c>
      <c r="O66" s="12">
        <v>8.5</v>
      </c>
      <c r="P66" s="12">
        <v>7.5</v>
      </c>
      <c r="Q66" s="12">
        <v>3.5</v>
      </c>
      <c r="R66" s="12">
        <v>6.5</v>
      </c>
      <c r="S66" s="12">
        <v>7.5</v>
      </c>
      <c r="T66" s="12">
        <v>3.5</v>
      </c>
      <c r="U66" s="12">
        <v>4.0</v>
      </c>
      <c r="V66" s="12">
        <v>8.5</v>
      </c>
      <c r="W66" s="12">
        <v>8.1</v>
      </c>
      <c r="X66" s="12">
        <v>8.5</v>
      </c>
      <c r="Y66" s="12">
        <v>7.5</v>
      </c>
      <c r="Z66" s="12">
        <v>8.5</v>
      </c>
      <c r="AA66" s="12">
        <v>8.0</v>
      </c>
      <c r="AB66" s="12">
        <v>8.0</v>
      </c>
      <c r="AC66" s="12">
        <v>4.08</v>
      </c>
      <c r="AD66" s="12">
        <v>3.0</v>
      </c>
      <c r="AE66" s="12">
        <v>3.5</v>
      </c>
      <c r="AF66" s="12">
        <v>6.5</v>
      </c>
      <c r="AG66" s="12">
        <v>4.0</v>
      </c>
      <c r="AH66" s="12">
        <v>3.5</v>
      </c>
      <c r="AI66" s="12">
        <v>5.0</v>
      </c>
      <c r="AJ66" s="12">
        <v>4.5</v>
      </c>
      <c r="AK66" s="12">
        <v>4.0</v>
      </c>
      <c r="AL66" s="12">
        <v>3.5</v>
      </c>
      <c r="AM66" s="12">
        <v>3.0</v>
      </c>
      <c r="AN66" s="12">
        <v>4.5</v>
      </c>
      <c r="AO66" s="12">
        <v>4.0</v>
      </c>
    </row>
    <row r="67" ht="15.75" customHeight="1">
      <c r="A67" s="11" t="s">
        <v>167</v>
      </c>
      <c r="B67" s="11" t="s">
        <v>172</v>
      </c>
      <c r="C67" s="11" t="s">
        <v>57</v>
      </c>
      <c r="D67" s="11" t="s">
        <v>167</v>
      </c>
      <c r="E67" s="11" t="s">
        <v>172</v>
      </c>
      <c r="F67" s="12">
        <v>6.6</v>
      </c>
      <c r="G67" s="12">
        <v>6.1</v>
      </c>
      <c r="H67" s="12">
        <v>7.0</v>
      </c>
      <c r="I67" s="12">
        <v>7.5</v>
      </c>
      <c r="J67" s="12">
        <v>7.0</v>
      </c>
      <c r="K67" s="12">
        <v>4.5</v>
      </c>
      <c r="L67" s="12">
        <v>4.5</v>
      </c>
      <c r="M67" s="12">
        <v>3.0</v>
      </c>
      <c r="N67" s="12">
        <v>7.5</v>
      </c>
      <c r="O67" s="12">
        <v>8.5</v>
      </c>
      <c r="P67" s="12">
        <v>6.0</v>
      </c>
      <c r="Q67" s="12">
        <v>6.0</v>
      </c>
      <c r="R67" s="12">
        <v>5.0</v>
      </c>
      <c r="S67" s="12">
        <v>6.5</v>
      </c>
      <c r="T67" s="12">
        <v>5.5</v>
      </c>
      <c r="U67" s="12">
        <v>5.0</v>
      </c>
      <c r="V67" s="12">
        <v>8.0</v>
      </c>
      <c r="W67" s="12">
        <v>7.1</v>
      </c>
      <c r="X67" s="12">
        <v>7.5</v>
      </c>
      <c r="Y67" s="12">
        <v>6.0</v>
      </c>
      <c r="Z67" s="12">
        <v>8.0</v>
      </c>
      <c r="AA67" s="12">
        <v>8.0</v>
      </c>
      <c r="AB67" s="12">
        <v>6.0</v>
      </c>
      <c r="AC67" s="12">
        <v>4.08</v>
      </c>
      <c r="AD67" s="12">
        <v>3.0</v>
      </c>
      <c r="AE67" s="12">
        <v>3.5</v>
      </c>
      <c r="AF67" s="12">
        <v>5.5</v>
      </c>
      <c r="AG67" s="12">
        <v>4.5</v>
      </c>
      <c r="AH67" s="12">
        <v>3.5</v>
      </c>
      <c r="AI67" s="12">
        <v>5.0</v>
      </c>
      <c r="AJ67" s="12">
        <v>3.5</v>
      </c>
      <c r="AK67" s="12">
        <v>4.5</v>
      </c>
      <c r="AL67" s="12">
        <v>4.0</v>
      </c>
      <c r="AM67" s="12">
        <v>4.0</v>
      </c>
      <c r="AN67" s="12">
        <v>4.0</v>
      </c>
      <c r="AO67" s="12">
        <v>4.0</v>
      </c>
    </row>
    <row r="68" ht="15.75" customHeight="1">
      <c r="A68" s="11" t="s">
        <v>153</v>
      </c>
      <c r="B68" s="11" t="s">
        <v>154</v>
      </c>
      <c r="C68" s="11" t="s">
        <v>204</v>
      </c>
      <c r="D68" s="11" t="s">
        <v>153</v>
      </c>
      <c r="E68" s="11" t="s">
        <v>154</v>
      </c>
      <c r="F68" s="12">
        <v>4.27</v>
      </c>
      <c r="G68" s="12">
        <v>3.53</v>
      </c>
      <c r="H68" s="12">
        <v>7.0</v>
      </c>
      <c r="I68" s="12">
        <v>6.5</v>
      </c>
      <c r="J68" s="12">
        <v>2.0</v>
      </c>
      <c r="K68" s="12">
        <v>2.0</v>
      </c>
      <c r="L68" s="12">
        <v>5.0</v>
      </c>
      <c r="M68" s="12">
        <v>2.0</v>
      </c>
      <c r="N68" s="12">
        <v>6.5</v>
      </c>
      <c r="O68" s="12">
        <v>3.5</v>
      </c>
      <c r="P68" s="12">
        <v>4.0</v>
      </c>
      <c r="Q68" s="12">
        <v>2.0</v>
      </c>
      <c r="R68" s="12">
        <v>3.5</v>
      </c>
      <c r="S68" s="12">
        <v>3.5</v>
      </c>
      <c r="T68" s="12">
        <v>1.0</v>
      </c>
      <c r="U68" s="12">
        <v>2.0</v>
      </c>
      <c r="V68" s="12">
        <v>2.5</v>
      </c>
      <c r="W68" s="12">
        <v>5.0</v>
      </c>
      <c r="X68" s="12">
        <v>6.5</v>
      </c>
      <c r="Y68" s="12">
        <v>6.0</v>
      </c>
      <c r="Z68" s="12">
        <v>5.0</v>
      </c>
      <c r="AA68" s="12">
        <v>4.5</v>
      </c>
      <c r="AB68" s="12">
        <v>3.0</v>
      </c>
      <c r="AC68" s="12">
        <v>4.08</v>
      </c>
      <c r="AD68" s="12">
        <v>5.5</v>
      </c>
      <c r="AE68" s="12">
        <v>6.0</v>
      </c>
      <c r="AF68" s="12">
        <v>5.5</v>
      </c>
      <c r="AG68" s="12">
        <v>5.5</v>
      </c>
      <c r="AH68" s="12">
        <v>3.0</v>
      </c>
      <c r="AI68" s="12">
        <v>4.0</v>
      </c>
      <c r="AJ68" s="12">
        <v>3.0</v>
      </c>
      <c r="AK68" s="12">
        <v>3.5</v>
      </c>
      <c r="AL68" s="12">
        <v>3.0</v>
      </c>
      <c r="AM68" s="12">
        <v>2.0</v>
      </c>
      <c r="AN68" s="12">
        <v>3.0</v>
      </c>
      <c r="AO68" s="12">
        <v>5.0</v>
      </c>
    </row>
    <row r="69" ht="15.75" customHeight="1">
      <c r="A69" s="11" t="s">
        <v>155</v>
      </c>
      <c r="B69" s="11" t="s">
        <v>163</v>
      </c>
      <c r="C69" s="11" t="s">
        <v>205</v>
      </c>
      <c r="D69" s="11" t="s">
        <v>155</v>
      </c>
      <c r="E69" s="11" t="s">
        <v>163</v>
      </c>
      <c r="F69" s="12">
        <v>6.2</v>
      </c>
      <c r="G69" s="12">
        <v>6.4</v>
      </c>
      <c r="H69" s="12">
        <v>6.5</v>
      </c>
      <c r="I69" s="12">
        <v>7.0</v>
      </c>
      <c r="J69" s="12">
        <v>6.0</v>
      </c>
      <c r="K69" s="12">
        <v>7.0</v>
      </c>
      <c r="L69" s="12">
        <v>8.0</v>
      </c>
      <c r="M69" s="12">
        <v>6.5</v>
      </c>
      <c r="N69" s="12">
        <v>8.0</v>
      </c>
      <c r="O69" s="12">
        <v>6.0</v>
      </c>
      <c r="P69" s="12">
        <v>7.0</v>
      </c>
      <c r="Q69" s="12">
        <v>5.5</v>
      </c>
      <c r="R69" s="12">
        <v>5.0</v>
      </c>
      <c r="S69" s="12">
        <v>5.5</v>
      </c>
      <c r="T69" s="12">
        <v>7.0</v>
      </c>
      <c r="U69" s="12">
        <v>7.0</v>
      </c>
      <c r="V69" s="12">
        <v>4.0</v>
      </c>
      <c r="W69" s="12">
        <v>6.0</v>
      </c>
      <c r="X69" s="12">
        <v>3.5</v>
      </c>
      <c r="Y69" s="12">
        <v>7.0</v>
      </c>
      <c r="Z69" s="12">
        <v>6.5</v>
      </c>
      <c r="AA69" s="12">
        <v>6.5</v>
      </c>
      <c r="AB69" s="12">
        <v>6.5</v>
      </c>
      <c r="AC69" s="12">
        <v>4.13</v>
      </c>
      <c r="AD69" s="12">
        <v>5.5</v>
      </c>
      <c r="AE69" s="12">
        <v>2.5</v>
      </c>
      <c r="AF69" s="12">
        <v>4.5</v>
      </c>
      <c r="AG69" s="12">
        <v>5.5</v>
      </c>
      <c r="AH69" s="12">
        <v>5.0</v>
      </c>
      <c r="AI69" s="12">
        <v>3.5</v>
      </c>
      <c r="AJ69" s="12">
        <v>4.5</v>
      </c>
      <c r="AK69" s="12">
        <v>5.0</v>
      </c>
      <c r="AL69" s="12">
        <v>5.0</v>
      </c>
      <c r="AM69" s="12">
        <v>3.0</v>
      </c>
      <c r="AN69" s="12">
        <v>3.0</v>
      </c>
      <c r="AO69" s="12">
        <v>2.5</v>
      </c>
    </row>
    <row r="70" ht="15.75" customHeight="1">
      <c r="A70" s="11" t="s">
        <v>167</v>
      </c>
      <c r="B70" s="11" t="s">
        <v>172</v>
      </c>
      <c r="C70" s="11" t="s">
        <v>78</v>
      </c>
      <c r="D70" s="11" t="s">
        <v>167</v>
      </c>
      <c r="E70" s="11" t="s">
        <v>172</v>
      </c>
      <c r="F70" s="12">
        <v>7.57</v>
      </c>
      <c r="G70" s="12">
        <v>8.13</v>
      </c>
      <c r="H70" s="12">
        <v>8.0</v>
      </c>
      <c r="I70" s="12">
        <v>9.0</v>
      </c>
      <c r="J70" s="12">
        <v>8.5</v>
      </c>
      <c r="K70" s="12">
        <v>7.5</v>
      </c>
      <c r="L70" s="12">
        <v>7.0</v>
      </c>
      <c r="M70" s="12">
        <v>7.5</v>
      </c>
      <c r="N70" s="12">
        <v>8.0</v>
      </c>
      <c r="O70" s="12">
        <v>9.0</v>
      </c>
      <c r="P70" s="12">
        <v>8.0</v>
      </c>
      <c r="Q70" s="12">
        <v>9.0</v>
      </c>
      <c r="R70" s="12">
        <v>7.5</v>
      </c>
      <c r="S70" s="12">
        <v>8.5</v>
      </c>
      <c r="T70" s="12">
        <v>8.5</v>
      </c>
      <c r="U70" s="12">
        <v>7.0</v>
      </c>
      <c r="V70" s="12">
        <v>9.0</v>
      </c>
      <c r="W70" s="12">
        <v>7.0</v>
      </c>
      <c r="X70" s="12">
        <v>9.0</v>
      </c>
      <c r="Y70" s="12">
        <v>9.0</v>
      </c>
      <c r="Z70" s="12">
        <v>7.5</v>
      </c>
      <c r="AA70" s="12">
        <v>3.5</v>
      </c>
      <c r="AB70" s="12">
        <v>6.0</v>
      </c>
      <c r="AC70" s="12">
        <v>4.21</v>
      </c>
      <c r="AD70" s="12">
        <v>3.0</v>
      </c>
      <c r="AE70" s="12">
        <v>3.0</v>
      </c>
      <c r="AF70" s="12">
        <v>6.5</v>
      </c>
      <c r="AG70" s="12">
        <v>5.5</v>
      </c>
      <c r="AH70" s="12">
        <v>4.0</v>
      </c>
      <c r="AI70" s="12">
        <v>5.0</v>
      </c>
      <c r="AJ70" s="12">
        <v>3.0</v>
      </c>
      <c r="AK70" s="12">
        <v>4.0</v>
      </c>
      <c r="AL70" s="12">
        <v>5.0</v>
      </c>
      <c r="AM70" s="12">
        <v>3.5</v>
      </c>
      <c r="AN70" s="12">
        <v>4.0</v>
      </c>
      <c r="AO70" s="12">
        <v>4.0</v>
      </c>
    </row>
    <row r="71" ht="15.75" customHeight="1">
      <c r="A71" s="11" t="s">
        <v>153</v>
      </c>
      <c r="B71" s="11" t="s">
        <v>158</v>
      </c>
      <c r="C71" s="11" t="s">
        <v>89</v>
      </c>
      <c r="D71" s="11" t="s">
        <v>153</v>
      </c>
      <c r="E71" s="11" t="s">
        <v>158</v>
      </c>
      <c r="F71" s="12">
        <v>6.63</v>
      </c>
      <c r="G71" s="12">
        <v>6.57</v>
      </c>
      <c r="H71" s="12">
        <v>7.5</v>
      </c>
      <c r="I71" s="12">
        <v>5.5</v>
      </c>
      <c r="J71" s="12">
        <v>7.5</v>
      </c>
      <c r="K71" s="12">
        <v>7.0</v>
      </c>
      <c r="L71" s="12">
        <v>7.5</v>
      </c>
      <c r="M71" s="12">
        <v>8.0</v>
      </c>
      <c r="N71" s="12">
        <v>4.0</v>
      </c>
      <c r="O71" s="12">
        <v>4.0</v>
      </c>
      <c r="P71" s="12">
        <v>4.5</v>
      </c>
      <c r="Q71" s="12">
        <v>9.0</v>
      </c>
      <c r="R71" s="12">
        <v>7.5</v>
      </c>
      <c r="S71" s="12">
        <v>8.0</v>
      </c>
      <c r="T71" s="12">
        <v>7.0</v>
      </c>
      <c r="U71" s="12">
        <v>6.0</v>
      </c>
      <c r="V71" s="12">
        <v>5.5</v>
      </c>
      <c r="W71" s="12">
        <v>6.7</v>
      </c>
      <c r="X71" s="12">
        <v>8.0</v>
      </c>
      <c r="Y71" s="12">
        <v>6.5</v>
      </c>
      <c r="Z71" s="12">
        <v>8.0</v>
      </c>
      <c r="AA71" s="12">
        <v>7.5</v>
      </c>
      <c r="AB71" s="12">
        <v>3.5</v>
      </c>
      <c r="AC71" s="12">
        <v>4.21</v>
      </c>
      <c r="AD71" s="12">
        <v>3.0</v>
      </c>
      <c r="AE71" s="12">
        <v>2.5</v>
      </c>
      <c r="AF71" s="12">
        <v>5.5</v>
      </c>
      <c r="AG71" s="12">
        <v>5.0</v>
      </c>
      <c r="AH71" s="12">
        <v>4.5</v>
      </c>
      <c r="AI71" s="12">
        <v>2.0</v>
      </c>
      <c r="AJ71" s="12">
        <v>4.0</v>
      </c>
      <c r="AK71" s="12">
        <v>5.0</v>
      </c>
      <c r="AL71" s="12">
        <v>6.0</v>
      </c>
      <c r="AM71" s="12">
        <v>5.0</v>
      </c>
      <c r="AN71" s="12">
        <v>3.5</v>
      </c>
      <c r="AO71" s="12">
        <v>4.5</v>
      </c>
    </row>
    <row r="72" ht="15.75" customHeight="1">
      <c r="A72" s="11" t="s">
        <v>153</v>
      </c>
      <c r="B72" s="11" t="s">
        <v>158</v>
      </c>
      <c r="C72" s="11" t="s">
        <v>206</v>
      </c>
      <c r="D72" s="11" t="s">
        <v>153</v>
      </c>
      <c r="E72" s="11" t="s">
        <v>158</v>
      </c>
      <c r="F72" s="12">
        <v>6.85</v>
      </c>
      <c r="G72" s="12">
        <v>6.6</v>
      </c>
      <c r="H72" s="12">
        <v>7.5</v>
      </c>
      <c r="I72" s="12">
        <v>6.5</v>
      </c>
      <c r="J72" s="12">
        <v>4.5</v>
      </c>
      <c r="K72" s="12">
        <v>8.0</v>
      </c>
      <c r="L72" s="12">
        <v>8.0</v>
      </c>
      <c r="M72" s="12">
        <v>8.0</v>
      </c>
      <c r="N72" s="12">
        <v>3.5</v>
      </c>
      <c r="O72" s="12">
        <v>4.0</v>
      </c>
      <c r="P72" s="12">
        <v>6.5</v>
      </c>
      <c r="Q72" s="12">
        <v>7.0</v>
      </c>
      <c r="R72" s="12">
        <v>7.5</v>
      </c>
      <c r="S72" s="12">
        <v>8.0</v>
      </c>
      <c r="T72" s="12">
        <v>7.5</v>
      </c>
      <c r="U72" s="12">
        <v>6.5</v>
      </c>
      <c r="V72" s="12">
        <v>6.0</v>
      </c>
      <c r="W72" s="12">
        <v>7.1</v>
      </c>
      <c r="X72" s="12">
        <v>6.0</v>
      </c>
      <c r="Y72" s="12">
        <v>7.5</v>
      </c>
      <c r="Z72" s="12">
        <v>8.0</v>
      </c>
      <c r="AA72" s="12">
        <v>6.0</v>
      </c>
      <c r="AB72" s="12">
        <v>8.0</v>
      </c>
      <c r="AC72" s="12">
        <v>4.25</v>
      </c>
      <c r="AD72" s="12">
        <v>4.0</v>
      </c>
      <c r="AE72" s="12">
        <v>3.5</v>
      </c>
      <c r="AF72" s="12">
        <v>6.0</v>
      </c>
      <c r="AG72" s="12">
        <v>5.0</v>
      </c>
      <c r="AH72" s="12">
        <v>3.5</v>
      </c>
      <c r="AI72" s="12">
        <v>3.5</v>
      </c>
      <c r="AJ72" s="12">
        <v>4.0</v>
      </c>
      <c r="AK72" s="12">
        <v>5.0</v>
      </c>
      <c r="AL72" s="12">
        <v>4.5</v>
      </c>
      <c r="AM72" s="12">
        <v>4.5</v>
      </c>
      <c r="AN72" s="12">
        <v>4.0</v>
      </c>
      <c r="AO72" s="12">
        <v>3.5</v>
      </c>
    </row>
    <row r="73" ht="15.75" customHeight="1">
      <c r="A73" s="11" t="s">
        <v>189</v>
      </c>
      <c r="B73" s="11" t="s">
        <v>190</v>
      </c>
      <c r="C73" s="11" t="s">
        <v>207</v>
      </c>
      <c r="D73" s="11" t="s">
        <v>189</v>
      </c>
      <c r="E73" s="11" t="s">
        <v>190</v>
      </c>
      <c r="F73" s="12">
        <v>2.45</v>
      </c>
      <c r="G73" s="12">
        <v>2.6</v>
      </c>
      <c r="H73" s="12">
        <v>5.0</v>
      </c>
      <c r="I73" s="12">
        <v>1.5</v>
      </c>
      <c r="J73" s="12">
        <v>2.0</v>
      </c>
      <c r="K73" s="12">
        <v>1.0</v>
      </c>
      <c r="L73" s="12">
        <v>6.0</v>
      </c>
      <c r="M73" s="12">
        <v>2.0</v>
      </c>
      <c r="N73" s="12">
        <v>1.0</v>
      </c>
      <c r="O73" s="12">
        <v>3.0</v>
      </c>
      <c r="P73" s="12">
        <v>3.0</v>
      </c>
      <c r="Q73" s="12">
        <v>1.0</v>
      </c>
      <c r="R73" s="12">
        <v>2.0</v>
      </c>
      <c r="S73" s="12">
        <v>4.0</v>
      </c>
      <c r="T73" s="12">
        <v>2.0</v>
      </c>
      <c r="U73" s="12">
        <v>3.0</v>
      </c>
      <c r="V73" s="12">
        <v>2.5</v>
      </c>
      <c r="W73" s="12">
        <v>2.3</v>
      </c>
      <c r="X73" s="12">
        <v>1.0</v>
      </c>
      <c r="Y73" s="12">
        <v>4.0</v>
      </c>
      <c r="Z73" s="12">
        <v>1.5</v>
      </c>
      <c r="AA73" s="12">
        <v>3.0</v>
      </c>
      <c r="AB73" s="12">
        <v>2.0</v>
      </c>
      <c r="AC73" s="12">
        <v>4.33</v>
      </c>
      <c r="AD73" s="12">
        <v>5.5</v>
      </c>
      <c r="AE73" s="12">
        <v>5.5</v>
      </c>
      <c r="AF73" s="12">
        <v>5.0</v>
      </c>
      <c r="AG73" s="12">
        <v>6.0</v>
      </c>
      <c r="AH73" s="12">
        <v>4.0</v>
      </c>
      <c r="AI73" s="12">
        <v>5.0</v>
      </c>
      <c r="AJ73" s="12">
        <v>4.5</v>
      </c>
      <c r="AK73" s="12">
        <v>4.0</v>
      </c>
      <c r="AL73" s="12">
        <v>3.0</v>
      </c>
      <c r="AM73" s="12">
        <v>1.0</v>
      </c>
      <c r="AN73" s="12">
        <v>3.0</v>
      </c>
      <c r="AO73" s="12">
        <v>5.5</v>
      </c>
    </row>
    <row r="74" ht="15.75" customHeight="1">
      <c r="A74" s="11" t="s">
        <v>167</v>
      </c>
      <c r="B74" s="11" t="s">
        <v>168</v>
      </c>
      <c r="C74" s="11" t="s">
        <v>88</v>
      </c>
      <c r="D74" s="11" t="s">
        <v>167</v>
      </c>
      <c r="E74" s="11" t="s">
        <v>168</v>
      </c>
      <c r="F74" s="12">
        <v>6.4</v>
      </c>
      <c r="G74" s="12">
        <v>6.2</v>
      </c>
      <c r="H74" s="12">
        <v>7.0</v>
      </c>
      <c r="I74" s="12">
        <v>6.5</v>
      </c>
      <c r="J74" s="12">
        <v>6.5</v>
      </c>
      <c r="K74" s="12">
        <v>7.0</v>
      </c>
      <c r="L74" s="12">
        <v>6.0</v>
      </c>
      <c r="M74" s="12">
        <v>9.0</v>
      </c>
      <c r="N74" s="12">
        <v>5.5</v>
      </c>
      <c r="O74" s="12">
        <v>9.0</v>
      </c>
      <c r="P74" s="12">
        <v>6.0</v>
      </c>
      <c r="Q74" s="12">
        <v>4.5</v>
      </c>
      <c r="R74" s="12">
        <v>5.0</v>
      </c>
      <c r="S74" s="12">
        <v>5.5</v>
      </c>
      <c r="T74" s="12">
        <v>9.0</v>
      </c>
      <c r="U74" s="12">
        <v>2.0</v>
      </c>
      <c r="V74" s="12">
        <v>4.5</v>
      </c>
      <c r="W74" s="12">
        <v>6.6</v>
      </c>
      <c r="X74" s="12">
        <v>7.0</v>
      </c>
      <c r="Y74" s="12">
        <v>8.5</v>
      </c>
      <c r="Z74" s="12">
        <v>7.5</v>
      </c>
      <c r="AA74" s="12">
        <v>6.0</v>
      </c>
      <c r="AB74" s="12">
        <v>4.0</v>
      </c>
      <c r="AC74" s="12">
        <v>4.38</v>
      </c>
      <c r="AD74" s="12">
        <v>2.5</v>
      </c>
      <c r="AE74" s="12">
        <v>5.5</v>
      </c>
      <c r="AF74" s="12">
        <v>5.0</v>
      </c>
      <c r="AG74" s="12">
        <v>6.0</v>
      </c>
      <c r="AH74" s="12">
        <v>6.5</v>
      </c>
      <c r="AI74" s="12">
        <v>3.5</v>
      </c>
      <c r="AJ74" s="12">
        <v>5.0</v>
      </c>
      <c r="AK74" s="12">
        <v>4.0</v>
      </c>
      <c r="AL74" s="12">
        <v>4.0</v>
      </c>
      <c r="AM74" s="12">
        <v>3.5</v>
      </c>
      <c r="AN74" s="12">
        <v>3.0</v>
      </c>
      <c r="AO74" s="12">
        <v>4.0</v>
      </c>
    </row>
    <row r="75" ht="15.75" customHeight="1">
      <c r="A75" s="11" t="s">
        <v>155</v>
      </c>
      <c r="B75" s="11" t="s">
        <v>156</v>
      </c>
      <c r="C75" s="11" t="s">
        <v>208</v>
      </c>
      <c r="D75" s="11" t="s">
        <v>155</v>
      </c>
      <c r="E75" s="11" t="s">
        <v>156</v>
      </c>
      <c r="F75" s="12">
        <v>4.88</v>
      </c>
      <c r="G75" s="12">
        <v>5.17</v>
      </c>
      <c r="H75" s="12">
        <v>4.0</v>
      </c>
      <c r="I75" s="12">
        <v>7.0</v>
      </c>
      <c r="J75" s="12">
        <v>4.5</v>
      </c>
      <c r="K75" s="12">
        <v>2.0</v>
      </c>
      <c r="L75" s="12">
        <v>5.5</v>
      </c>
      <c r="M75" s="12">
        <v>7.0</v>
      </c>
      <c r="N75" s="12">
        <v>2.5</v>
      </c>
      <c r="O75" s="12">
        <v>4.0</v>
      </c>
      <c r="P75" s="12">
        <v>7.0</v>
      </c>
      <c r="Q75" s="12">
        <v>6.5</v>
      </c>
      <c r="R75" s="12">
        <v>4.0</v>
      </c>
      <c r="S75" s="12">
        <v>8.0</v>
      </c>
      <c r="T75" s="12">
        <v>6.0</v>
      </c>
      <c r="U75" s="12">
        <v>6.5</v>
      </c>
      <c r="V75" s="12">
        <v>3.0</v>
      </c>
      <c r="W75" s="12">
        <v>4.6</v>
      </c>
      <c r="X75" s="12">
        <v>1.5</v>
      </c>
      <c r="Y75" s="12">
        <v>5.0</v>
      </c>
      <c r="Z75" s="12">
        <v>7.5</v>
      </c>
      <c r="AA75" s="12">
        <v>5.0</v>
      </c>
      <c r="AB75" s="12">
        <v>4.0</v>
      </c>
      <c r="AC75" s="12">
        <v>4.38</v>
      </c>
      <c r="AD75" s="12">
        <v>4.5</v>
      </c>
      <c r="AE75" s="12">
        <v>3.0</v>
      </c>
      <c r="AF75" s="12">
        <v>5.0</v>
      </c>
      <c r="AG75" s="12">
        <v>6.0</v>
      </c>
      <c r="AH75" s="12">
        <v>3.0</v>
      </c>
      <c r="AI75" s="12">
        <v>6.0</v>
      </c>
      <c r="AJ75" s="12">
        <v>6.5</v>
      </c>
      <c r="AK75" s="12">
        <v>5.0</v>
      </c>
      <c r="AL75" s="12">
        <v>4.5</v>
      </c>
      <c r="AM75" s="12">
        <v>3.0</v>
      </c>
      <c r="AN75" s="12">
        <v>3.5</v>
      </c>
      <c r="AO75" s="12">
        <v>2.5</v>
      </c>
    </row>
    <row r="76" ht="15.75" customHeight="1">
      <c r="A76" s="11" t="s">
        <v>155</v>
      </c>
      <c r="B76" s="11" t="s">
        <v>163</v>
      </c>
      <c r="C76" s="11" t="s">
        <v>44</v>
      </c>
      <c r="D76" s="11" t="s">
        <v>155</v>
      </c>
      <c r="E76" s="11" t="s">
        <v>163</v>
      </c>
      <c r="F76" s="12">
        <v>4.65</v>
      </c>
      <c r="G76" s="12">
        <v>4.3</v>
      </c>
      <c r="H76" s="12">
        <v>6.5</v>
      </c>
      <c r="I76" s="12">
        <v>7.5</v>
      </c>
      <c r="J76" s="12">
        <v>7.5</v>
      </c>
      <c r="K76" s="12">
        <v>2.0</v>
      </c>
      <c r="L76" s="12">
        <v>5.0</v>
      </c>
      <c r="M76" s="12">
        <v>3.0</v>
      </c>
      <c r="N76" s="12">
        <v>2.5</v>
      </c>
      <c r="O76" s="12">
        <v>2.0</v>
      </c>
      <c r="P76" s="12">
        <v>3.5</v>
      </c>
      <c r="Q76" s="12">
        <v>1.5</v>
      </c>
      <c r="R76" s="12">
        <v>1.5</v>
      </c>
      <c r="S76" s="12">
        <v>6.5</v>
      </c>
      <c r="T76" s="12">
        <v>5.5</v>
      </c>
      <c r="U76" s="12">
        <v>6.5</v>
      </c>
      <c r="V76" s="12">
        <v>3.5</v>
      </c>
      <c r="W76" s="12">
        <v>5.0</v>
      </c>
      <c r="X76" s="12">
        <v>1.5</v>
      </c>
      <c r="Y76" s="12">
        <v>5.0</v>
      </c>
      <c r="Z76" s="12">
        <v>5.5</v>
      </c>
      <c r="AA76" s="12">
        <v>7.0</v>
      </c>
      <c r="AB76" s="12">
        <v>6.0</v>
      </c>
      <c r="AC76" s="12">
        <v>4.38</v>
      </c>
      <c r="AD76" s="12">
        <v>4.0</v>
      </c>
      <c r="AE76" s="12">
        <v>3.0</v>
      </c>
      <c r="AF76" s="12">
        <v>6.5</v>
      </c>
      <c r="AG76" s="12">
        <v>4.5</v>
      </c>
      <c r="AH76" s="12">
        <v>4.0</v>
      </c>
      <c r="AI76" s="12">
        <v>4.0</v>
      </c>
      <c r="AJ76" s="12">
        <v>5.5</v>
      </c>
      <c r="AK76" s="12">
        <v>5.0</v>
      </c>
      <c r="AL76" s="12">
        <v>5.5</v>
      </c>
      <c r="AM76" s="12">
        <v>3.0</v>
      </c>
      <c r="AN76" s="12">
        <v>4.0</v>
      </c>
      <c r="AO76" s="12">
        <v>3.5</v>
      </c>
    </row>
    <row r="77" ht="15.75" customHeight="1">
      <c r="A77" s="11" t="s">
        <v>153</v>
      </c>
      <c r="B77" s="11" t="s">
        <v>154</v>
      </c>
      <c r="C77" s="11" t="s">
        <v>25</v>
      </c>
      <c r="D77" s="11" t="s">
        <v>153</v>
      </c>
      <c r="E77" s="11" t="s">
        <v>154</v>
      </c>
      <c r="F77" s="12">
        <v>5.12</v>
      </c>
      <c r="G77" s="12">
        <v>5.03</v>
      </c>
      <c r="H77" s="12">
        <v>8.0</v>
      </c>
      <c r="I77" s="12">
        <v>6.5</v>
      </c>
      <c r="J77" s="12">
        <v>5.0</v>
      </c>
      <c r="K77" s="12">
        <v>5.0</v>
      </c>
      <c r="L77" s="12">
        <v>5.5</v>
      </c>
      <c r="M77" s="12">
        <v>3.5</v>
      </c>
      <c r="N77" s="12">
        <v>4.5</v>
      </c>
      <c r="O77" s="12">
        <v>3.0</v>
      </c>
      <c r="P77" s="12">
        <v>4.0</v>
      </c>
      <c r="Q77" s="12">
        <v>6.5</v>
      </c>
      <c r="R77" s="12">
        <v>5.0</v>
      </c>
      <c r="S77" s="12">
        <v>4.5</v>
      </c>
      <c r="T77" s="12">
        <v>4.5</v>
      </c>
      <c r="U77" s="12">
        <v>3.5</v>
      </c>
      <c r="V77" s="12">
        <v>6.5</v>
      </c>
      <c r="W77" s="12">
        <v>5.2</v>
      </c>
      <c r="X77" s="12">
        <v>6.0</v>
      </c>
      <c r="Y77" s="12">
        <v>6.0</v>
      </c>
      <c r="Z77" s="12">
        <v>7.0</v>
      </c>
      <c r="AA77" s="12">
        <v>4.0</v>
      </c>
      <c r="AB77" s="12">
        <v>3.0</v>
      </c>
      <c r="AC77" s="12">
        <v>4.42</v>
      </c>
      <c r="AD77" s="12">
        <v>4.0</v>
      </c>
      <c r="AE77" s="12">
        <v>4.0</v>
      </c>
      <c r="AF77" s="12">
        <v>6.0</v>
      </c>
      <c r="AG77" s="12">
        <v>5.0</v>
      </c>
      <c r="AH77" s="12">
        <v>3.0</v>
      </c>
      <c r="AI77" s="12">
        <v>4.0</v>
      </c>
      <c r="AJ77" s="12">
        <v>5.0</v>
      </c>
      <c r="AK77" s="12">
        <v>5.5</v>
      </c>
      <c r="AL77" s="12">
        <v>5.0</v>
      </c>
      <c r="AM77" s="12">
        <v>3.5</v>
      </c>
      <c r="AN77" s="12">
        <v>4.0</v>
      </c>
      <c r="AO77" s="12">
        <v>4.0</v>
      </c>
    </row>
    <row r="78" ht="15.75" customHeight="1">
      <c r="A78" s="11" t="s">
        <v>185</v>
      </c>
      <c r="B78" s="11" t="s">
        <v>209</v>
      </c>
      <c r="C78" s="11" t="s">
        <v>210</v>
      </c>
      <c r="D78" s="11" t="s">
        <v>185</v>
      </c>
      <c r="E78" s="11" t="s">
        <v>209</v>
      </c>
      <c r="F78" s="12">
        <v>4.43</v>
      </c>
      <c r="G78" s="12">
        <v>3.97</v>
      </c>
      <c r="H78" s="12">
        <v>5.5</v>
      </c>
      <c r="I78" s="12">
        <v>6.5</v>
      </c>
      <c r="J78" s="12">
        <v>2.5</v>
      </c>
      <c r="K78" s="12">
        <v>2.5</v>
      </c>
      <c r="L78" s="12">
        <v>3.0</v>
      </c>
      <c r="M78" s="12">
        <v>2.0</v>
      </c>
      <c r="N78" s="12">
        <v>2.5</v>
      </c>
      <c r="O78" s="12">
        <v>5.0</v>
      </c>
      <c r="P78" s="12">
        <v>4.5</v>
      </c>
      <c r="Q78" s="12">
        <v>3.0</v>
      </c>
      <c r="R78" s="12">
        <v>4.0</v>
      </c>
      <c r="S78" s="12">
        <v>5.0</v>
      </c>
      <c r="T78" s="12">
        <v>5.5</v>
      </c>
      <c r="U78" s="12">
        <v>5.0</v>
      </c>
      <c r="V78" s="12">
        <v>3.0</v>
      </c>
      <c r="W78" s="12">
        <v>4.9</v>
      </c>
      <c r="X78" s="12">
        <v>3.5</v>
      </c>
      <c r="Y78" s="12">
        <v>5.0</v>
      </c>
      <c r="Z78" s="12">
        <v>4.0</v>
      </c>
      <c r="AA78" s="12">
        <v>7.0</v>
      </c>
      <c r="AB78" s="12">
        <v>5.0</v>
      </c>
      <c r="AC78" s="12">
        <v>4.46</v>
      </c>
      <c r="AD78" s="12">
        <v>4.5</v>
      </c>
      <c r="AE78" s="12">
        <v>4.5</v>
      </c>
      <c r="AF78" s="12">
        <v>7.0</v>
      </c>
      <c r="AG78" s="12">
        <v>6.0</v>
      </c>
      <c r="AH78" s="12">
        <v>4.5</v>
      </c>
      <c r="AI78" s="12">
        <v>5.5</v>
      </c>
      <c r="AJ78" s="12">
        <v>2.5</v>
      </c>
      <c r="AK78" s="12">
        <v>3.5</v>
      </c>
      <c r="AL78" s="12">
        <v>3.5</v>
      </c>
      <c r="AM78" s="12">
        <v>4.5</v>
      </c>
      <c r="AN78" s="12">
        <v>4.0</v>
      </c>
      <c r="AO78" s="12">
        <v>3.5</v>
      </c>
    </row>
    <row r="79" ht="15.75" customHeight="1">
      <c r="A79" s="11" t="s">
        <v>155</v>
      </c>
      <c r="B79" s="11" t="s">
        <v>162</v>
      </c>
      <c r="C79" s="11" t="s">
        <v>21</v>
      </c>
      <c r="D79" s="11" t="s">
        <v>155</v>
      </c>
      <c r="E79" s="11" t="s">
        <v>162</v>
      </c>
      <c r="F79" s="12">
        <v>5.58</v>
      </c>
      <c r="G79" s="12">
        <v>5.17</v>
      </c>
      <c r="H79" s="12">
        <v>6.5</v>
      </c>
      <c r="I79" s="12">
        <v>5.0</v>
      </c>
      <c r="J79" s="12">
        <v>6.0</v>
      </c>
      <c r="K79" s="12">
        <v>7.5</v>
      </c>
      <c r="L79" s="12">
        <v>5.5</v>
      </c>
      <c r="M79" s="12">
        <v>8.0</v>
      </c>
      <c r="N79" s="12">
        <v>3.0</v>
      </c>
      <c r="O79" s="12">
        <v>6.5</v>
      </c>
      <c r="P79" s="12">
        <v>4.5</v>
      </c>
      <c r="Q79" s="12">
        <v>2.5</v>
      </c>
      <c r="R79" s="12">
        <v>5.0</v>
      </c>
      <c r="S79" s="12">
        <v>5.0</v>
      </c>
      <c r="T79" s="12">
        <v>4.5</v>
      </c>
      <c r="U79" s="12">
        <v>6.0</v>
      </c>
      <c r="V79" s="12">
        <v>2.0</v>
      </c>
      <c r="W79" s="12">
        <v>6.0</v>
      </c>
      <c r="X79" s="12">
        <v>3.5</v>
      </c>
      <c r="Y79" s="12">
        <v>6.0</v>
      </c>
      <c r="Z79" s="12">
        <v>8.0</v>
      </c>
      <c r="AA79" s="12">
        <v>5.0</v>
      </c>
      <c r="AB79" s="12">
        <v>7.5</v>
      </c>
      <c r="AC79" s="12">
        <v>4.5</v>
      </c>
      <c r="AD79" s="12">
        <v>5.0</v>
      </c>
      <c r="AE79" s="12">
        <v>5.0</v>
      </c>
      <c r="AF79" s="12">
        <v>5.0</v>
      </c>
      <c r="AG79" s="12">
        <v>5.0</v>
      </c>
      <c r="AH79" s="12">
        <v>3.5</v>
      </c>
      <c r="AI79" s="12">
        <v>4.5</v>
      </c>
      <c r="AJ79" s="12">
        <v>5.5</v>
      </c>
      <c r="AK79" s="12">
        <v>5.0</v>
      </c>
      <c r="AL79" s="12">
        <v>4.5</v>
      </c>
      <c r="AM79" s="12">
        <v>4.0</v>
      </c>
      <c r="AN79" s="12">
        <v>4.0</v>
      </c>
      <c r="AO79" s="12">
        <v>3.0</v>
      </c>
    </row>
    <row r="80" ht="15.75" customHeight="1">
      <c r="A80" s="11" t="s">
        <v>155</v>
      </c>
      <c r="B80" s="11" t="s">
        <v>177</v>
      </c>
      <c r="C80" s="11" t="s">
        <v>106</v>
      </c>
      <c r="D80" s="11" t="s">
        <v>155</v>
      </c>
      <c r="E80" s="11" t="s">
        <v>177</v>
      </c>
      <c r="F80" s="12">
        <v>5.23</v>
      </c>
      <c r="G80" s="12">
        <v>4.77</v>
      </c>
      <c r="H80" s="12">
        <v>5.5</v>
      </c>
      <c r="I80" s="12">
        <v>3.5</v>
      </c>
      <c r="J80" s="12">
        <v>4.0</v>
      </c>
      <c r="K80" s="12">
        <v>4.0</v>
      </c>
      <c r="L80" s="12">
        <v>5.5</v>
      </c>
      <c r="M80" s="12">
        <v>6.5</v>
      </c>
      <c r="N80" s="12">
        <v>2.5</v>
      </c>
      <c r="O80" s="12">
        <v>5.5</v>
      </c>
      <c r="P80" s="12">
        <v>7.0</v>
      </c>
      <c r="Q80" s="12">
        <v>5.0</v>
      </c>
      <c r="R80" s="12">
        <v>5.0</v>
      </c>
      <c r="S80" s="12">
        <v>3.5</v>
      </c>
      <c r="T80" s="12">
        <v>7.0</v>
      </c>
      <c r="U80" s="12">
        <v>5.5</v>
      </c>
      <c r="V80" s="12">
        <v>1.5</v>
      </c>
      <c r="W80" s="12">
        <v>5.7</v>
      </c>
      <c r="X80" s="12">
        <v>1.0</v>
      </c>
      <c r="Y80" s="12">
        <v>7.0</v>
      </c>
      <c r="Z80" s="12">
        <v>7.5</v>
      </c>
      <c r="AA80" s="12">
        <v>7.0</v>
      </c>
      <c r="AB80" s="12">
        <v>6.0</v>
      </c>
      <c r="AC80" s="12">
        <v>4.5</v>
      </c>
      <c r="AD80" s="12">
        <v>3.5</v>
      </c>
      <c r="AE80" s="12">
        <v>4.0</v>
      </c>
      <c r="AF80" s="12">
        <v>6.0</v>
      </c>
      <c r="AG80" s="12">
        <v>5.5</v>
      </c>
      <c r="AH80" s="12">
        <v>4.0</v>
      </c>
      <c r="AI80" s="12">
        <v>5.0</v>
      </c>
      <c r="AJ80" s="12">
        <v>3.5</v>
      </c>
      <c r="AK80" s="12">
        <v>3.5</v>
      </c>
      <c r="AL80" s="12">
        <v>4.5</v>
      </c>
      <c r="AM80" s="12">
        <v>5.0</v>
      </c>
      <c r="AN80" s="12">
        <v>5.0</v>
      </c>
      <c r="AO80" s="12">
        <v>4.5</v>
      </c>
    </row>
    <row r="81" ht="15.75" customHeight="1">
      <c r="A81" s="11" t="s">
        <v>155</v>
      </c>
      <c r="B81" s="11" t="s">
        <v>156</v>
      </c>
      <c r="C81" s="11" t="s">
        <v>211</v>
      </c>
      <c r="D81" s="11" t="s">
        <v>155</v>
      </c>
      <c r="E81" s="11" t="s">
        <v>156</v>
      </c>
      <c r="F81" s="12">
        <v>4.45</v>
      </c>
      <c r="G81" s="12">
        <v>5.0</v>
      </c>
      <c r="H81" s="12">
        <v>4.0</v>
      </c>
      <c r="I81" s="12">
        <v>8.0</v>
      </c>
      <c r="J81" s="12">
        <v>3.0</v>
      </c>
      <c r="K81" s="12">
        <v>3.5</v>
      </c>
      <c r="L81" s="12">
        <v>5.0</v>
      </c>
      <c r="M81" s="12">
        <v>5.5</v>
      </c>
      <c r="N81" s="12">
        <v>3.5</v>
      </c>
      <c r="O81" s="12">
        <v>4.0</v>
      </c>
      <c r="P81" s="12">
        <v>7.0</v>
      </c>
      <c r="Q81" s="12">
        <v>6.0</v>
      </c>
      <c r="R81" s="12">
        <v>4.0</v>
      </c>
      <c r="S81" s="12">
        <v>8.0</v>
      </c>
      <c r="T81" s="12">
        <v>6.0</v>
      </c>
      <c r="U81" s="12">
        <v>5.5</v>
      </c>
      <c r="V81" s="12">
        <v>2.0</v>
      </c>
      <c r="W81" s="12">
        <v>3.9</v>
      </c>
      <c r="X81" s="12">
        <v>1.5</v>
      </c>
      <c r="Y81" s="12">
        <v>4.5</v>
      </c>
      <c r="Z81" s="12">
        <v>6.5</v>
      </c>
      <c r="AA81" s="12">
        <v>2.5</v>
      </c>
      <c r="AB81" s="12">
        <v>4.5</v>
      </c>
      <c r="AC81" s="12">
        <v>4.5</v>
      </c>
      <c r="AD81" s="12">
        <v>4.5</v>
      </c>
      <c r="AE81" s="12">
        <v>4.0</v>
      </c>
      <c r="AF81" s="12">
        <v>5.0</v>
      </c>
      <c r="AG81" s="12">
        <v>6.0</v>
      </c>
      <c r="AH81" s="12">
        <v>3.5</v>
      </c>
      <c r="AI81" s="12">
        <v>4.5</v>
      </c>
      <c r="AJ81" s="12">
        <v>6.0</v>
      </c>
      <c r="AK81" s="12">
        <v>5.5</v>
      </c>
      <c r="AL81" s="12">
        <v>3.5</v>
      </c>
      <c r="AM81" s="12">
        <v>4.5</v>
      </c>
      <c r="AN81" s="12">
        <v>3.0</v>
      </c>
      <c r="AO81" s="12">
        <v>4.0</v>
      </c>
    </row>
    <row r="82" ht="15.75" customHeight="1">
      <c r="A82" s="11" t="s">
        <v>185</v>
      </c>
      <c r="B82" s="11" t="s">
        <v>186</v>
      </c>
      <c r="C82" s="11" t="s">
        <v>109</v>
      </c>
      <c r="D82" s="11" t="s">
        <v>185</v>
      </c>
      <c r="E82" s="11" t="s">
        <v>186</v>
      </c>
      <c r="F82" s="12">
        <v>6.48</v>
      </c>
      <c r="G82" s="12">
        <v>6.27</v>
      </c>
      <c r="H82" s="12">
        <v>7.5</v>
      </c>
      <c r="I82" s="12">
        <v>8.0</v>
      </c>
      <c r="J82" s="12">
        <v>9.0</v>
      </c>
      <c r="K82" s="12">
        <v>7.0</v>
      </c>
      <c r="L82" s="12">
        <v>4.5</v>
      </c>
      <c r="M82" s="12">
        <v>7.5</v>
      </c>
      <c r="N82" s="12">
        <v>4.0</v>
      </c>
      <c r="O82" s="12">
        <v>1.5</v>
      </c>
      <c r="P82" s="12">
        <v>6.5</v>
      </c>
      <c r="Q82" s="12">
        <v>8.0</v>
      </c>
      <c r="R82" s="12">
        <v>8.5</v>
      </c>
      <c r="S82" s="12">
        <v>6.5</v>
      </c>
      <c r="T82" s="12">
        <v>5.5</v>
      </c>
      <c r="U82" s="12">
        <v>5.0</v>
      </c>
      <c r="V82" s="12">
        <v>5.0</v>
      </c>
      <c r="W82" s="12">
        <v>6.7</v>
      </c>
      <c r="X82" s="12">
        <v>5.5</v>
      </c>
      <c r="Y82" s="12">
        <v>7.5</v>
      </c>
      <c r="Z82" s="12">
        <v>8.0</v>
      </c>
      <c r="AA82" s="12">
        <v>7.0</v>
      </c>
      <c r="AB82" s="12">
        <v>5.5</v>
      </c>
      <c r="AC82" s="12">
        <v>4.54</v>
      </c>
      <c r="AD82" s="12">
        <v>5.0</v>
      </c>
      <c r="AE82" s="12">
        <v>3.5</v>
      </c>
      <c r="AF82" s="12">
        <v>7.5</v>
      </c>
      <c r="AG82" s="12">
        <v>4.5</v>
      </c>
      <c r="AH82" s="12">
        <v>4.5</v>
      </c>
      <c r="AI82" s="12">
        <v>5.0</v>
      </c>
      <c r="AJ82" s="12">
        <v>1.5</v>
      </c>
      <c r="AK82" s="12">
        <v>4.5</v>
      </c>
      <c r="AL82" s="12">
        <v>5.0</v>
      </c>
      <c r="AM82" s="12">
        <v>4.0</v>
      </c>
      <c r="AN82" s="12">
        <v>4.0</v>
      </c>
      <c r="AO82" s="12">
        <v>5.5</v>
      </c>
    </row>
    <row r="83" ht="15.75" customHeight="1">
      <c r="A83" s="11" t="s">
        <v>155</v>
      </c>
      <c r="B83" s="11" t="s">
        <v>178</v>
      </c>
      <c r="C83" s="11" t="s">
        <v>212</v>
      </c>
      <c r="D83" s="11" t="s">
        <v>155</v>
      </c>
      <c r="E83" s="11" t="s">
        <v>178</v>
      </c>
      <c r="F83" s="12">
        <v>4.73</v>
      </c>
      <c r="G83" s="12">
        <v>4.47</v>
      </c>
      <c r="H83" s="12">
        <v>5.0</v>
      </c>
      <c r="I83" s="12">
        <v>3.0</v>
      </c>
      <c r="J83" s="12">
        <v>3.5</v>
      </c>
      <c r="K83" s="12">
        <v>7.5</v>
      </c>
      <c r="L83" s="12">
        <v>5.0</v>
      </c>
      <c r="M83" s="12">
        <v>5.5</v>
      </c>
      <c r="N83" s="12">
        <v>4.5</v>
      </c>
      <c r="O83" s="12">
        <v>3.5</v>
      </c>
      <c r="P83" s="12">
        <v>5.0</v>
      </c>
      <c r="Q83" s="12">
        <v>3.5</v>
      </c>
      <c r="R83" s="12">
        <v>4.0</v>
      </c>
      <c r="S83" s="12">
        <v>5.0</v>
      </c>
      <c r="T83" s="12">
        <v>4.5</v>
      </c>
      <c r="U83" s="12">
        <v>5.0</v>
      </c>
      <c r="V83" s="12">
        <v>2.5</v>
      </c>
      <c r="W83" s="12">
        <v>5.0</v>
      </c>
      <c r="X83" s="12">
        <v>3.0</v>
      </c>
      <c r="Y83" s="12">
        <v>5.0</v>
      </c>
      <c r="Z83" s="12">
        <v>6.5</v>
      </c>
      <c r="AA83" s="12">
        <v>7.5</v>
      </c>
      <c r="AB83" s="12">
        <v>3.0</v>
      </c>
      <c r="AC83" s="12">
        <v>4.54</v>
      </c>
      <c r="AD83" s="12">
        <v>4.5</v>
      </c>
      <c r="AE83" s="12">
        <v>3.5</v>
      </c>
      <c r="AF83" s="12">
        <v>5.5</v>
      </c>
      <c r="AG83" s="12">
        <v>6.5</v>
      </c>
      <c r="AH83" s="12">
        <v>5.0</v>
      </c>
      <c r="AI83" s="12">
        <v>4.0</v>
      </c>
      <c r="AJ83" s="12">
        <v>3.5</v>
      </c>
      <c r="AK83" s="12">
        <v>5.5</v>
      </c>
      <c r="AL83" s="12">
        <v>5.5</v>
      </c>
      <c r="AM83" s="12">
        <v>3.0</v>
      </c>
      <c r="AN83" s="12">
        <v>3.0</v>
      </c>
      <c r="AO83" s="12">
        <v>5.0</v>
      </c>
    </row>
    <row r="84" ht="15.75" customHeight="1">
      <c r="A84" s="11" t="s">
        <v>153</v>
      </c>
      <c r="B84" s="11" t="s">
        <v>173</v>
      </c>
      <c r="C84" s="11" t="s">
        <v>66</v>
      </c>
      <c r="D84" s="11" t="s">
        <v>153</v>
      </c>
      <c r="E84" s="11" t="s">
        <v>173</v>
      </c>
      <c r="F84" s="12">
        <v>4.47</v>
      </c>
      <c r="G84" s="12">
        <v>4.33</v>
      </c>
      <c r="H84" s="12">
        <v>6.0</v>
      </c>
      <c r="I84" s="12">
        <v>4.5</v>
      </c>
      <c r="J84" s="12">
        <v>3.0</v>
      </c>
      <c r="K84" s="12">
        <v>2.0</v>
      </c>
      <c r="L84" s="12">
        <v>5.0</v>
      </c>
      <c r="M84" s="12">
        <v>5.5</v>
      </c>
      <c r="N84" s="12">
        <v>6.5</v>
      </c>
      <c r="O84" s="12">
        <v>2.5</v>
      </c>
      <c r="P84" s="12">
        <v>5.0</v>
      </c>
      <c r="Q84" s="12">
        <v>6.0</v>
      </c>
      <c r="R84" s="12">
        <v>2.5</v>
      </c>
      <c r="S84" s="12">
        <v>5.0</v>
      </c>
      <c r="T84" s="12">
        <v>4.0</v>
      </c>
      <c r="U84" s="12">
        <v>4.0</v>
      </c>
      <c r="V84" s="12">
        <v>3.5</v>
      </c>
      <c r="W84" s="12">
        <v>4.6</v>
      </c>
      <c r="X84" s="12">
        <v>4.0</v>
      </c>
      <c r="Y84" s="12">
        <v>4.5</v>
      </c>
      <c r="Z84" s="12">
        <v>6.5</v>
      </c>
      <c r="AA84" s="12">
        <v>4.0</v>
      </c>
      <c r="AB84" s="12">
        <v>4.0</v>
      </c>
      <c r="AC84" s="12">
        <v>4.54</v>
      </c>
      <c r="AD84" s="12">
        <v>5.0</v>
      </c>
      <c r="AE84" s="12">
        <v>4.0</v>
      </c>
      <c r="AF84" s="12">
        <v>5.5</v>
      </c>
      <c r="AG84" s="12">
        <v>5.5</v>
      </c>
      <c r="AH84" s="12">
        <v>5.0</v>
      </c>
      <c r="AI84" s="12">
        <v>4.0</v>
      </c>
      <c r="AJ84" s="12">
        <v>5.0</v>
      </c>
      <c r="AK84" s="12">
        <v>4.0</v>
      </c>
      <c r="AL84" s="12">
        <v>5.0</v>
      </c>
      <c r="AM84" s="12">
        <v>4.0</v>
      </c>
      <c r="AN84" s="12">
        <v>4.0</v>
      </c>
      <c r="AO84" s="12">
        <v>3.5</v>
      </c>
    </row>
    <row r="85" ht="15.75" customHeight="1">
      <c r="A85" s="11" t="s">
        <v>155</v>
      </c>
      <c r="B85" s="11" t="s">
        <v>178</v>
      </c>
      <c r="C85" s="11" t="s">
        <v>213</v>
      </c>
      <c r="D85" s="11" t="s">
        <v>155</v>
      </c>
      <c r="E85" s="11" t="s">
        <v>178</v>
      </c>
      <c r="F85" s="12">
        <v>4.3</v>
      </c>
      <c r="G85" s="12">
        <v>4.1</v>
      </c>
      <c r="H85" s="12">
        <v>3.5</v>
      </c>
      <c r="I85" s="12">
        <v>2.5</v>
      </c>
      <c r="J85" s="12">
        <v>3.0</v>
      </c>
      <c r="K85" s="12">
        <v>6.5</v>
      </c>
      <c r="L85" s="12">
        <v>5.5</v>
      </c>
      <c r="M85" s="12">
        <v>4.5</v>
      </c>
      <c r="N85" s="12">
        <v>3.0</v>
      </c>
      <c r="O85" s="12">
        <v>4.5</v>
      </c>
      <c r="P85" s="12">
        <v>3.5</v>
      </c>
      <c r="Q85" s="12">
        <v>4.5</v>
      </c>
      <c r="R85" s="12">
        <v>5.0</v>
      </c>
      <c r="S85" s="12">
        <v>4.5</v>
      </c>
      <c r="T85" s="12">
        <v>4.5</v>
      </c>
      <c r="U85" s="12">
        <v>3.5</v>
      </c>
      <c r="V85" s="12">
        <v>3.0</v>
      </c>
      <c r="W85" s="12">
        <v>4.5</v>
      </c>
      <c r="X85" s="12">
        <v>2.5</v>
      </c>
      <c r="Y85" s="12">
        <v>5.5</v>
      </c>
      <c r="Z85" s="12">
        <v>5.0</v>
      </c>
      <c r="AA85" s="12">
        <v>6.0</v>
      </c>
      <c r="AB85" s="12">
        <v>3.5</v>
      </c>
      <c r="AC85" s="12">
        <v>4.54</v>
      </c>
      <c r="AD85" s="12">
        <v>4.5</v>
      </c>
      <c r="AE85" s="12">
        <v>4.0</v>
      </c>
      <c r="AF85" s="12">
        <v>7.0</v>
      </c>
      <c r="AG85" s="12">
        <v>6.0</v>
      </c>
      <c r="AH85" s="12">
        <v>4.0</v>
      </c>
      <c r="AI85" s="12">
        <v>3.5</v>
      </c>
      <c r="AJ85" s="12">
        <v>3.5</v>
      </c>
      <c r="AK85" s="12">
        <v>4.0</v>
      </c>
      <c r="AL85" s="12">
        <v>4.0</v>
      </c>
      <c r="AM85" s="12">
        <v>4.0</v>
      </c>
      <c r="AN85" s="12">
        <v>4.0</v>
      </c>
      <c r="AO85" s="12">
        <v>6.0</v>
      </c>
    </row>
    <row r="86" ht="15.75" customHeight="1">
      <c r="A86" s="11" t="s">
        <v>155</v>
      </c>
      <c r="B86" s="11" t="s">
        <v>178</v>
      </c>
      <c r="C86" s="11" t="s">
        <v>72</v>
      </c>
      <c r="D86" s="11" t="s">
        <v>155</v>
      </c>
      <c r="E86" s="11" t="s">
        <v>178</v>
      </c>
      <c r="F86" s="12">
        <v>4.48</v>
      </c>
      <c r="G86" s="12">
        <v>4.77</v>
      </c>
      <c r="H86" s="12">
        <v>5.0</v>
      </c>
      <c r="I86" s="12">
        <v>4.5</v>
      </c>
      <c r="J86" s="12">
        <v>4.5</v>
      </c>
      <c r="K86" s="12">
        <v>5.0</v>
      </c>
      <c r="L86" s="12">
        <v>6.5</v>
      </c>
      <c r="M86" s="12">
        <v>4.5</v>
      </c>
      <c r="N86" s="12">
        <v>4.0</v>
      </c>
      <c r="O86" s="12">
        <v>3.5</v>
      </c>
      <c r="P86" s="12">
        <v>6.5</v>
      </c>
      <c r="Q86" s="12">
        <v>3.0</v>
      </c>
      <c r="R86" s="12">
        <v>2.5</v>
      </c>
      <c r="S86" s="12">
        <v>7.0</v>
      </c>
      <c r="T86" s="12">
        <v>7.0</v>
      </c>
      <c r="U86" s="12">
        <v>6.0</v>
      </c>
      <c r="V86" s="12">
        <v>2.0</v>
      </c>
      <c r="W86" s="12">
        <v>4.2</v>
      </c>
      <c r="X86" s="12">
        <v>2.0</v>
      </c>
      <c r="Y86" s="12">
        <v>4.5</v>
      </c>
      <c r="Z86" s="12">
        <v>4.0</v>
      </c>
      <c r="AA86" s="12">
        <v>5.5</v>
      </c>
      <c r="AB86" s="12">
        <v>5.0</v>
      </c>
      <c r="AC86" s="12">
        <v>4.58</v>
      </c>
      <c r="AD86" s="12">
        <v>5.5</v>
      </c>
      <c r="AE86" s="12">
        <v>5.0</v>
      </c>
      <c r="AF86" s="12">
        <v>5.5</v>
      </c>
      <c r="AG86" s="12">
        <v>5.5</v>
      </c>
      <c r="AH86" s="12">
        <v>5.0</v>
      </c>
      <c r="AI86" s="12">
        <v>3.5</v>
      </c>
      <c r="AJ86" s="12">
        <v>3.0</v>
      </c>
      <c r="AK86" s="12">
        <v>6.0</v>
      </c>
      <c r="AL86" s="12">
        <v>4.0</v>
      </c>
      <c r="AM86" s="12">
        <v>2.5</v>
      </c>
      <c r="AN86" s="12">
        <v>4.0</v>
      </c>
      <c r="AO86" s="12">
        <v>5.5</v>
      </c>
    </row>
    <row r="87" ht="15.75" customHeight="1">
      <c r="A87" s="11" t="s">
        <v>167</v>
      </c>
      <c r="B87" s="11" t="s">
        <v>172</v>
      </c>
      <c r="C87" s="11" t="s">
        <v>214</v>
      </c>
      <c r="D87" s="11" t="s">
        <v>167</v>
      </c>
      <c r="E87" s="11" t="s">
        <v>172</v>
      </c>
      <c r="F87" s="12">
        <v>2.98</v>
      </c>
      <c r="G87" s="12">
        <v>2.67</v>
      </c>
      <c r="H87" s="12">
        <v>4.0</v>
      </c>
      <c r="I87" s="12">
        <v>2.0</v>
      </c>
      <c r="J87" s="12">
        <v>3.5</v>
      </c>
      <c r="K87" s="12">
        <v>1.0</v>
      </c>
      <c r="L87" s="12">
        <v>3.5</v>
      </c>
      <c r="M87" s="12">
        <v>1.5</v>
      </c>
      <c r="N87" s="12">
        <v>3.0</v>
      </c>
      <c r="O87" s="12">
        <v>6.0</v>
      </c>
      <c r="P87" s="12">
        <v>5.5</v>
      </c>
      <c r="Q87" s="12">
        <v>1.5</v>
      </c>
      <c r="R87" s="12">
        <v>1.5</v>
      </c>
      <c r="S87" s="12">
        <v>2.5</v>
      </c>
      <c r="T87" s="12">
        <v>1.5</v>
      </c>
      <c r="U87" s="12">
        <v>1.0</v>
      </c>
      <c r="V87" s="12">
        <v>2.0</v>
      </c>
      <c r="W87" s="12">
        <v>3.3</v>
      </c>
      <c r="X87" s="12">
        <v>3.0</v>
      </c>
      <c r="Y87" s="12">
        <v>3.5</v>
      </c>
      <c r="Z87" s="12">
        <v>3.0</v>
      </c>
      <c r="AA87" s="12">
        <v>5.5</v>
      </c>
      <c r="AB87" s="12">
        <v>1.5</v>
      </c>
      <c r="AC87" s="12">
        <v>4.58</v>
      </c>
      <c r="AD87" s="12">
        <v>4.5</v>
      </c>
      <c r="AE87" s="12">
        <v>5.0</v>
      </c>
      <c r="AF87" s="12">
        <v>5.5</v>
      </c>
      <c r="AG87" s="12">
        <v>5.0</v>
      </c>
      <c r="AH87" s="12">
        <v>3.0</v>
      </c>
      <c r="AI87" s="12">
        <v>4.5</v>
      </c>
      <c r="AJ87" s="12">
        <v>4.5</v>
      </c>
      <c r="AK87" s="12">
        <v>3.5</v>
      </c>
      <c r="AL87" s="12">
        <v>5.0</v>
      </c>
      <c r="AM87" s="12">
        <v>4.0</v>
      </c>
      <c r="AN87" s="12">
        <v>5.0</v>
      </c>
      <c r="AO87" s="12">
        <v>5.5</v>
      </c>
    </row>
    <row r="88" ht="15.75" customHeight="1">
      <c r="A88" s="11" t="s">
        <v>153</v>
      </c>
      <c r="B88" s="11" t="s">
        <v>158</v>
      </c>
      <c r="C88" s="11" t="s">
        <v>215</v>
      </c>
      <c r="D88" s="11" t="s">
        <v>153</v>
      </c>
      <c r="E88" s="11" t="s">
        <v>158</v>
      </c>
      <c r="F88" s="12">
        <v>2.85</v>
      </c>
      <c r="G88" s="12">
        <v>3.3</v>
      </c>
      <c r="H88" s="12">
        <v>5.0</v>
      </c>
      <c r="I88" s="12">
        <v>4.0</v>
      </c>
      <c r="J88" s="12">
        <v>2.5</v>
      </c>
      <c r="K88" s="12">
        <v>3.0</v>
      </c>
      <c r="L88" s="12">
        <v>4.0</v>
      </c>
      <c r="M88" s="12">
        <v>2.0</v>
      </c>
      <c r="N88" s="12">
        <v>2.5</v>
      </c>
      <c r="O88" s="12">
        <v>1.5</v>
      </c>
      <c r="P88" s="12">
        <v>3.5</v>
      </c>
      <c r="Q88" s="12">
        <v>4.5</v>
      </c>
      <c r="R88" s="12">
        <v>4.0</v>
      </c>
      <c r="S88" s="12">
        <v>4.0</v>
      </c>
      <c r="T88" s="12">
        <v>3.0</v>
      </c>
      <c r="U88" s="12">
        <v>4.0</v>
      </c>
      <c r="V88" s="12">
        <v>2.0</v>
      </c>
      <c r="W88" s="12">
        <v>2.4</v>
      </c>
      <c r="X88" s="12">
        <v>1.0</v>
      </c>
      <c r="Y88" s="12">
        <v>2.0</v>
      </c>
      <c r="Z88" s="12">
        <v>3.0</v>
      </c>
      <c r="AA88" s="12">
        <v>4.0</v>
      </c>
      <c r="AB88" s="12">
        <v>2.0</v>
      </c>
      <c r="AC88" s="12">
        <v>4.58</v>
      </c>
      <c r="AD88" s="12">
        <v>4.0</v>
      </c>
      <c r="AE88" s="12">
        <v>4.0</v>
      </c>
      <c r="AF88" s="12">
        <v>4.5</v>
      </c>
      <c r="AG88" s="12">
        <v>4.5</v>
      </c>
      <c r="AH88" s="12">
        <v>4.0</v>
      </c>
      <c r="AI88" s="12">
        <v>5.5</v>
      </c>
      <c r="AJ88" s="12">
        <v>5.5</v>
      </c>
      <c r="AK88" s="12">
        <v>5.5</v>
      </c>
      <c r="AL88" s="12">
        <v>6.0</v>
      </c>
      <c r="AM88" s="12">
        <v>3.0</v>
      </c>
      <c r="AN88" s="12">
        <v>5.0</v>
      </c>
      <c r="AO88" s="12">
        <v>3.5</v>
      </c>
    </row>
    <row r="89" ht="15.75" customHeight="1">
      <c r="A89" s="11" t="s">
        <v>155</v>
      </c>
      <c r="B89" s="11" t="s">
        <v>156</v>
      </c>
      <c r="C89" s="11" t="s">
        <v>216</v>
      </c>
      <c r="D89" s="11" t="s">
        <v>155</v>
      </c>
      <c r="E89" s="11" t="s">
        <v>156</v>
      </c>
      <c r="F89" s="12">
        <v>4.8</v>
      </c>
      <c r="G89" s="12">
        <v>5.1</v>
      </c>
      <c r="H89" s="12">
        <v>5.5</v>
      </c>
      <c r="I89" s="12">
        <v>7.0</v>
      </c>
      <c r="J89" s="12">
        <v>2.0</v>
      </c>
      <c r="K89" s="12">
        <v>2.0</v>
      </c>
      <c r="L89" s="12">
        <v>4.5</v>
      </c>
      <c r="M89" s="12">
        <v>1.5</v>
      </c>
      <c r="N89" s="12">
        <v>4.0</v>
      </c>
      <c r="O89" s="12">
        <v>6.0</v>
      </c>
      <c r="P89" s="12">
        <v>9.0</v>
      </c>
      <c r="Q89" s="12">
        <v>6.0</v>
      </c>
      <c r="R89" s="12">
        <v>4.0</v>
      </c>
      <c r="S89" s="12">
        <v>7.5</v>
      </c>
      <c r="T89" s="12">
        <v>6.5</v>
      </c>
      <c r="U89" s="12">
        <v>6.0</v>
      </c>
      <c r="V89" s="12">
        <v>5.0</v>
      </c>
      <c r="W89" s="12">
        <v>4.5</v>
      </c>
      <c r="X89" s="12">
        <v>1.5</v>
      </c>
      <c r="Y89" s="12">
        <v>6.5</v>
      </c>
      <c r="Z89" s="12">
        <v>7.5</v>
      </c>
      <c r="AA89" s="12">
        <v>4.0</v>
      </c>
      <c r="AB89" s="12">
        <v>3.0</v>
      </c>
      <c r="AC89" s="12">
        <v>4.63</v>
      </c>
      <c r="AD89" s="12">
        <v>4.5</v>
      </c>
      <c r="AE89" s="12">
        <v>3.5</v>
      </c>
      <c r="AF89" s="12">
        <v>6.0</v>
      </c>
      <c r="AG89" s="12">
        <v>6.5</v>
      </c>
      <c r="AH89" s="12">
        <v>4.0</v>
      </c>
      <c r="AI89" s="12">
        <v>5.5</v>
      </c>
      <c r="AJ89" s="12">
        <v>6.0</v>
      </c>
      <c r="AK89" s="12">
        <v>3.5</v>
      </c>
      <c r="AL89" s="12">
        <v>4.5</v>
      </c>
      <c r="AM89" s="12">
        <v>4.5</v>
      </c>
      <c r="AN89" s="12">
        <v>4.0</v>
      </c>
      <c r="AO89" s="12">
        <v>3.0</v>
      </c>
    </row>
    <row r="90" ht="15.75" customHeight="1">
      <c r="A90" s="11" t="s">
        <v>167</v>
      </c>
      <c r="B90" s="11" t="s">
        <v>172</v>
      </c>
      <c r="C90" s="11" t="s">
        <v>85</v>
      </c>
      <c r="D90" s="11" t="s">
        <v>167</v>
      </c>
      <c r="E90" s="11" t="s">
        <v>172</v>
      </c>
      <c r="F90" s="12">
        <v>6.98</v>
      </c>
      <c r="G90" s="12">
        <v>6.67</v>
      </c>
      <c r="H90" s="12">
        <v>7.5</v>
      </c>
      <c r="I90" s="12">
        <v>6.5</v>
      </c>
      <c r="J90" s="12">
        <v>7.0</v>
      </c>
      <c r="K90" s="12">
        <v>6.5</v>
      </c>
      <c r="L90" s="12">
        <v>8.0</v>
      </c>
      <c r="M90" s="12">
        <v>6.5</v>
      </c>
      <c r="N90" s="12">
        <v>5.0</v>
      </c>
      <c r="O90" s="12">
        <v>8.5</v>
      </c>
      <c r="P90" s="12">
        <v>4.5</v>
      </c>
      <c r="Q90" s="12">
        <v>5.0</v>
      </c>
      <c r="R90" s="12">
        <v>6.5</v>
      </c>
      <c r="S90" s="12">
        <v>7.5</v>
      </c>
      <c r="T90" s="12">
        <v>7.5</v>
      </c>
      <c r="U90" s="12">
        <v>7.0</v>
      </c>
      <c r="V90" s="12">
        <v>6.5</v>
      </c>
      <c r="W90" s="12">
        <v>7.3</v>
      </c>
      <c r="X90" s="12">
        <v>7.5</v>
      </c>
      <c r="Y90" s="12">
        <v>7.0</v>
      </c>
      <c r="Z90" s="12">
        <v>7.5</v>
      </c>
      <c r="AA90" s="12">
        <v>6.0</v>
      </c>
      <c r="AB90" s="12">
        <v>8.5</v>
      </c>
      <c r="AC90" s="12">
        <v>4.67</v>
      </c>
      <c r="AD90" s="12">
        <v>4.0</v>
      </c>
      <c r="AE90" s="12">
        <v>4.0</v>
      </c>
      <c r="AF90" s="12">
        <v>6.0</v>
      </c>
      <c r="AG90" s="12">
        <v>6.0</v>
      </c>
      <c r="AH90" s="12">
        <v>3.0</v>
      </c>
      <c r="AI90" s="12">
        <v>4.5</v>
      </c>
      <c r="AJ90" s="12">
        <v>5.5</v>
      </c>
      <c r="AK90" s="12">
        <v>3.5</v>
      </c>
      <c r="AL90" s="12">
        <v>5.5</v>
      </c>
      <c r="AM90" s="12">
        <v>4.0</v>
      </c>
      <c r="AN90" s="12">
        <v>4.0</v>
      </c>
      <c r="AO90" s="12">
        <v>6.0</v>
      </c>
    </row>
    <row r="91" ht="15.75" customHeight="1">
      <c r="A91" s="11" t="s">
        <v>153</v>
      </c>
      <c r="B91" s="11" t="s">
        <v>154</v>
      </c>
      <c r="C91" s="11" t="s">
        <v>30</v>
      </c>
      <c r="D91" s="11" t="s">
        <v>153</v>
      </c>
      <c r="E91" s="11" t="s">
        <v>154</v>
      </c>
      <c r="F91" s="12">
        <v>3.9</v>
      </c>
      <c r="G91" s="12">
        <v>3.9</v>
      </c>
      <c r="H91" s="12">
        <v>6.0</v>
      </c>
      <c r="I91" s="12">
        <v>5.0</v>
      </c>
      <c r="J91" s="12">
        <v>2.5</v>
      </c>
      <c r="K91" s="12">
        <v>6.5</v>
      </c>
      <c r="L91" s="12">
        <v>6.0</v>
      </c>
      <c r="M91" s="12">
        <v>5.0</v>
      </c>
      <c r="N91" s="12">
        <v>2.5</v>
      </c>
      <c r="O91" s="12">
        <v>1.5</v>
      </c>
      <c r="P91" s="12">
        <v>5.0</v>
      </c>
      <c r="Q91" s="12">
        <v>3.5</v>
      </c>
      <c r="R91" s="12">
        <v>2.5</v>
      </c>
      <c r="S91" s="12">
        <v>3.0</v>
      </c>
      <c r="T91" s="12">
        <v>3.5</v>
      </c>
      <c r="U91" s="12">
        <v>4.0</v>
      </c>
      <c r="V91" s="12">
        <v>2.0</v>
      </c>
      <c r="W91" s="12">
        <v>3.9</v>
      </c>
      <c r="X91" s="12">
        <v>4.0</v>
      </c>
      <c r="Y91" s="12">
        <v>4.5</v>
      </c>
      <c r="Z91" s="12">
        <v>4.0</v>
      </c>
      <c r="AA91" s="12">
        <v>4.0</v>
      </c>
      <c r="AB91" s="12">
        <v>3.0</v>
      </c>
      <c r="AC91" s="12">
        <v>4.71</v>
      </c>
      <c r="AD91" s="12">
        <v>6.0</v>
      </c>
      <c r="AE91" s="12">
        <v>6.5</v>
      </c>
      <c r="AF91" s="12">
        <v>5.0</v>
      </c>
      <c r="AG91" s="12">
        <v>4.5</v>
      </c>
      <c r="AH91" s="12">
        <v>5.5</v>
      </c>
      <c r="AI91" s="12">
        <v>5.0</v>
      </c>
      <c r="AJ91" s="12">
        <v>3.5</v>
      </c>
      <c r="AK91" s="12">
        <v>4.0</v>
      </c>
      <c r="AL91" s="12">
        <v>5.5</v>
      </c>
      <c r="AM91" s="12">
        <v>3.5</v>
      </c>
      <c r="AN91" s="12">
        <v>4.0</v>
      </c>
      <c r="AO91" s="12">
        <v>3.5</v>
      </c>
    </row>
    <row r="92" ht="15.75" customHeight="1">
      <c r="A92" s="11" t="s">
        <v>185</v>
      </c>
      <c r="B92" s="11" t="s">
        <v>186</v>
      </c>
      <c r="C92" s="11" t="s">
        <v>217</v>
      </c>
      <c r="D92" s="11" t="s">
        <v>185</v>
      </c>
      <c r="E92" s="11" t="s">
        <v>186</v>
      </c>
      <c r="F92" s="12">
        <v>5.9</v>
      </c>
      <c r="G92" s="12">
        <v>5.2</v>
      </c>
      <c r="H92" s="12">
        <v>5.0</v>
      </c>
      <c r="I92" s="12">
        <v>5.5</v>
      </c>
      <c r="J92" s="12">
        <v>6.0</v>
      </c>
      <c r="K92" s="12">
        <v>3.0</v>
      </c>
      <c r="L92" s="12">
        <v>5.5</v>
      </c>
      <c r="M92" s="12">
        <v>3.5</v>
      </c>
      <c r="N92" s="12">
        <v>5.5</v>
      </c>
      <c r="O92" s="12">
        <v>7.0</v>
      </c>
      <c r="P92" s="12">
        <v>6.0</v>
      </c>
      <c r="Q92" s="12">
        <v>4.0</v>
      </c>
      <c r="R92" s="12">
        <v>5.5</v>
      </c>
      <c r="S92" s="12">
        <v>6.0</v>
      </c>
      <c r="T92" s="12">
        <v>3.0</v>
      </c>
      <c r="U92" s="12">
        <v>7.5</v>
      </c>
      <c r="V92" s="12">
        <v>5.0</v>
      </c>
      <c r="W92" s="12">
        <v>6.6</v>
      </c>
      <c r="X92" s="12">
        <v>7.5</v>
      </c>
      <c r="Y92" s="12">
        <v>7.0</v>
      </c>
      <c r="Z92" s="12">
        <v>7.0</v>
      </c>
      <c r="AA92" s="12">
        <v>6.0</v>
      </c>
      <c r="AB92" s="12">
        <v>5.5</v>
      </c>
      <c r="AC92" s="12">
        <v>4.75</v>
      </c>
      <c r="AD92" s="12">
        <v>4.5</v>
      </c>
      <c r="AE92" s="12">
        <v>4.5</v>
      </c>
      <c r="AF92" s="12">
        <v>6.0</v>
      </c>
      <c r="AG92" s="12">
        <v>5.0</v>
      </c>
      <c r="AH92" s="12">
        <v>4.5</v>
      </c>
      <c r="AI92" s="12">
        <v>4.5</v>
      </c>
      <c r="AJ92" s="12">
        <v>5.0</v>
      </c>
      <c r="AK92" s="12">
        <v>5.0</v>
      </c>
      <c r="AL92" s="12">
        <v>4.0</v>
      </c>
      <c r="AM92" s="12">
        <v>4.0</v>
      </c>
      <c r="AN92" s="12">
        <v>5.0</v>
      </c>
      <c r="AO92" s="12">
        <v>5.0</v>
      </c>
    </row>
    <row r="93" ht="15.75" customHeight="1">
      <c r="A93" s="11" t="s">
        <v>155</v>
      </c>
      <c r="B93" s="11" t="s">
        <v>163</v>
      </c>
      <c r="C93" s="11" t="s">
        <v>50</v>
      </c>
      <c r="D93" s="11" t="s">
        <v>155</v>
      </c>
      <c r="E93" s="11" t="s">
        <v>163</v>
      </c>
      <c r="F93" s="12">
        <v>5.68</v>
      </c>
      <c r="G93" s="12">
        <v>6.07</v>
      </c>
      <c r="H93" s="12">
        <v>8.0</v>
      </c>
      <c r="I93" s="12">
        <v>7.5</v>
      </c>
      <c r="J93" s="12">
        <v>8.5</v>
      </c>
      <c r="K93" s="12">
        <v>4.5</v>
      </c>
      <c r="L93" s="12">
        <v>6.0</v>
      </c>
      <c r="M93" s="12">
        <v>6.0</v>
      </c>
      <c r="N93" s="12">
        <v>3.5</v>
      </c>
      <c r="O93" s="12">
        <v>4.0</v>
      </c>
      <c r="P93" s="12">
        <v>6.0</v>
      </c>
      <c r="Q93" s="12">
        <v>3.0</v>
      </c>
      <c r="R93" s="12">
        <v>5.0</v>
      </c>
      <c r="S93" s="12">
        <v>7.0</v>
      </c>
      <c r="T93" s="12">
        <v>8.0</v>
      </c>
      <c r="U93" s="12">
        <v>8.0</v>
      </c>
      <c r="V93" s="12">
        <v>6.0</v>
      </c>
      <c r="W93" s="12">
        <v>5.3</v>
      </c>
      <c r="X93" s="12">
        <v>2.0</v>
      </c>
      <c r="Y93" s="12">
        <v>6.5</v>
      </c>
      <c r="Z93" s="12">
        <v>5.0</v>
      </c>
      <c r="AA93" s="12">
        <v>6.0</v>
      </c>
      <c r="AB93" s="12">
        <v>7.0</v>
      </c>
      <c r="AC93" s="12">
        <v>4.75</v>
      </c>
      <c r="AD93" s="12">
        <v>4.0</v>
      </c>
      <c r="AE93" s="12">
        <v>4.5</v>
      </c>
      <c r="AF93" s="12">
        <v>6.0</v>
      </c>
      <c r="AG93" s="12">
        <v>6.0</v>
      </c>
      <c r="AH93" s="12">
        <v>5.0</v>
      </c>
      <c r="AI93" s="12">
        <v>3.5</v>
      </c>
      <c r="AJ93" s="12">
        <v>4.0</v>
      </c>
      <c r="AK93" s="12">
        <v>7.0</v>
      </c>
      <c r="AL93" s="12">
        <v>5.0</v>
      </c>
      <c r="AM93" s="12">
        <v>3.0</v>
      </c>
      <c r="AN93" s="12">
        <v>5.0</v>
      </c>
      <c r="AO93" s="12">
        <v>4.0</v>
      </c>
    </row>
    <row r="94" ht="15.75" customHeight="1">
      <c r="A94" s="11" t="s">
        <v>153</v>
      </c>
      <c r="B94" s="11" t="s">
        <v>158</v>
      </c>
      <c r="C94" s="11" t="s">
        <v>218</v>
      </c>
      <c r="D94" s="11" t="s">
        <v>153</v>
      </c>
      <c r="E94" s="11" t="s">
        <v>158</v>
      </c>
      <c r="F94" s="12">
        <v>6.55</v>
      </c>
      <c r="G94" s="12">
        <v>6.5</v>
      </c>
      <c r="H94" s="12">
        <v>7.0</v>
      </c>
      <c r="I94" s="12">
        <v>7.0</v>
      </c>
      <c r="J94" s="12">
        <v>4.5</v>
      </c>
      <c r="K94" s="12">
        <v>7.0</v>
      </c>
      <c r="L94" s="12">
        <v>9.0</v>
      </c>
      <c r="M94" s="12">
        <v>6.0</v>
      </c>
      <c r="N94" s="12">
        <v>7.5</v>
      </c>
      <c r="O94" s="12">
        <v>4.0</v>
      </c>
      <c r="P94" s="12">
        <v>4.5</v>
      </c>
      <c r="Q94" s="12">
        <v>7.0</v>
      </c>
      <c r="R94" s="12">
        <v>6.5</v>
      </c>
      <c r="S94" s="12">
        <v>7.0</v>
      </c>
      <c r="T94" s="12">
        <v>7.5</v>
      </c>
      <c r="U94" s="12">
        <v>7.0</v>
      </c>
      <c r="V94" s="12">
        <v>6.0</v>
      </c>
      <c r="W94" s="12">
        <v>6.6</v>
      </c>
      <c r="X94" s="12">
        <v>6.0</v>
      </c>
      <c r="Y94" s="12">
        <v>7.0</v>
      </c>
      <c r="Z94" s="12">
        <v>7.0</v>
      </c>
      <c r="AA94" s="12">
        <v>6.5</v>
      </c>
      <c r="AB94" s="12">
        <v>6.5</v>
      </c>
      <c r="AC94" s="12">
        <v>4.79</v>
      </c>
      <c r="AD94" s="12">
        <v>5.0</v>
      </c>
      <c r="AE94" s="12">
        <v>4.5</v>
      </c>
      <c r="AF94" s="12">
        <v>6.0</v>
      </c>
      <c r="AG94" s="12">
        <v>6.0</v>
      </c>
      <c r="AH94" s="12">
        <v>4.0</v>
      </c>
      <c r="AI94" s="12">
        <v>4.5</v>
      </c>
      <c r="AJ94" s="12">
        <v>5.5</v>
      </c>
      <c r="AK94" s="12">
        <v>5.5</v>
      </c>
      <c r="AL94" s="12">
        <v>5.5</v>
      </c>
      <c r="AM94" s="12">
        <v>4.5</v>
      </c>
      <c r="AN94" s="12">
        <v>5.0</v>
      </c>
      <c r="AO94" s="12">
        <v>1.5</v>
      </c>
    </row>
    <row r="95" ht="15.75" customHeight="1">
      <c r="A95" s="11" t="s">
        <v>153</v>
      </c>
      <c r="B95" s="11" t="s">
        <v>158</v>
      </c>
      <c r="C95" s="11" t="s">
        <v>105</v>
      </c>
      <c r="D95" s="11" t="s">
        <v>153</v>
      </c>
      <c r="E95" s="11" t="s">
        <v>158</v>
      </c>
      <c r="F95" s="12">
        <v>6.18</v>
      </c>
      <c r="G95" s="12">
        <v>6.77</v>
      </c>
      <c r="H95" s="12">
        <v>7.0</v>
      </c>
      <c r="I95" s="12">
        <v>7.0</v>
      </c>
      <c r="J95" s="12">
        <v>6.5</v>
      </c>
      <c r="K95" s="12">
        <v>6.5</v>
      </c>
      <c r="L95" s="12">
        <v>8.0</v>
      </c>
      <c r="M95" s="12">
        <v>6.0</v>
      </c>
      <c r="N95" s="12">
        <v>8.0</v>
      </c>
      <c r="O95" s="12">
        <v>4.0</v>
      </c>
      <c r="P95" s="12">
        <v>4.5</v>
      </c>
      <c r="Q95" s="12">
        <v>8.5</v>
      </c>
      <c r="R95" s="12">
        <v>6.0</v>
      </c>
      <c r="S95" s="12">
        <v>8.0</v>
      </c>
      <c r="T95" s="12">
        <v>8.0</v>
      </c>
      <c r="U95" s="12">
        <v>7.0</v>
      </c>
      <c r="V95" s="12">
        <v>6.5</v>
      </c>
      <c r="W95" s="12">
        <v>5.6</v>
      </c>
      <c r="X95" s="12">
        <v>1.5</v>
      </c>
      <c r="Y95" s="12">
        <v>6.0</v>
      </c>
      <c r="Z95" s="12">
        <v>6.5</v>
      </c>
      <c r="AA95" s="12">
        <v>7.0</v>
      </c>
      <c r="AB95" s="12">
        <v>7.0</v>
      </c>
      <c r="AC95" s="12">
        <v>4.79</v>
      </c>
      <c r="AD95" s="12">
        <v>5.0</v>
      </c>
      <c r="AE95" s="12">
        <v>4.5</v>
      </c>
      <c r="AF95" s="12">
        <v>6.5</v>
      </c>
      <c r="AG95" s="12">
        <v>5.5</v>
      </c>
      <c r="AH95" s="12">
        <v>4.0</v>
      </c>
      <c r="AI95" s="12">
        <v>5.5</v>
      </c>
      <c r="AJ95" s="12">
        <v>4.0</v>
      </c>
      <c r="AK95" s="12">
        <v>5.0</v>
      </c>
      <c r="AL95" s="12">
        <v>4.5</v>
      </c>
      <c r="AM95" s="12">
        <v>4.5</v>
      </c>
      <c r="AN95" s="12">
        <v>5.0</v>
      </c>
      <c r="AO95" s="12">
        <v>3.5</v>
      </c>
    </row>
    <row r="96" ht="15.75" customHeight="1">
      <c r="A96" s="11" t="s">
        <v>167</v>
      </c>
      <c r="B96" s="11" t="s">
        <v>172</v>
      </c>
      <c r="C96" s="11" t="s">
        <v>45</v>
      </c>
      <c r="D96" s="11" t="s">
        <v>167</v>
      </c>
      <c r="E96" s="11" t="s">
        <v>172</v>
      </c>
      <c r="F96" s="12">
        <v>5.02</v>
      </c>
      <c r="G96" s="12">
        <v>5.13</v>
      </c>
      <c r="H96" s="12">
        <v>6.5</v>
      </c>
      <c r="I96" s="12">
        <v>6.0</v>
      </c>
      <c r="J96" s="12">
        <v>4.0</v>
      </c>
      <c r="K96" s="12">
        <v>5.0</v>
      </c>
      <c r="L96" s="12">
        <v>4.0</v>
      </c>
      <c r="M96" s="12">
        <v>4.5</v>
      </c>
      <c r="N96" s="12">
        <v>6.5</v>
      </c>
      <c r="O96" s="12">
        <v>8.0</v>
      </c>
      <c r="P96" s="12">
        <v>5.5</v>
      </c>
      <c r="Q96" s="12">
        <v>4.5</v>
      </c>
      <c r="R96" s="12">
        <v>3.5</v>
      </c>
      <c r="S96" s="12">
        <v>5.0</v>
      </c>
      <c r="T96" s="12">
        <v>5.5</v>
      </c>
      <c r="U96" s="12">
        <v>4.5</v>
      </c>
      <c r="V96" s="12">
        <v>4.0</v>
      </c>
      <c r="W96" s="12">
        <v>4.9</v>
      </c>
      <c r="X96" s="12">
        <v>5.0</v>
      </c>
      <c r="Y96" s="12">
        <v>5.5</v>
      </c>
      <c r="Z96" s="12">
        <v>5.5</v>
      </c>
      <c r="AA96" s="12">
        <v>4.0</v>
      </c>
      <c r="AB96" s="12">
        <v>4.5</v>
      </c>
      <c r="AC96" s="12">
        <v>4.79</v>
      </c>
      <c r="AD96" s="12">
        <v>5.0</v>
      </c>
      <c r="AE96" s="12">
        <v>3.0</v>
      </c>
      <c r="AF96" s="12">
        <v>7.5</v>
      </c>
      <c r="AG96" s="12">
        <v>5.0</v>
      </c>
      <c r="AH96" s="12">
        <v>4.0</v>
      </c>
      <c r="AI96" s="12">
        <v>5.0</v>
      </c>
      <c r="AJ96" s="12">
        <v>5.5</v>
      </c>
      <c r="AK96" s="12">
        <v>4.0</v>
      </c>
      <c r="AL96" s="12">
        <v>5.0</v>
      </c>
      <c r="AM96" s="12">
        <v>4.0</v>
      </c>
      <c r="AN96" s="12">
        <v>4.5</v>
      </c>
      <c r="AO96" s="12">
        <v>5.0</v>
      </c>
    </row>
    <row r="97" ht="15.75" customHeight="1">
      <c r="A97" s="11" t="s">
        <v>167</v>
      </c>
      <c r="B97" s="11" t="s">
        <v>168</v>
      </c>
      <c r="C97" s="11" t="s">
        <v>219</v>
      </c>
      <c r="D97" s="11" t="s">
        <v>167</v>
      </c>
      <c r="E97" s="11" t="s">
        <v>168</v>
      </c>
      <c r="F97" s="12">
        <v>4.95</v>
      </c>
      <c r="G97" s="12">
        <v>5.0</v>
      </c>
      <c r="H97" s="12">
        <v>5.0</v>
      </c>
      <c r="I97" s="12">
        <v>4.0</v>
      </c>
      <c r="J97" s="12">
        <v>5.0</v>
      </c>
      <c r="K97" s="12">
        <v>7.5</v>
      </c>
      <c r="L97" s="12">
        <v>6.0</v>
      </c>
      <c r="M97" s="12">
        <v>8.0</v>
      </c>
      <c r="N97" s="12">
        <v>2.0</v>
      </c>
      <c r="O97" s="12">
        <v>8.5</v>
      </c>
      <c r="P97" s="12">
        <v>2.5</v>
      </c>
      <c r="Q97" s="12">
        <v>2.0</v>
      </c>
      <c r="R97" s="12">
        <v>4.5</v>
      </c>
      <c r="S97" s="12">
        <v>5.0</v>
      </c>
      <c r="T97" s="12">
        <v>5.0</v>
      </c>
      <c r="U97" s="12">
        <v>7.0</v>
      </c>
      <c r="V97" s="12">
        <v>3.0</v>
      </c>
      <c r="W97" s="12">
        <v>4.9</v>
      </c>
      <c r="X97" s="12">
        <v>4.0</v>
      </c>
      <c r="Y97" s="12">
        <v>4.5</v>
      </c>
      <c r="Z97" s="12">
        <v>6.0</v>
      </c>
      <c r="AA97" s="12">
        <v>5.0</v>
      </c>
      <c r="AB97" s="12">
        <v>5.0</v>
      </c>
      <c r="AC97" s="12">
        <v>4.83</v>
      </c>
      <c r="AD97" s="12">
        <v>5.0</v>
      </c>
      <c r="AE97" s="12">
        <v>4.0</v>
      </c>
      <c r="AF97" s="12">
        <v>5.0</v>
      </c>
      <c r="AG97" s="12">
        <v>6.0</v>
      </c>
      <c r="AH97" s="12">
        <v>3.0</v>
      </c>
      <c r="AI97" s="12">
        <v>4.5</v>
      </c>
      <c r="AJ97" s="12">
        <v>4.5</v>
      </c>
      <c r="AK97" s="12">
        <v>4.5</v>
      </c>
      <c r="AL97" s="12">
        <v>5.5</v>
      </c>
      <c r="AM97" s="12">
        <v>5.0</v>
      </c>
      <c r="AN97" s="12">
        <v>6.0</v>
      </c>
      <c r="AO97" s="12">
        <v>5.0</v>
      </c>
    </row>
    <row r="98" ht="15.75" customHeight="1">
      <c r="A98" s="11" t="s">
        <v>167</v>
      </c>
      <c r="B98" s="11" t="s">
        <v>168</v>
      </c>
      <c r="C98" s="11" t="s">
        <v>46</v>
      </c>
      <c r="D98" s="11" t="s">
        <v>167</v>
      </c>
      <c r="E98" s="11" t="s">
        <v>168</v>
      </c>
      <c r="F98" s="12">
        <v>7.07</v>
      </c>
      <c r="G98" s="12">
        <v>6.73</v>
      </c>
      <c r="H98" s="12">
        <v>6.5</v>
      </c>
      <c r="I98" s="12">
        <v>6.0</v>
      </c>
      <c r="J98" s="12">
        <v>8.0</v>
      </c>
      <c r="K98" s="12">
        <v>7.0</v>
      </c>
      <c r="L98" s="12">
        <v>7.0</v>
      </c>
      <c r="M98" s="12">
        <v>7.5</v>
      </c>
      <c r="N98" s="12">
        <v>6.5</v>
      </c>
      <c r="O98" s="12">
        <v>8.5</v>
      </c>
      <c r="P98" s="12">
        <v>5.5</v>
      </c>
      <c r="Q98" s="12">
        <v>5.5</v>
      </c>
      <c r="R98" s="12">
        <v>6.5</v>
      </c>
      <c r="S98" s="12">
        <v>6.5</v>
      </c>
      <c r="T98" s="12">
        <v>6.0</v>
      </c>
      <c r="U98" s="12">
        <v>6.0</v>
      </c>
      <c r="V98" s="12">
        <v>8.0</v>
      </c>
      <c r="W98" s="12">
        <v>7.4</v>
      </c>
      <c r="X98" s="12">
        <v>8.0</v>
      </c>
      <c r="Y98" s="12">
        <v>7.5</v>
      </c>
      <c r="Z98" s="12">
        <v>7.0</v>
      </c>
      <c r="AA98" s="12">
        <v>8.0</v>
      </c>
      <c r="AB98" s="12">
        <v>6.5</v>
      </c>
      <c r="AC98" s="12">
        <v>4.88</v>
      </c>
      <c r="AD98" s="12">
        <v>4.5</v>
      </c>
      <c r="AE98" s="12">
        <v>5.5</v>
      </c>
      <c r="AF98" s="12">
        <v>6.0</v>
      </c>
      <c r="AG98" s="12">
        <v>5.0</v>
      </c>
      <c r="AH98" s="12">
        <v>4.0</v>
      </c>
      <c r="AI98" s="12">
        <v>4.0</v>
      </c>
      <c r="AJ98" s="12">
        <v>3.5</v>
      </c>
      <c r="AK98" s="12">
        <v>5.5</v>
      </c>
      <c r="AL98" s="12">
        <v>5.0</v>
      </c>
      <c r="AM98" s="12">
        <v>5.5</v>
      </c>
      <c r="AN98" s="12">
        <v>4.5</v>
      </c>
      <c r="AO98" s="12">
        <v>5.5</v>
      </c>
    </row>
    <row r="99" ht="15.75" customHeight="1">
      <c r="A99" s="11" t="s">
        <v>185</v>
      </c>
      <c r="B99" s="11" t="s">
        <v>186</v>
      </c>
      <c r="C99" s="11" t="s">
        <v>61</v>
      </c>
      <c r="D99" s="11" t="s">
        <v>185</v>
      </c>
      <c r="E99" s="11" t="s">
        <v>186</v>
      </c>
      <c r="F99" s="12">
        <v>4.62</v>
      </c>
      <c r="G99" s="12">
        <v>4.73</v>
      </c>
      <c r="H99" s="12">
        <v>6.5</v>
      </c>
      <c r="I99" s="12">
        <v>6.5</v>
      </c>
      <c r="J99" s="12">
        <v>4.5</v>
      </c>
      <c r="K99" s="12">
        <v>4.0</v>
      </c>
      <c r="L99" s="12">
        <v>4.0</v>
      </c>
      <c r="M99" s="12">
        <v>3.5</v>
      </c>
      <c r="N99" s="12">
        <v>5.0</v>
      </c>
      <c r="O99" s="12">
        <v>5.0</v>
      </c>
      <c r="P99" s="12">
        <v>5.5</v>
      </c>
      <c r="Q99" s="12">
        <v>6.0</v>
      </c>
      <c r="R99" s="12">
        <v>5.0</v>
      </c>
      <c r="S99" s="12">
        <v>5.5</v>
      </c>
      <c r="T99" s="12">
        <v>4.0</v>
      </c>
      <c r="U99" s="12">
        <v>4.0</v>
      </c>
      <c r="V99" s="12">
        <v>2.0</v>
      </c>
      <c r="W99" s="12">
        <v>4.5</v>
      </c>
      <c r="X99" s="12">
        <v>1.0</v>
      </c>
      <c r="Y99" s="12">
        <v>4.0</v>
      </c>
      <c r="Z99" s="12">
        <v>7.0</v>
      </c>
      <c r="AA99" s="12">
        <v>5.5</v>
      </c>
      <c r="AB99" s="12">
        <v>5.0</v>
      </c>
      <c r="AC99" s="12">
        <v>4.88</v>
      </c>
      <c r="AD99" s="12">
        <v>4.5</v>
      </c>
      <c r="AE99" s="12">
        <v>3.5</v>
      </c>
      <c r="AF99" s="12">
        <v>4.5</v>
      </c>
      <c r="AG99" s="12">
        <v>5.0</v>
      </c>
      <c r="AH99" s="12">
        <v>5.0</v>
      </c>
      <c r="AI99" s="12">
        <v>5.0</v>
      </c>
      <c r="AJ99" s="12">
        <v>6.5</v>
      </c>
      <c r="AK99" s="12">
        <v>5.5</v>
      </c>
      <c r="AL99" s="12">
        <v>4.5</v>
      </c>
      <c r="AM99" s="12">
        <v>4.5</v>
      </c>
      <c r="AN99" s="12">
        <v>6.0</v>
      </c>
      <c r="AO99" s="12">
        <v>4.0</v>
      </c>
    </row>
    <row r="100" ht="15.75" customHeight="1">
      <c r="A100" s="11" t="s">
        <v>167</v>
      </c>
      <c r="B100" s="11" t="s">
        <v>168</v>
      </c>
      <c r="C100" s="11" t="s">
        <v>31</v>
      </c>
      <c r="D100" s="11" t="s">
        <v>167</v>
      </c>
      <c r="E100" s="11" t="s">
        <v>168</v>
      </c>
      <c r="F100" s="12">
        <v>6.77</v>
      </c>
      <c r="G100" s="12">
        <v>6.93</v>
      </c>
      <c r="H100" s="12">
        <v>6.0</v>
      </c>
      <c r="I100" s="12">
        <v>5.5</v>
      </c>
      <c r="J100" s="12">
        <v>8.5</v>
      </c>
      <c r="K100" s="12">
        <v>8.5</v>
      </c>
      <c r="L100" s="12">
        <v>8.5</v>
      </c>
      <c r="M100" s="12">
        <v>8.5</v>
      </c>
      <c r="N100" s="12">
        <v>2.5</v>
      </c>
      <c r="O100" s="12">
        <v>9.0</v>
      </c>
      <c r="P100" s="12">
        <v>8.5</v>
      </c>
      <c r="Q100" s="12">
        <v>4.5</v>
      </c>
      <c r="R100" s="12">
        <v>8.0</v>
      </c>
      <c r="S100" s="12">
        <v>7.0</v>
      </c>
      <c r="T100" s="12">
        <v>7.0</v>
      </c>
      <c r="U100" s="12">
        <v>5.0</v>
      </c>
      <c r="V100" s="12">
        <v>7.0</v>
      </c>
      <c r="W100" s="12">
        <v>6.6</v>
      </c>
      <c r="X100" s="12">
        <v>8.0</v>
      </c>
      <c r="Y100" s="12">
        <v>7.0</v>
      </c>
      <c r="Z100" s="12">
        <v>8.5</v>
      </c>
      <c r="AA100" s="12">
        <v>3.5</v>
      </c>
      <c r="AB100" s="12">
        <v>6.0</v>
      </c>
      <c r="AC100" s="12">
        <v>4.92</v>
      </c>
      <c r="AD100" s="12">
        <v>3.0</v>
      </c>
      <c r="AE100" s="12">
        <v>4.5</v>
      </c>
      <c r="AF100" s="12">
        <v>7.5</v>
      </c>
      <c r="AG100" s="12">
        <v>4.5</v>
      </c>
      <c r="AH100" s="12">
        <v>3.0</v>
      </c>
      <c r="AI100" s="12">
        <v>4.5</v>
      </c>
      <c r="AJ100" s="12">
        <v>5.5</v>
      </c>
      <c r="AK100" s="12">
        <v>6.0</v>
      </c>
      <c r="AL100" s="12">
        <v>5.5</v>
      </c>
      <c r="AM100" s="12">
        <v>5.0</v>
      </c>
      <c r="AN100" s="12">
        <v>4.0</v>
      </c>
      <c r="AO100" s="12">
        <v>6.0</v>
      </c>
    </row>
    <row r="101" ht="15.75" customHeight="1">
      <c r="A101" s="11" t="s">
        <v>155</v>
      </c>
      <c r="B101" s="11" t="s">
        <v>162</v>
      </c>
      <c r="C101" s="11" t="s">
        <v>220</v>
      </c>
      <c r="D101" s="11" t="s">
        <v>155</v>
      </c>
      <c r="E101" s="11" t="s">
        <v>162</v>
      </c>
      <c r="F101" s="12">
        <v>1.7</v>
      </c>
      <c r="G101" s="12">
        <v>1.7</v>
      </c>
      <c r="H101" s="12">
        <v>1.5</v>
      </c>
      <c r="I101" s="12">
        <v>1.0</v>
      </c>
      <c r="J101" s="12">
        <v>1.5</v>
      </c>
      <c r="K101" s="12">
        <v>2.5</v>
      </c>
      <c r="L101" s="12">
        <v>2.0</v>
      </c>
      <c r="M101" s="12">
        <v>1.0</v>
      </c>
      <c r="N101" s="12">
        <v>2.0</v>
      </c>
      <c r="O101" s="12">
        <v>2.0</v>
      </c>
      <c r="P101" s="12">
        <v>2.5</v>
      </c>
      <c r="Q101" s="12">
        <v>1.5</v>
      </c>
      <c r="R101" s="12">
        <v>1.0</v>
      </c>
      <c r="S101" s="12">
        <v>3.0</v>
      </c>
      <c r="T101" s="12">
        <v>1.5</v>
      </c>
      <c r="U101" s="12">
        <v>1.5</v>
      </c>
      <c r="V101" s="12">
        <v>1.0</v>
      </c>
      <c r="W101" s="12">
        <v>1.7</v>
      </c>
      <c r="X101" s="12">
        <v>1.0</v>
      </c>
      <c r="Y101" s="12">
        <v>1.5</v>
      </c>
      <c r="Z101" s="12">
        <v>3.0</v>
      </c>
      <c r="AA101" s="12">
        <v>2.0</v>
      </c>
      <c r="AB101" s="12">
        <v>1.0</v>
      </c>
      <c r="AC101" s="12">
        <v>4.92</v>
      </c>
      <c r="AD101" s="12">
        <v>6.0</v>
      </c>
      <c r="AE101" s="12">
        <v>5.0</v>
      </c>
      <c r="AF101" s="12">
        <v>7.0</v>
      </c>
      <c r="AG101" s="12">
        <v>7.0</v>
      </c>
      <c r="AH101" s="12">
        <v>6.0</v>
      </c>
      <c r="AI101" s="12">
        <v>5.0</v>
      </c>
      <c r="AJ101" s="12">
        <v>5.0</v>
      </c>
      <c r="AK101" s="12">
        <v>3.0</v>
      </c>
      <c r="AL101" s="12">
        <v>3.0</v>
      </c>
      <c r="AM101" s="12">
        <v>4.0</v>
      </c>
      <c r="AN101" s="12">
        <v>3.0</v>
      </c>
      <c r="AO101" s="12">
        <v>5.0</v>
      </c>
    </row>
    <row r="102" ht="15.75" customHeight="1">
      <c r="A102" s="11" t="s">
        <v>185</v>
      </c>
      <c r="B102" s="11" t="s">
        <v>186</v>
      </c>
      <c r="C102" s="11" t="s">
        <v>95</v>
      </c>
      <c r="D102" s="11" t="s">
        <v>185</v>
      </c>
      <c r="E102" s="11" t="s">
        <v>186</v>
      </c>
      <c r="F102" s="12">
        <v>6.22</v>
      </c>
      <c r="G102" s="12">
        <v>5.73</v>
      </c>
      <c r="H102" s="12">
        <v>6.0</v>
      </c>
      <c r="I102" s="12">
        <v>6.5</v>
      </c>
      <c r="J102" s="12">
        <v>6.5</v>
      </c>
      <c r="K102" s="12">
        <v>5.0</v>
      </c>
      <c r="L102" s="12">
        <v>5.0</v>
      </c>
      <c r="M102" s="12">
        <v>5.0</v>
      </c>
      <c r="N102" s="12">
        <v>7.0</v>
      </c>
      <c r="O102" s="12">
        <v>6.0</v>
      </c>
      <c r="P102" s="12">
        <v>6.0</v>
      </c>
      <c r="Q102" s="12">
        <v>6.0</v>
      </c>
      <c r="R102" s="12">
        <v>5.0</v>
      </c>
      <c r="S102" s="12">
        <v>7.0</v>
      </c>
      <c r="T102" s="12">
        <v>4.5</v>
      </c>
      <c r="U102" s="12">
        <v>5.0</v>
      </c>
      <c r="V102" s="12">
        <v>5.5</v>
      </c>
      <c r="W102" s="12">
        <v>6.7</v>
      </c>
      <c r="X102" s="12">
        <v>6.0</v>
      </c>
      <c r="Y102" s="12">
        <v>7.0</v>
      </c>
      <c r="Z102" s="12">
        <v>8.0</v>
      </c>
      <c r="AA102" s="12">
        <v>6.5</v>
      </c>
      <c r="AB102" s="12">
        <v>6.0</v>
      </c>
      <c r="AC102" s="12">
        <v>4.96</v>
      </c>
      <c r="AD102" s="12">
        <v>4.5</v>
      </c>
      <c r="AE102" s="12">
        <v>4.0</v>
      </c>
      <c r="AF102" s="12">
        <v>6.5</v>
      </c>
      <c r="AG102" s="12">
        <v>5.0</v>
      </c>
      <c r="AH102" s="12">
        <v>5.0</v>
      </c>
      <c r="AI102" s="12">
        <v>5.0</v>
      </c>
      <c r="AJ102" s="12">
        <v>6.0</v>
      </c>
      <c r="AK102" s="12">
        <v>5.5</v>
      </c>
      <c r="AL102" s="12">
        <v>5.0</v>
      </c>
      <c r="AM102" s="12">
        <v>4.0</v>
      </c>
      <c r="AN102" s="12">
        <v>5.5</v>
      </c>
      <c r="AO102" s="12">
        <v>3.5</v>
      </c>
    </row>
    <row r="103" ht="15.75" customHeight="1">
      <c r="A103" s="11" t="s">
        <v>167</v>
      </c>
      <c r="B103" s="11" t="s">
        <v>172</v>
      </c>
      <c r="C103" s="11" t="s">
        <v>221</v>
      </c>
      <c r="D103" s="11" t="s">
        <v>167</v>
      </c>
      <c r="E103" s="11" t="s">
        <v>172</v>
      </c>
      <c r="F103" s="12">
        <v>3.52</v>
      </c>
      <c r="G103" s="12">
        <v>2.83</v>
      </c>
      <c r="H103" s="12">
        <v>3.0</v>
      </c>
      <c r="I103" s="12">
        <v>2.5</v>
      </c>
      <c r="J103" s="12">
        <v>4.5</v>
      </c>
      <c r="K103" s="12">
        <v>1.5</v>
      </c>
      <c r="L103" s="12">
        <v>2.0</v>
      </c>
      <c r="M103" s="12">
        <v>2.0</v>
      </c>
      <c r="N103" s="12">
        <v>1.0</v>
      </c>
      <c r="O103" s="12">
        <v>7.0</v>
      </c>
      <c r="P103" s="12">
        <v>7.0</v>
      </c>
      <c r="Q103" s="12">
        <v>1.0</v>
      </c>
      <c r="R103" s="12">
        <v>1.5</v>
      </c>
      <c r="S103" s="12">
        <v>4.5</v>
      </c>
      <c r="T103" s="12">
        <v>2.0</v>
      </c>
      <c r="U103" s="12">
        <v>2.0</v>
      </c>
      <c r="V103" s="12">
        <v>1.0</v>
      </c>
      <c r="W103" s="12">
        <v>4.2</v>
      </c>
      <c r="X103" s="12">
        <v>1.0</v>
      </c>
      <c r="Y103" s="12">
        <v>6.0</v>
      </c>
      <c r="Z103" s="12">
        <v>6.5</v>
      </c>
      <c r="AA103" s="12">
        <v>5.5</v>
      </c>
      <c r="AB103" s="12">
        <v>2.0</v>
      </c>
      <c r="AC103" s="12">
        <v>5.0</v>
      </c>
      <c r="AD103" s="12">
        <v>6.0</v>
      </c>
      <c r="AE103" s="12">
        <v>5.0</v>
      </c>
      <c r="AF103" s="12">
        <v>6.0</v>
      </c>
      <c r="AG103" s="12">
        <v>6.5</v>
      </c>
      <c r="AH103" s="12">
        <v>7.0</v>
      </c>
      <c r="AI103" s="12">
        <v>4.5</v>
      </c>
      <c r="AJ103" s="12">
        <v>6.0</v>
      </c>
      <c r="AK103" s="12">
        <v>5.5</v>
      </c>
      <c r="AL103" s="12">
        <v>2.0</v>
      </c>
      <c r="AM103" s="12">
        <v>2.5</v>
      </c>
      <c r="AN103" s="12">
        <v>4.0</v>
      </c>
      <c r="AO103" s="12">
        <v>5.0</v>
      </c>
    </row>
    <row r="104" ht="15.75" customHeight="1">
      <c r="A104" s="11" t="s">
        <v>189</v>
      </c>
      <c r="B104" s="11" t="s">
        <v>222</v>
      </c>
      <c r="C104" s="11" t="s">
        <v>223</v>
      </c>
      <c r="D104" s="11" t="s">
        <v>189</v>
      </c>
      <c r="E104" s="11" t="s">
        <v>222</v>
      </c>
      <c r="F104" s="12">
        <v>2.05</v>
      </c>
      <c r="G104" s="12">
        <v>2.2</v>
      </c>
      <c r="H104" s="12">
        <v>1.5</v>
      </c>
      <c r="I104" s="12">
        <v>1.5</v>
      </c>
      <c r="J104" s="12">
        <v>1.0</v>
      </c>
      <c r="K104" s="12">
        <v>1.0</v>
      </c>
      <c r="L104" s="12">
        <v>3.5</v>
      </c>
      <c r="M104" s="12">
        <v>3.5</v>
      </c>
      <c r="N104" s="12">
        <v>1.5</v>
      </c>
      <c r="O104" s="12">
        <v>1.5</v>
      </c>
      <c r="P104" s="12">
        <v>1.5</v>
      </c>
      <c r="Q104" s="12">
        <v>1.5</v>
      </c>
      <c r="R104" s="12">
        <v>2.5</v>
      </c>
      <c r="S104" s="12">
        <v>3.0</v>
      </c>
      <c r="T104" s="12">
        <v>4.5</v>
      </c>
      <c r="U104" s="12">
        <v>4.0</v>
      </c>
      <c r="V104" s="12">
        <v>1.0</v>
      </c>
      <c r="W104" s="12">
        <v>1.9</v>
      </c>
      <c r="X104" s="12">
        <v>1.0</v>
      </c>
      <c r="Y104" s="12">
        <v>1.5</v>
      </c>
      <c r="Z104" s="12">
        <v>3.5</v>
      </c>
      <c r="AA104" s="12">
        <v>2.5</v>
      </c>
      <c r="AB104" s="12">
        <v>1.0</v>
      </c>
      <c r="AC104" s="12">
        <v>5.0</v>
      </c>
      <c r="AD104" s="12">
        <v>5.0</v>
      </c>
      <c r="AE104" s="12">
        <v>5.0</v>
      </c>
      <c r="AF104" s="12">
        <v>6.0</v>
      </c>
      <c r="AG104" s="12">
        <v>7.5</v>
      </c>
      <c r="AH104" s="12">
        <v>6.5</v>
      </c>
      <c r="AI104" s="12">
        <v>5.5</v>
      </c>
      <c r="AJ104" s="12">
        <v>7.5</v>
      </c>
      <c r="AK104" s="12">
        <v>7.0</v>
      </c>
      <c r="AL104" s="12">
        <v>3.5</v>
      </c>
      <c r="AM104" s="12">
        <v>2.0</v>
      </c>
      <c r="AN104" s="12">
        <v>1.0</v>
      </c>
      <c r="AO104" s="12">
        <v>3.5</v>
      </c>
    </row>
    <row r="105" ht="15.75" customHeight="1">
      <c r="A105" s="11" t="s">
        <v>189</v>
      </c>
      <c r="B105" s="11" t="s">
        <v>190</v>
      </c>
      <c r="C105" s="11" t="s">
        <v>224</v>
      </c>
      <c r="D105" s="11" t="s">
        <v>189</v>
      </c>
      <c r="E105" s="11" t="s">
        <v>190</v>
      </c>
      <c r="F105" s="12">
        <v>4.4</v>
      </c>
      <c r="G105" s="12">
        <v>3.7</v>
      </c>
      <c r="H105" s="12">
        <v>4.5</v>
      </c>
      <c r="I105" s="12">
        <v>2.0</v>
      </c>
      <c r="J105" s="12">
        <v>3.0</v>
      </c>
      <c r="K105" s="12">
        <v>8.0</v>
      </c>
      <c r="L105" s="12">
        <v>7.5</v>
      </c>
      <c r="M105" s="12">
        <v>3.5</v>
      </c>
      <c r="N105" s="12">
        <v>1.0</v>
      </c>
      <c r="O105" s="12">
        <v>2.5</v>
      </c>
      <c r="P105" s="12">
        <v>3.5</v>
      </c>
      <c r="Q105" s="12">
        <v>1.5</v>
      </c>
      <c r="R105" s="12">
        <v>1.5</v>
      </c>
      <c r="S105" s="12">
        <v>7.0</v>
      </c>
      <c r="T105" s="12">
        <v>4.0</v>
      </c>
      <c r="U105" s="12">
        <v>4.0</v>
      </c>
      <c r="V105" s="12">
        <v>2.0</v>
      </c>
      <c r="W105" s="12">
        <v>5.1</v>
      </c>
      <c r="X105" s="12">
        <v>1.0</v>
      </c>
      <c r="Y105" s="12">
        <v>4.5</v>
      </c>
      <c r="Z105" s="12">
        <v>7.0</v>
      </c>
      <c r="AA105" s="12">
        <v>6.5</v>
      </c>
      <c r="AB105" s="12">
        <v>6.5</v>
      </c>
      <c r="AC105" s="12">
        <v>5.08</v>
      </c>
      <c r="AD105" s="12">
        <v>4.5</v>
      </c>
      <c r="AE105" s="12">
        <v>4.5</v>
      </c>
      <c r="AF105" s="12">
        <v>5.0</v>
      </c>
      <c r="AG105" s="12">
        <v>4.5</v>
      </c>
      <c r="AH105" s="12">
        <v>5.5</v>
      </c>
      <c r="AI105" s="12">
        <v>6.0</v>
      </c>
      <c r="AJ105" s="12">
        <v>5.0</v>
      </c>
      <c r="AK105" s="12">
        <v>5.0</v>
      </c>
      <c r="AL105" s="12">
        <v>4.5</v>
      </c>
      <c r="AM105" s="12">
        <v>4.5</v>
      </c>
      <c r="AN105" s="12">
        <v>7.0</v>
      </c>
      <c r="AO105" s="12">
        <v>5.0</v>
      </c>
    </row>
    <row r="106" ht="15.75" customHeight="1">
      <c r="A106" s="11" t="s">
        <v>153</v>
      </c>
      <c r="B106" s="11" t="s">
        <v>160</v>
      </c>
      <c r="C106" s="11" t="s">
        <v>225</v>
      </c>
      <c r="D106" s="11" t="s">
        <v>153</v>
      </c>
      <c r="E106" s="11" t="s">
        <v>160</v>
      </c>
      <c r="F106" s="12">
        <v>6.37</v>
      </c>
      <c r="G106" s="12">
        <v>7.03</v>
      </c>
      <c r="H106" s="12">
        <v>8.5</v>
      </c>
      <c r="I106" s="12">
        <v>6.5</v>
      </c>
      <c r="J106" s="12">
        <v>7.0</v>
      </c>
      <c r="K106" s="12">
        <v>5.5</v>
      </c>
      <c r="L106" s="12">
        <v>7.5</v>
      </c>
      <c r="M106" s="12">
        <v>7.5</v>
      </c>
      <c r="N106" s="12">
        <v>7.0</v>
      </c>
      <c r="O106" s="12">
        <v>6.5</v>
      </c>
      <c r="P106" s="12">
        <v>6.5</v>
      </c>
      <c r="Q106" s="12">
        <v>8.0</v>
      </c>
      <c r="R106" s="12">
        <v>8.0</v>
      </c>
      <c r="S106" s="12">
        <v>9.5</v>
      </c>
      <c r="T106" s="12">
        <v>7.0</v>
      </c>
      <c r="U106" s="12">
        <v>5.5</v>
      </c>
      <c r="V106" s="12">
        <v>5.0</v>
      </c>
      <c r="W106" s="12">
        <v>5.7</v>
      </c>
      <c r="X106" s="12">
        <v>1.0</v>
      </c>
      <c r="Y106" s="12">
        <v>6.5</v>
      </c>
      <c r="Z106" s="12">
        <v>6.5</v>
      </c>
      <c r="AA106" s="12">
        <v>7.0</v>
      </c>
      <c r="AB106" s="12">
        <v>7.5</v>
      </c>
      <c r="AC106" s="12">
        <v>5.13</v>
      </c>
      <c r="AD106" s="12">
        <v>5.0</v>
      </c>
      <c r="AE106" s="12">
        <v>4.5</v>
      </c>
      <c r="AF106" s="12">
        <v>5.0</v>
      </c>
      <c r="AG106" s="12">
        <v>5.5</v>
      </c>
      <c r="AH106" s="12">
        <v>5.5</v>
      </c>
      <c r="AI106" s="12">
        <v>6.0</v>
      </c>
      <c r="AJ106" s="12">
        <v>5.5</v>
      </c>
      <c r="AK106" s="12">
        <v>3.5</v>
      </c>
      <c r="AL106" s="12">
        <v>5.5</v>
      </c>
      <c r="AM106" s="12">
        <v>6.0</v>
      </c>
      <c r="AN106" s="12">
        <v>6.5</v>
      </c>
      <c r="AO106" s="12">
        <v>3.0</v>
      </c>
    </row>
    <row r="107" ht="15.75" customHeight="1">
      <c r="A107" s="11" t="s">
        <v>155</v>
      </c>
      <c r="B107" s="11" t="s">
        <v>177</v>
      </c>
      <c r="C107" s="11" t="s">
        <v>226</v>
      </c>
      <c r="D107" s="11" t="s">
        <v>155</v>
      </c>
      <c r="E107" s="11" t="s">
        <v>177</v>
      </c>
      <c r="F107" s="12">
        <v>6.02</v>
      </c>
      <c r="G107" s="12">
        <v>5.93</v>
      </c>
      <c r="H107" s="12">
        <v>7.0</v>
      </c>
      <c r="I107" s="12">
        <v>6.5</v>
      </c>
      <c r="J107" s="12">
        <v>7.0</v>
      </c>
      <c r="K107" s="12">
        <v>6.0</v>
      </c>
      <c r="L107" s="12">
        <v>6.5</v>
      </c>
      <c r="M107" s="12">
        <v>6.0</v>
      </c>
      <c r="N107" s="12">
        <v>4.0</v>
      </c>
      <c r="O107" s="12">
        <v>5.5</v>
      </c>
      <c r="P107" s="12">
        <v>6.5</v>
      </c>
      <c r="Q107" s="12">
        <v>6.0</v>
      </c>
      <c r="R107" s="12">
        <v>5.5</v>
      </c>
      <c r="S107" s="12">
        <v>6.5</v>
      </c>
      <c r="T107" s="12">
        <v>7.0</v>
      </c>
      <c r="U107" s="12">
        <v>3.5</v>
      </c>
      <c r="V107" s="12">
        <v>5.5</v>
      </c>
      <c r="W107" s="12">
        <v>6.1</v>
      </c>
      <c r="X107" s="12">
        <v>3.5</v>
      </c>
      <c r="Y107" s="12">
        <v>7.0</v>
      </c>
      <c r="Z107" s="12">
        <v>7.5</v>
      </c>
      <c r="AA107" s="12">
        <v>7.5</v>
      </c>
      <c r="AB107" s="12">
        <v>5.0</v>
      </c>
      <c r="AC107" s="12">
        <v>5.13</v>
      </c>
      <c r="AD107" s="12">
        <v>5.5</v>
      </c>
      <c r="AE107" s="12">
        <v>4.5</v>
      </c>
      <c r="AF107" s="12">
        <v>6.0</v>
      </c>
      <c r="AG107" s="12">
        <v>5.0</v>
      </c>
      <c r="AH107" s="12">
        <v>5.0</v>
      </c>
      <c r="AI107" s="12">
        <v>5.5</v>
      </c>
      <c r="AJ107" s="12">
        <v>5.0</v>
      </c>
      <c r="AK107" s="12">
        <v>5.0</v>
      </c>
      <c r="AL107" s="12">
        <v>5.0</v>
      </c>
      <c r="AM107" s="12">
        <v>4.5</v>
      </c>
      <c r="AN107" s="12">
        <v>5.5</v>
      </c>
      <c r="AO107" s="12">
        <v>5.0</v>
      </c>
    </row>
    <row r="108" ht="15.75" customHeight="1">
      <c r="A108" s="11" t="s">
        <v>185</v>
      </c>
      <c r="B108" s="11" t="s">
        <v>186</v>
      </c>
      <c r="C108" s="11" t="s">
        <v>20</v>
      </c>
      <c r="D108" s="11" t="s">
        <v>185</v>
      </c>
      <c r="E108" s="11" t="s">
        <v>186</v>
      </c>
      <c r="F108" s="12">
        <v>5.17</v>
      </c>
      <c r="G108" s="12">
        <v>4.83</v>
      </c>
      <c r="H108" s="12">
        <v>5.0</v>
      </c>
      <c r="I108" s="12">
        <v>6.0</v>
      </c>
      <c r="J108" s="12">
        <v>4.5</v>
      </c>
      <c r="K108" s="12">
        <v>4.5</v>
      </c>
      <c r="L108" s="12">
        <v>3.5</v>
      </c>
      <c r="M108" s="12">
        <v>5.0</v>
      </c>
      <c r="N108" s="12">
        <v>6.0</v>
      </c>
      <c r="O108" s="12">
        <v>6.5</v>
      </c>
      <c r="P108" s="12">
        <v>6.5</v>
      </c>
      <c r="Q108" s="12">
        <v>3.5</v>
      </c>
      <c r="R108" s="12">
        <v>6.0</v>
      </c>
      <c r="S108" s="12">
        <v>6.0</v>
      </c>
      <c r="T108" s="12">
        <v>3.0</v>
      </c>
      <c r="U108" s="12">
        <v>3.0</v>
      </c>
      <c r="V108" s="12">
        <v>3.5</v>
      </c>
      <c r="W108" s="12">
        <v>5.5</v>
      </c>
      <c r="X108" s="12">
        <v>6.5</v>
      </c>
      <c r="Y108" s="12">
        <v>7.0</v>
      </c>
      <c r="Z108" s="12">
        <v>6.5</v>
      </c>
      <c r="AA108" s="12">
        <v>3.0</v>
      </c>
      <c r="AB108" s="12">
        <v>4.5</v>
      </c>
      <c r="AC108" s="12">
        <v>5.13</v>
      </c>
      <c r="AD108" s="12">
        <v>5.0</v>
      </c>
      <c r="AE108" s="12">
        <v>4.5</v>
      </c>
      <c r="AF108" s="12">
        <v>7.0</v>
      </c>
      <c r="AG108" s="12">
        <v>6.0</v>
      </c>
      <c r="AH108" s="12">
        <v>6.0</v>
      </c>
      <c r="AI108" s="12">
        <v>5.0</v>
      </c>
      <c r="AJ108" s="12">
        <v>5.5</v>
      </c>
      <c r="AK108" s="12">
        <v>4.0</v>
      </c>
      <c r="AL108" s="12">
        <v>4.0</v>
      </c>
      <c r="AM108" s="12">
        <v>4.5</v>
      </c>
      <c r="AN108" s="12">
        <v>5.0</v>
      </c>
      <c r="AO108" s="12">
        <v>5.0</v>
      </c>
    </row>
    <row r="109" ht="15.75" customHeight="1">
      <c r="A109" s="11" t="s">
        <v>185</v>
      </c>
      <c r="B109" s="11" t="s">
        <v>209</v>
      </c>
      <c r="C109" s="11" t="s">
        <v>75</v>
      </c>
      <c r="D109" s="11" t="s">
        <v>185</v>
      </c>
      <c r="E109" s="11" t="s">
        <v>209</v>
      </c>
      <c r="F109" s="12">
        <v>5.0</v>
      </c>
      <c r="G109" s="12">
        <v>4.3</v>
      </c>
      <c r="H109" s="12">
        <v>5.0</v>
      </c>
      <c r="I109" s="12">
        <v>3.5</v>
      </c>
      <c r="J109" s="12">
        <v>3.0</v>
      </c>
      <c r="K109" s="12">
        <v>1.0</v>
      </c>
      <c r="L109" s="12">
        <v>5.0</v>
      </c>
      <c r="M109" s="12">
        <v>4.5</v>
      </c>
      <c r="N109" s="12">
        <v>3.0</v>
      </c>
      <c r="O109" s="12">
        <v>5.5</v>
      </c>
      <c r="P109" s="12">
        <v>4.5</v>
      </c>
      <c r="Q109" s="12">
        <v>5.0</v>
      </c>
      <c r="R109" s="12">
        <v>5.5</v>
      </c>
      <c r="S109" s="12">
        <v>8.0</v>
      </c>
      <c r="T109" s="12">
        <v>4.0</v>
      </c>
      <c r="U109" s="12">
        <v>4.0</v>
      </c>
      <c r="V109" s="12">
        <v>3.0</v>
      </c>
      <c r="W109" s="12">
        <v>5.7</v>
      </c>
      <c r="X109" s="12">
        <v>3.0</v>
      </c>
      <c r="Y109" s="12">
        <v>7.0</v>
      </c>
      <c r="Z109" s="12">
        <v>7.5</v>
      </c>
      <c r="AA109" s="12">
        <v>5.0</v>
      </c>
      <c r="AB109" s="12">
        <v>6.0</v>
      </c>
      <c r="AC109" s="12">
        <v>5.13</v>
      </c>
      <c r="AD109" s="12">
        <v>4.5</v>
      </c>
      <c r="AE109" s="12">
        <v>4.0</v>
      </c>
      <c r="AF109" s="12">
        <v>7.5</v>
      </c>
      <c r="AG109" s="12">
        <v>6.0</v>
      </c>
      <c r="AH109" s="12">
        <v>4.5</v>
      </c>
      <c r="AI109" s="12">
        <v>4.5</v>
      </c>
      <c r="AJ109" s="12">
        <v>4.5</v>
      </c>
      <c r="AK109" s="12">
        <v>4.5</v>
      </c>
      <c r="AL109" s="12">
        <v>6.5</v>
      </c>
      <c r="AM109" s="12">
        <v>7.0</v>
      </c>
      <c r="AN109" s="12">
        <v>4.0</v>
      </c>
      <c r="AO109" s="12">
        <v>4.0</v>
      </c>
    </row>
    <row r="110" ht="15.75" customHeight="1">
      <c r="A110" s="11" t="s">
        <v>167</v>
      </c>
      <c r="B110" s="11" t="s">
        <v>172</v>
      </c>
      <c r="C110" s="11" t="s">
        <v>227</v>
      </c>
      <c r="D110" s="11" t="s">
        <v>167</v>
      </c>
      <c r="E110" s="11" t="s">
        <v>172</v>
      </c>
      <c r="F110" s="12">
        <v>2.93</v>
      </c>
      <c r="G110" s="12">
        <v>2.67</v>
      </c>
      <c r="H110" s="12">
        <v>2.0</v>
      </c>
      <c r="I110" s="12">
        <v>2.5</v>
      </c>
      <c r="J110" s="12">
        <v>3.0</v>
      </c>
      <c r="K110" s="12">
        <v>2.0</v>
      </c>
      <c r="L110" s="12">
        <v>2.5</v>
      </c>
      <c r="M110" s="12">
        <v>3.5</v>
      </c>
      <c r="N110" s="12">
        <v>1.0</v>
      </c>
      <c r="O110" s="12">
        <v>6.0</v>
      </c>
      <c r="P110" s="12">
        <v>7.0</v>
      </c>
      <c r="Q110" s="12">
        <v>1.5</v>
      </c>
      <c r="R110" s="12">
        <v>3.0</v>
      </c>
      <c r="S110" s="12">
        <v>3.0</v>
      </c>
      <c r="T110" s="12">
        <v>1.0</v>
      </c>
      <c r="U110" s="12">
        <v>1.0</v>
      </c>
      <c r="V110" s="12">
        <v>1.0</v>
      </c>
      <c r="W110" s="12">
        <v>3.2</v>
      </c>
      <c r="X110" s="12">
        <v>2.0</v>
      </c>
      <c r="Y110" s="12">
        <v>3.0</v>
      </c>
      <c r="Z110" s="12">
        <v>3.5</v>
      </c>
      <c r="AA110" s="12">
        <v>4.0</v>
      </c>
      <c r="AB110" s="12">
        <v>3.5</v>
      </c>
      <c r="AC110" s="12">
        <v>5.13</v>
      </c>
      <c r="AD110" s="12">
        <v>5.5</v>
      </c>
      <c r="AE110" s="12">
        <v>5.0</v>
      </c>
      <c r="AF110" s="12">
        <v>6.0</v>
      </c>
      <c r="AG110" s="12">
        <v>5.5</v>
      </c>
      <c r="AH110" s="12">
        <v>4.5</v>
      </c>
      <c r="AI110" s="12">
        <v>6.5</v>
      </c>
      <c r="AJ110" s="12">
        <v>6.0</v>
      </c>
      <c r="AK110" s="12">
        <v>5.0</v>
      </c>
      <c r="AL110" s="12">
        <v>6.0</v>
      </c>
      <c r="AM110" s="12">
        <v>3.0</v>
      </c>
      <c r="AN110" s="12">
        <v>4.0</v>
      </c>
      <c r="AO110" s="12">
        <v>4.5</v>
      </c>
    </row>
    <row r="111" ht="15.75" customHeight="1">
      <c r="A111" s="11" t="s">
        <v>189</v>
      </c>
      <c r="B111" s="11" t="s">
        <v>190</v>
      </c>
      <c r="C111" s="11" t="s">
        <v>228</v>
      </c>
      <c r="D111" s="11" t="s">
        <v>189</v>
      </c>
      <c r="E111" s="11" t="s">
        <v>190</v>
      </c>
      <c r="F111" s="12">
        <v>2.43</v>
      </c>
      <c r="G111" s="12">
        <v>2.67</v>
      </c>
      <c r="H111" s="12">
        <v>3.5</v>
      </c>
      <c r="I111" s="12">
        <v>1.5</v>
      </c>
      <c r="J111" s="12">
        <v>1.5</v>
      </c>
      <c r="K111" s="12">
        <v>3.5</v>
      </c>
      <c r="L111" s="12">
        <v>6.0</v>
      </c>
      <c r="M111" s="12">
        <v>1.5</v>
      </c>
      <c r="N111" s="12">
        <v>1.0</v>
      </c>
      <c r="O111" s="12">
        <v>2.5</v>
      </c>
      <c r="P111" s="12">
        <v>3.5</v>
      </c>
      <c r="Q111" s="12">
        <v>2.0</v>
      </c>
      <c r="R111" s="12">
        <v>2.5</v>
      </c>
      <c r="S111" s="12">
        <v>3.5</v>
      </c>
      <c r="T111" s="12">
        <v>4.0</v>
      </c>
      <c r="U111" s="12">
        <v>2.5</v>
      </c>
      <c r="V111" s="12">
        <v>1.0</v>
      </c>
      <c r="W111" s="12">
        <v>2.2</v>
      </c>
      <c r="X111" s="12">
        <v>1.0</v>
      </c>
      <c r="Y111" s="12">
        <v>1.5</v>
      </c>
      <c r="Z111" s="12">
        <v>3.0</v>
      </c>
      <c r="AA111" s="12">
        <v>4.0</v>
      </c>
      <c r="AB111" s="12">
        <v>1.5</v>
      </c>
      <c r="AC111" s="12">
        <v>5.13</v>
      </c>
      <c r="AD111" s="12">
        <v>5.0</v>
      </c>
      <c r="AE111" s="12">
        <v>5.5</v>
      </c>
      <c r="AF111" s="12">
        <v>5.5</v>
      </c>
      <c r="AG111" s="12">
        <v>6.5</v>
      </c>
      <c r="AH111" s="12">
        <v>7.0</v>
      </c>
      <c r="AI111" s="12">
        <v>6.5</v>
      </c>
      <c r="AJ111" s="12">
        <v>4.0</v>
      </c>
      <c r="AK111" s="12">
        <v>3.0</v>
      </c>
      <c r="AL111" s="12">
        <v>4.0</v>
      </c>
      <c r="AM111" s="12">
        <v>5.0</v>
      </c>
      <c r="AN111" s="12">
        <v>3.5</v>
      </c>
      <c r="AO111" s="12">
        <v>6.0</v>
      </c>
    </row>
    <row r="112" ht="15.75" customHeight="1">
      <c r="A112" s="11" t="s">
        <v>185</v>
      </c>
      <c r="B112" s="11" t="s">
        <v>209</v>
      </c>
      <c r="C112" s="11" t="s">
        <v>56</v>
      </c>
      <c r="D112" s="11" t="s">
        <v>185</v>
      </c>
      <c r="E112" s="11" t="s">
        <v>209</v>
      </c>
      <c r="F112" s="12">
        <v>5.35</v>
      </c>
      <c r="G112" s="12">
        <v>4.7</v>
      </c>
      <c r="H112" s="12">
        <v>5.5</v>
      </c>
      <c r="I112" s="12">
        <v>8.0</v>
      </c>
      <c r="J112" s="12">
        <v>3.5</v>
      </c>
      <c r="K112" s="12">
        <v>2.0</v>
      </c>
      <c r="L112" s="12">
        <v>2.5</v>
      </c>
      <c r="M112" s="12">
        <v>3.0</v>
      </c>
      <c r="N112" s="12">
        <v>6.0</v>
      </c>
      <c r="O112" s="12">
        <v>5.0</v>
      </c>
      <c r="P112" s="12">
        <v>5.5</v>
      </c>
      <c r="Q112" s="12">
        <v>3.5</v>
      </c>
      <c r="R112" s="12">
        <v>3.5</v>
      </c>
      <c r="S112" s="12">
        <v>6.5</v>
      </c>
      <c r="T112" s="12">
        <v>5.0</v>
      </c>
      <c r="U112" s="12">
        <v>5.5</v>
      </c>
      <c r="V112" s="12">
        <v>5.5</v>
      </c>
      <c r="W112" s="12">
        <v>6.0</v>
      </c>
      <c r="X112" s="12">
        <v>3.5</v>
      </c>
      <c r="Y112" s="12">
        <v>6.5</v>
      </c>
      <c r="Z112" s="12">
        <v>7.5</v>
      </c>
      <c r="AA112" s="12">
        <v>6.0</v>
      </c>
      <c r="AB112" s="12">
        <v>6.5</v>
      </c>
      <c r="AC112" s="12">
        <v>5.17</v>
      </c>
      <c r="AD112" s="12">
        <v>5.0</v>
      </c>
      <c r="AE112" s="12">
        <v>5.0</v>
      </c>
      <c r="AF112" s="12">
        <v>7.0</v>
      </c>
      <c r="AG112" s="12">
        <v>6.0</v>
      </c>
      <c r="AH112" s="12">
        <v>4.5</v>
      </c>
      <c r="AI112" s="12">
        <v>5.0</v>
      </c>
      <c r="AJ112" s="12">
        <v>5.5</v>
      </c>
      <c r="AK112" s="12">
        <v>5.5</v>
      </c>
      <c r="AL112" s="12">
        <v>5.5</v>
      </c>
      <c r="AM112" s="12">
        <v>4.0</v>
      </c>
      <c r="AN112" s="12">
        <v>5.0</v>
      </c>
      <c r="AO112" s="12">
        <v>4.0</v>
      </c>
    </row>
    <row r="113" ht="15.75" customHeight="1">
      <c r="A113" s="11" t="s">
        <v>155</v>
      </c>
      <c r="B113" s="11" t="s">
        <v>177</v>
      </c>
      <c r="C113" s="11" t="s">
        <v>229</v>
      </c>
      <c r="D113" s="11" t="s">
        <v>155</v>
      </c>
      <c r="E113" s="11" t="s">
        <v>177</v>
      </c>
      <c r="F113" s="12">
        <v>4.53</v>
      </c>
      <c r="G113" s="12">
        <v>4.67</v>
      </c>
      <c r="H113" s="12">
        <v>6.0</v>
      </c>
      <c r="I113" s="12">
        <v>5.0</v>
      </c>
      <c r="J113" s="12">
        <v>2.5</v>
      </c>
      <c r="K113" s="12">
        <v>7.0</v>
      </c>
      <c r="L113" s="12">
        <v>4.0</v>
      </c>
      <c r="M113" s="12">
        <v>4.5</v>
      </c>
      <c r="N113" s="12">
        <v>4.5</v>
      </c>
      <c r="O113" s="12">
        <v>7.0</v>
      </c>
      <c r="P113" s="12">
        <v>7.0</v>
      </c>
      <c r="Q113" s="12">
        <v>4.0</v>
      </c>
      <c r="R113" s="12">
        <v>3.0</v>
      </c>
      <c r="S113" s="12">
        <v>5.5</v>
      </c>
      <c r="T113" s="12">
        <v>6.5</v>
      </c>
      <c r="U113" s="12">
        <v>2.5</v>
      </c>
      <c r="V113" s="12">
        <v>1.0</v>
      </c>
      <c r="W113" s="12">
        <v>4.4</v>
      </c>
      <c r="X113" s="12">
        <v>1.0</v>
      </c>
      <c r="Y113" s="12">
        <v>6.5</v>
      </c>
      <c r="Z113" s="12">
        <v>6.5</v>
      </c>
      <c r="AA113" s="12">
        <v>4.0</v>
      </c>
      <c r="AB113" s="12">
        <v>4.0</v>
      </c>
      <c r="AC113" s="12">
        <v>5.17</v>
      </c>
      <c r="AD113" s="12">
        <v>5.5</v>
      </c>
      <c r="AE113" s="12">
        <v>5.0</v>
      </c>
      <c r="AF113" s="12">
        <v>5.5</v>
      </c>
      <c r="AG113" s="12">
        <v>5.0</v>
      </c>
      <c r="AH113" s="12">
        <v>4.5</v>
      </c>
      <c r="AI113" s="12">
        <v>5.0</v>
      </c>
      <c r="AJ113" s="12">
        <v>6.5</v>
      </c>
      <c r="AK113" s="12">
        <v>5.5</v>
      </c>
      <c r="AL113" s="12">
        <v>5.5</v>
      </c>
      <c r="AM113" s="12">
        <v>3.5</v>
      </c>
      <c r="AN113" s="12">
        <v>4.0</v>
      </c>
      <c r="AO113" s="12">
        <v>6.5</v>
      </c>
    </row>
    <row r="114" ht="15.75" customHeight="1">
      <c r="A114" s="11" t="s">
        <v>167</v>
      </c>
      <c r="B114" s="11" t="s">
        <v>172</v>
      </c>
      <c r="C114" s="11" t="s">
        <v>230</v>
      </c>
      <c r="D114" s="11" t="s">
        <v>167</v>
      </c>
      <c r="E114" s="11" t="s">
        <v>172</v>
      </c>
      <c r="F114" s="12">
        <v>2.63</v>
      </c>
      <c r="G114" s="12">
        <v>2.67</v>
      </c>
      <c r="H114" s="12">
        <v>3.0</v>
      </c>
      <c r="I114" s="12">
        <v>2.5</v>
      </c>
      <c r="J114" s="12">
        <v>5.0</v>
      </c>
      <c r="K114" s="12">
        <v>1.0</v>
      </c>
      <c r="L114" s="12">
        <v>1.5</v>
      </c>
      <c r="M114" s="12">
        <v>1.0</v>
      </c>
      <c r="N114" s="12">
        <v>1.0</v>
      </c>
      <c r="O114" s="12">
        <v>6.0</v>
      </c>
      <c r="P114" s="12">
        <v>6.0</v>
      </c>
      <c r="Q114" s="12">
        <v>2.5</v>
      </c>
      <c r="R114" s="12">
        <v>3.0</v>
      </c>
      <c r="S114" s="12">
        <v>4.0</v>
      </c>
      <c r="T114" s="12">
        <v>1.0</v>
      </c>
      <c r="U114" s="12">
        <v>1.5</v>
      </c>
      <c r="V114" s="12">
        <v>1.0</v>
      </c>
      <c r="W114" s="12">
        <v>2.6</v>
      </c>
      <c r="X114" s="12">
        <v>1.0</v>
      </c>
      <c r="Y114" s="12">
        <v>5.0</v>
      </c>
      <c r="Z114" s="12">
        <v>2.0</v>
      </c>
      <c r="AA114" s="12">
        <v>2.5</v>
      </c>
      <c r="AB114" s="12">
        <v>2.5</v>
      </c>
      <c r="AC114" s="12">
        <v>5.17</v>
      </c>
      <c r="AD114" s="12">
        <v>3.5</v>
      </c>
      <c r="AE114" s="12">
        <v>4.0</v>
      </c>
      <c r="AF114" s="12">
        <v>6.5</v>
      </c>
      <c r="AG114" s="12">
        <v>5.0</v>
      </c>
      <c r="AH114" s="12">
        <v>4.5</v>
      </c>
      <c r="AI114" s="12">
        <v>6.0</v>
      </c>
      <c r="AJ114" s="12">
        <v>6.0</v>
      </c>
      <c r="AK114" s="12">
        <v>5.5</v>
      </c>
      <c r="AL114" s="12">
        <v>5.0</v>
      </c>
      <c r="AM114" s="12">
        <v>5.0</v>
      </c>
      <c r="AN114" s="12">
        <v>6.0</v>
      </c>
      <c r="AO114" s="12">
        <v>5.0</v>
      </c>
    </row>
    <row r="115" ht="15.75" customHeight="1">
      <c r="A115" s="11" t="s">
        <v>153</v>
      </c>
      <c r="B115" s="11" t="s">
        <v>160</v>
      </c>
      <c r="C115" s="11" t="s">
        <v>231</v>
      </c>
      <c r="D115" s="11" t="s">
        <v>153</v>
      </c>
      <c r="E115" s="11" t="s">
        <v>160</v>
      </c>
      <c r="F115" s="12">
        <v>4.4</v>
      </c>
      <c r="G115" s="12">
        <v>4.9</v>
      </c>
      <c r="H115" s="12">
        <v>7.0</v>
      </c>
      <c r="I115" s="12">
        <v>5.0</v>
      </c>
      <c r="J115" s="12">
        <v>5.0</v>
      </c>
      <c r="K115" s="12">
        <v>5.0</v>
      </c>
      <c r="L115" s="12">
        <v>5.5</v>
      </c>
      <c r="M115" s="12">
        <v>5.0</v>
      </c>
      <c r="N115" s="12">
        <v>5.5</v>
      </c>
      <c r="O115" s="12">
        <v>3.0</v>
      </c>
      <c r="P115" s="12">
        <v>4.5</v>
      </c>
      <c r="Q115" s="12">
        <v>6.5</v>
      </c>
      <c r="R115" s="12">
        <v>4.5</v>
      </c>
      <c r="S115" s="12">
        <v>6.5</v>
      </c>
      <c r="T115" s="12">
        <v>4.5</v>
      </c>
      <c r="U115" s="12">
        <v>3.5</v>
      </c>
      <c r="V115" s="12">
        <v>2.5</v>
      </c>
      <c r="W115" s="12">
        <v>3.9</v>
      </c>
      <c r="X115" s="12">
        <v>1.0</v>
      </c>
      <c r="Y115" s="12">
        <v>5.0</v>
      </c>
      <c r="Z115" s="12">
        <v>4.0</v>
      </c>
      <c r="AA115" s="12">
        <v>4.0</v>
      </c>
      <c r="AB115" s="12">
        <v>5.5</v>
      </c>
      <c r="AC115" s="12">
        <v>5.21</v>
      </c>
      <c r="AD115" s="12">
        <v>4.5</v>
      </c>
      <c r="AE115" s="12">
        <v>4.5</v>
      </c>
      <c r="AF115" s="12">
        <v>6.5</v>
      </c>
      <c r="AG115" s="12">
        <v>6.5</v>
      </c>
      <c r="AH115" s="12">
        <v>5.0</v>
      </c>
      <c r="AI115" s="12">
        <v>7.0</v>
      </c>
      <c r="AJ115" s="12">
        <v>5.5</v>
      </c>
      <c r="AK115" s="12">
        <v>5.0</v>
      </c>
      <c r="AL115" s="12">
        <v>4.5</v>
      </c>
      <c r="AM115" s="12">
        <v>4.5</v>
      </c>
      <c r="AN115" s="12">
        <v>4.5</v>
      </c>
      <c r="AO115" s="12">
        <v>4.5</v>
      </c>
    </row>
    <row r="116" ht="15.75" customHeight="1">
      <c r="A116" s="11" t="s">
        <v>153</v>
      </c>
      <c r="B116" s="11" t="s">
        <v>165</v>
      </c>
      <c r="C116" s="11" t="s">
        <v>232</v>
      </c>
      <c r="D116" s="11" t="s">
        <v>153</v>
      </c>
      <c r="E116" s="11" t="s">
        <v>165</v>
      </c>
      <c r="F116" s="12">
        <v>4.12</v>
      </c>
      <c r="G116" s="12">
        <v>3.83</v>
      </c>
      <c r="H116" s="12">
        <v>5.0</v>
      </c>
      <c r="I116" s="12">
        <v>3.0</v>
      </c>
      <c r="J116" s="12">
        <v>3.0</v>
      </c>
      <c r="K116" s="12">
        <v>5.5</v>
      </c>
      <c r="L116" s="12">
        <v>4.5</v>
      </c>
      <c r="M116" s="12">
        <v>5.0</v>
      </c>
      <c r="N116" s="12">
        <v>2.0</v>
      </c>
      <c r="O116" s="12">
        <v>2.0</v>
      </c>
      <c r="P116" s="12">
        <v>3.5</v>
      </c>
      <c r="Q116" s="12">
        <v>5.5</v>
      </c>
      <c r="R116" s="12">
        <v>6.0</v>
      </c>
      <c r="S116" s="12">
        <v>5.0</v>
      </c>
      <c r="T116" s="12">
        <v>3.5</v>
      </c>
      <c r="U116" s="12">
        <v>2.0</v>
      </c>
      <c r="V116" s="12">
        <v>2.0</v>
      </c>
      <c r="W116" s="12">
        <v>4.4</v>
      </c>
      <c r="X116" s="12">
        <v>2.0</v>
      </c>
      <c r="Y116" s="12">
        <v>4.5</v>
      </c>
      <c r="Z116" s="12">
        <v>5.0</v>
      </c>
      <c r="AA116" s="12">
        <v>5.5</v>
      </c>
      <c r="AB116" s="12">
        <v>5.0</v>
      </c>
      <c r="AC116" s="12">
        <v>5.21</v>
      </c>
      <c r="AD116" s="12">
        <v>5.0</v>
      </c>
      <c r="AE116" s="12">
        <v>5.0</v>
      </c>
      <c r="AF116" s="12">
        <v>6.5</v>
      </c>
      <c r="AG116" s="12">
        <v>6.5</v>
      </c>
      <c r="AH116" s="12">
        <v>4.5</v>
      </c>
      <c r="AI116" s="12">
        <v>5.0</v>
      </c>
      <c r="AJ116" s="12">
        <v>5.5</v>
      </c>
      <c r="AK116" s="12">
        <v>4.5</v>
      </c>
      <c r="AL116" s="12">
        <v>3.5</v>
      </c>
      <c r="AM116" s="12">
        <v>4.5</v>
      </c>
      <c r="AN116" s="12">
        <v>6.5</v>
      </c>
      <c r="AO116" s="12">
        <v>5.5</v>
      </c>
    </row>
    <row r="117" ht="15.75" customHeight="1">
      <c r="A117" s="11" t="s">
        <v>155</v>
      </c>
      <c r="B117" s="11" t="s">
        <v>178</v>
      </c>
      <c r="C117" s="11" t="s">
        <v>96</v>
      </c>
      <c r="D117" s="11" t="s">
        <v>155</v>
      </c>
      <c r="E117" s="11" t="s">
        <v>178</v>
      </c>
      <c r="F117" s="12">
        <v>3.9</v>
      </c>
      <c r="G117" s="12">
        <v>3.5</v>
      </c>
      <c r="H117" s="12">
        <v>4.0</v>
      </c>
      <c r="I117" s="12">
        <v>3.5</v>
      </c>
      <c r="J117" s="12">
        <v>3.5</v>
      </c>
      <c r="K117" s="12">
        <v>4.0</v>
      </c>
      <c r="L117" s="12">
        <v>4.5</v>
      </c>
      <c r="M117" s="12">
        <v>1.0</v>
      </c>
      <c r="N117" s="12">
        <v>8.0</v>
      </c>
      <c r="O117" s="12">
        <v>4.5</v>
      </c>
      <c r="P117" s="12">
        <v>3.5</v>
      </c>
      <c r="Q117" s="12">
        <v>3.0</v>
      </c>
      <c r="R117" s="12">
        <v>2.5</v>
      </c>
      <c r="S117" s="12">
        <v>4.5</v>
      </c>
      <c r="T117" s="12">
        <v>3.0</v>
      </c>
      <c r="U117" s="12">
        <v>2.0</v>
      </c>
      <c r="V117" s="12">
        <v>1.0</v>
      </c>
      <c r="W117" s="12">
        <v>4.3</v>
      </c>
      <c r="X117" s="12">
        <v>2.0</v>
      </c>
      <c r="Y117" s="12">
        <v>5.0</v>
      </c>
      <c r="Z117" s="12">
        <v>5.5</v>
      </c>
      <c r="AA117" s="12">
        <v>5.0</v>
      </c>
      <c r="AB117" s="12">
        <v>4.0</v>
      </c>
      <c r="AC117" s="12">
        <v>5.21</v>
      </c>
      <c r="AD117" s="12">
        <v>5.0</v>
      </c>
      <c r="AE117" s="12">
        <v>5.5</v>
      </c>
      <c r="AF117" s="12">
        <v>6.5</v>
      </c>
      <c r="AG117" s="12">
        <v>5.5</v>
      </c>
      <c r="AH117" s="12">
        <v>6.0</v>
      </c>
      <c r="AI117" s="12">
        <v>5.0</v>
      </c>
      <c r="AJ117" s="12">
        <v>5.0</v>
      </c>
      <c r="AK117" s="12">
        <v>4.5</v>
      </c>
      <c r="AL117" s="12">
        <v>4.5</v>
      </c>
      <c r="AM117" s="12">
        <v>4.5</v>
      </c>
      <c r="AN117" s="12">
        <v>5.0</v>
      </c>
      <c r="AO117" s="12">
        <v>5.5</v>
      </c>
    </row>
    <row r="118" ht="15.75" customHeight="1">
      <c r="A118" s="11" t="s">
        <v>185</v>
      </c>
      <c r="B118" s="11" t="s">
        <v>209</v>
      </c>
      <c r="C118" s="11" t="s">
        <v>233</v>
      </c>
      <c r="D118" s="11" t="s">
        <v>185</v>
      </c>
      <c r="E118" s="11" t="s">
        <v>209</v>
      </c>
      <c r="F118" s="12">
        <v>3.48</v>
      </c>
      <c r="G118" s="12">
        <v>2.37</v>
      </c>
      <c r="H118" s="12">
        <v>2.0</v>
      </c>
      <c r="I118" s="12">
        <v>1.5</v>
      </c>
      <c r="J118" s="12">
        <v>2.5</v>
      </c>
      <c r="K118" s="12">
        <v>1.0</v>
      </c>
      <c r="L118" s="12">
        <v>1.5</v>
      </c>
      <c r="M118" s="12">
        <v>1.5</v>
      </c>
      <c r="N118" s="12">
        <v>2.0</v>
      </c>
      <c r="O118" s="12">
        <v>4.0</v>
      </c>
      <c r="P118" s="12">
        <v>2.5</v>
      </c>
      <c r="Q118" s="12">
        <v>1.5</v>
      </c>
      <c r="R118" s="12">
        <v>2.0</v>
      </c>
      <c r="S118" s="12">
        <v>7.5</v>
      </c>
      <c r="T118" s="12">
        <v>3.0</v>
      </c>
      <c r="U118" s="12">
        <v>1.0</v>
      </c>
      <c r="V118" s="12">
        <v>2.0</v>
      </c>
      <c r="W118" s="12">
        <v>4.6</v>
      </c>
      <c r="X118" s="12">
        <v>2.0</v>
      </c>
      <c r="Y118" s="12">
        <v>4.0</v>
      </c>
      <c r="Z118" s="12">
        <v>5.0</v>
      </c>
      <c r="AA118" s="12">
        <v>6.5</v>
      </c>
      <c r="AB118" s="12">
        <v>5.5</v>
      </c>
      <c r="AC118" s="12">
        <v>5.21</v>
      </c>
      <c r="AD118" s="12">
        <v>4.0</v>
      </c>
      <c r="AE118" s="12">
        <v>4.0</v>
      </c>
      <c r="AF118" s="12">
        <v>6.0</v>
      </c>
      <c r="AG118" s="12">
        <v>5.5</v>
      </c>
      <c r="AH118" s="12">
        <v>6.5</v>
      </c>
      <c r="AI118" s="12">
        <v>5.0</v>
      </c>
      <c r="AJ118" s="12">
        <v>6.0</v>
      </c>
      <c r="AK118" s="12">
        <v>4.5</v>
      </c>
      <c r="AL118" s="12">
        <v>5.5</v>
      </c>
      <c r="AM118" s="12">
        <v>5.5</v>
      </c>
      <c r="AN118" s="12">
        <v>4.5</v>
      </c>
      <c r="AO118" s="12">
        <v>5.5</v>
      </c>
    </row>
    <row r="119" ht="15.75" customHeight="1">
      <c r="A119" s="11" t="s">
        <v>153</v>
      </c>
      <c r="B119" s="11" t="s">
        <v>173</v>
      </c>
      <c r="C119" s="11" t="s">
        <v>53</v>
      </c>
      <c r="D119" s="11" t="s">
        <v>153</v>
      </c>
      <c r="E119" s="11" t="s">
        <v>173</v>
      </c>
      <c r="F119" s="12">
        <v>3.6</v>
      </c>
      <c r="G119" s="12">
        <v>3.6</v>
      </c>
      <c r="H119" s="12">
        <v>3.5</v>
      </c>
      <c r="I119" s="12">
        <v>2.0</v>
      </c>
      <c r="J119" s="12">
        <v>3.0</v>
      </c>
      <c r="K119" s="12">
        <v>4.0</v>
      </c>
      <c r="L119" s="12">
        <v>4.0</v>
      </c>
      <c r="M119" s="12">
        <v>3.0</v>
      </c>
      <c r="N119" s="12">
        <v>4.0</v>
      </c>
      <c r="O119" s="12">
        <v>2.0</v>
      </c>
      <c r="P119" s="12">
        <v>3.5</v>
      </c>
      <c r="Q119" s="12">
        <v>4.0</v>
      </c>
      <c r="R119" s="12">
        <v>5.0</v>
      </c>
      <c r="S119" s="12">
        <v>5.0</v>
      </c>
      <c r="T119" s="12">
        <v>5.0</v>
      </c>
      <c r="U119" s="12">
        <v>2.5</v>
      </c>
      <c r="V119" s="12">
        <v>3.5</v>
      </c>
      <c r="W119" s="12">
        <v>3.6</v>
      </c>
      <c r="X119" s="12">
        <v>3.0</v>
      </c>
      <c r="Y119" s="12">
        <v>3.0</v>
      </c>
      <c r="Z119" s="12">
        <v>3.5</v>
      </c>
      <c r="AA119" s="12">
        <v>3.0</v>
      </c>
      <c r="AB119" s="12">
        <v>5.5</v>
      </c>
      <c r="AC119" s="12">
        <v>5.25</v>
      </c>
      <c r="AD119" s="12">
        <v>4.0</v>
      </c>
      <c r="AE119" s="12">
        <v>5.0</v>
      </c>
      <c r="AF119" s="12">
        <v>6.0</v>
      </c>
      <c r="AG119" s="12">
        <v>6.5</v>
      </c>
      <c r="AH119" s="12">
        <v>3.0</v>
      </c>
      <c r="AI119" s="12">
        <v>6.5</v>
      </c>
      <c r="AJ119" s="12">
        <v>5.0</v>
      </c>
      <c r="AK119" s="12">
        <v>5.0</v>
      </c>
      <c r="AL119" s="12">
        <v>4.5</v>
      </c>
      <c r="AM119" s="12">
        <v>6.5</v>
      </c>
      <c r="AN119" s="12">
        <v>5.5</v>
      </c>
      <c r="AO119" s="12">
        <v>5.5</v>
      </c>
    </row>
    <row r="120" ht="15.75" customHeight="1">
      <c r="A120" s="11" t="s">
        <v>185</v>
      </c>
      <c r="B120" s="11" t="s">
        <v>186</v>
      </c>
      <c r="C120" s="11" t="s">
        <v>234</v>
      </c>
      <c r="D120" s="11" t="s">
        <v>185</v>
      </c>
      <c r="E120" s="11" t="s">
        <v>186</v>
      </c>
      <c r="F120" s="12">
        <v>5.03</v>
      </c>
      <c r="G120" s="12">
        <v>4.87</v>
      </c>
      <c r="H120" s="12">
        <v>5.0</v>
      </c>
      <c r="I120" s="12">
        <v>6.5</v>
      </c>
      <c r="J120" s="12">
        <v>4.5</v>
      </c>
      <c r="K120" s="12">
        <v>4.0</v>
      </c>
      <c r="L120" s="12">
        <v>3.5</v>
      </c>
      <c r="M120" s="12">
        <v>3.0</v>
      </c>
      <c r="N120" s="12">
        <v>6.0</v>
      </c>
      <c r="O120" s="12">
        <v>5.0</v>
      </c>
      <c r="P120" s="12">
        <v>6.0</v>
      </c>
      <c r="Q120" s="12">
        <v>5.5</v>
      </c>
      <c r="R120" s="12">
        <v>5.5</v>
      </c>
      <c r="S120" s="12">
        <v>6.0</v>
      </c>
      <c r="T120" s="12">
        <v>4.0</v>
      </c>
      <c r="U120" s="12">
        <v>3.5</v>
      </c>
      <c r="V120" s="12">
        <v>5.0</v>
      </c>
      <c r="W120" s="12">
        <v>5.2</v>
      </c>
      <c r="X120" s="12">
        <v>3.0</v>
      </c>
      <c r="Y120" s="12">
        <v>6.0</v>
      </c>
      <c r="Z120" s="12">
        <v>6.5</v>
      </c>
      <c r="AA120" s="12">
        <v>5.5</v>
      </c>
      <c r="AB120" s="12">
        <v>5.0</v>
      </c>
      <c r="AC120" s="12">
        <v>5.29</v>
      </c>
      <c r="AD120" s="12">
        <v>5.0</v>
      </c>
      <c r="AE120" s="12">
        <v>5.5</v>
      </c>
      <c r="AF120" s="12">
        <v>6.0</v>
      </c>
      <c r="AG120" s="12">
        <v>5.0</v>
      </c>
      <c r="AH120" s="12">
        <v>4.5</v>
      </c>
      <c r="AI120" s="12">
        <v>6.0</v>
      </c>
      <c r="AJ120" s="12">
        <v>6.0</v>
      </c>
      <c r="AK120" s="12">
        <v>5.5</v>
      </c>
      <c r="AL120" s="12">
        <v>4.0</v>
      </c>
      <c r="AM120" s="12">
        <v>4.5</v>
      </c>
      <c r="AN120" s="12">
        <v>5.5</v>
      </c>
      <c r="AO120" s="12">
        <v>6.0</v>
      </c>
    </row>
    <row r="121" ht="15.75" customHeight="1">
      <c r="A121" s="11" t="s">
        <v>185</v>
      </c>
      <c r="B121" s="11" t="s">
        <v>186</v>
      </c>
      <c r="C121" s="11" t="s">
        <v>235</v>
      </c>
      <c r="D121" s="11" t="s">
        <v>185</v>
      </c>
      <c r="E121" s="11" t="s">
        <v>186</v>
      </c>
      <c r="F121" s="12">
        <v>4.72</v>
      </c>
      <c r="G121" s="12">
        <v>4.73</v>
      </c>
      <c r="H121" s="12">
        <v>5.0</v>
      </c>
      <c r="I121" s="12">
        <v>4.5</v>
      </c>
      <c r="J121" s="12">
        <v>5.0</v>
      </c>
      <c r="K121" s="12">
        <v>4.0</v>
      </c>
      <c r="L121" s="12">
        <v>3.5</v>
      </c>
      <c r="M121" s="12">
        <v>3.0</v>
      </c>
      <c r="N121" s="12">
        <v>5.0</v>
      </c>
      <c r="O121" s="12">
        <v>5.5</v>
      </c>
      <c r="P121" s="12">
        <v>5.0</v>
      </c>
      <c r="Q121" s="12">
        <v>5.5</v>
      </c>
      <c r="R121" s="12">
        <v>6.0</v>
      </c>
      <c r="S121" s="12">
        <v>6.5</v>
      </c>
      <c r="T121" s="12">
        <v>4.0</v>
      </c>
      <c r="U121" s="12">
        <v>5.5</v>
      </c>
      <c r="V121" s="12">
        <v>3.0</v>
      </c>
      <c r="W121" s="12">
        <v>4.7</v>
      </c>
      <c r="X121" s="12">
        <v>3.0</v>
      </c>
      <c r="Y121" s="12">
        <v>6.0</v>
      </c>
      <c r="Z121" s="12">
        <v>6.5</v>
      </c>
      <c r="AA121" s="12">
        <v>5.0</v>
      </c>
      <c r="AB121" s="12">
        <v>3.0</v>
      </c>
      <c r="AC121" s="12">
        <v>5.29</v>
      </c>
      <c r="AD121" s="12">
        <v>5.0</v>
      </c>
      <c r="AE121" s="12">
        <v>4.5</v>
      </c>
      <c r="AF121" s="12">
        <v>7.0</v>
      </c>
      <c r="AG121" s="12">
        <v>6.5</v>
      </c>
      <c r="AH121" s="12">
        <v>5.0</v>
      </c>
      <c r="AI121" s="12">
        <v>5.0</v>
      </c>
      <c r="AJ121" s="12">
        <v>6.0</v>
      </c>
      <c r="AK121" s="12">
        <v>5.0</v>
      </c>
      <c r="AL121" s="12">
        <v>5.0</v>
      </c>
      <c r="AM121" s="12">
        <v>4.5</v>
      </c>
      <c r="AN121" s="12">
        <v>5.0</v>
      </c>
      <c r="AO121" s="12">
        <v>5.0</v>
      </c>
    </row>
    <row r="122" ht="15.75" customHeight="1">
      <c r="A122" s="11" t="s">
        <v>189</v>
      </c>
      <c r="B122" s="11" t="s">
        <v>236</v>
      </c>
      <c r="C122" s="11" t="s">
        <v>107</v>
      </c>
      <c r="D122" s="11" t="s">
        <v>189</v>
      </c>
      <c r="E122" s="11" t="s">
        <v>236</v>
      </c>
      <c r="F122" s="12">
        <v>3.7</v>
      </c>
      <c r="G122" s="12">
        <v>3.5</v>
      </c>
      <c r="H122" s="12">
        <v>3.5</v>
      </c>
      <c r="I122" s="12">
        <v>1.0</v>
      </c>
      <c r="J122" s="12">
        <v>5.5</v>
      </c>
      <c r="K122" s="12">
        <v>1.0</v>
      </c>
      <c r="L122" s="12">
        <v>3.5</v>
      </c>
      <c r="M122" s="12">
        <v>1.0</v>
      </c>
      <c r="N122" s="12">
        <v>1.5</v>
      </c>
      <c r="O122" s="12">
        <v>5.0</v>
      </c>
      <c r="P122" s="12">
        <v>5.0</v>
      </c>
      <c r="Q122" s="12">
        <v>7.5</v>
      </c>
      <c r="R122" s="12">
        <v>2.0</v>
      </c>
      <c r="S122" s="12">
        <v>4.5</v>
      </c>
      <c r="T122" s="12">
        <v>4.5</v>
      </c>
      <c r="U122" s="12">
        <v>4.0</v>
      </c>
      <c r="V122" s="12">
        <v>3.0</v>
      </c>
      <c r="W122" s="12">
        <v>3.9</v>
      </c>
      <c r="X122" s="12">
        <v>1.0</v>
      </c>
      <c r="Y122" s="12">
        <v>4.5</v>
      </c>
      <c r="Z122" s="12">
        <v>5.5</v>
      </c>
      <c r="AA122" s="12">
        <v>7.0</v>
      </c>
      <c r="AB122" s="12">
        <v>1.5</v>
      </c>
      <c r="AC122" s="12">
        <v>5.29</v>
      </c>
      <c r="AD122" s="12">
        <v>5.0</v>
      </c>
      <c r="AE122" s="12">
        <v>5.5</v>
      </c>
      <c r="AF122" s="12">
        <v>6.5</v>
      </c>
      <c r="AG122" s="12">
        <v>6.5</v>
      </c>
      <c r="AH122" s="12">
        <v>3.5</v>
      </c>
      <c r="AI122" s="12">
        <v>6.0</v>
      </c>
      <c r="AJ122" s="12">
        <v>5.0</v>
      </c>
      <c r="AK122" s="12">
        <v>5.0</v>
      </c>
      <c r="AL122" s="12">
        <v>5.0</v>
      </c>
      <c r="AM122" s="12">
        <v>5.0</v>
      </c>
      <c r="AN122" s="12">
        <v>4.0</v>
      </c>
      <c r="AO122" s="12">
        <v>6.5</v>
      </c>
    </row>
    <row r="123" ht="15.75" customHeight="1">
      <c r="A123" s="11" t="s">
        <v>155</v>
      </c>
      <c r="B123" s="11" t="s">
        <v>163</v>
      </c>
      <c r="C123" s="11" t="s">
        <v>237</v>
      </c>
      <c r="D123" s="11" t="s">
        <v>155</v>
      </c>
      <c r="E123" s="11" t="s">
        <v>163</v>
      </c>
      <c r="F123" s="12">
        <v>7.02</v>
      </c>
      <c r="G123" s="12">
        <v>6.93</v>
      </c>
      <c r="H123" s="12">
        <v>8.0</v>
      </c>
      <c r="I123" s="12">
        <v>7.5</v>
      </c>
      <c r="J123" s="12">
        <v>7.5</v>
      </c>
      <c r="K123" s="12">
        <v>6.0</v>
      </c>
      <c r="L123" s="12">
        <v>7.0</v>
      </c>
      <c r="M123" s="12">
        <v>7.0</v>
      </c>
      <c r="N123" s="12">
        <v>7.5</v>
      </c>
      <c r="O123" s="12">
        <v>6.0</v>
      </c>
      <c r="P123" s="12">
        <v>6.5</v>
      </c>
      <c r="Q123" s="12">
        <v>5.5</v>
      </c>
      <c r="R123" s="12">
        <v>8.0</v>
      </c>
      <c r="S123" s="12">
        <v>7.5</v>
      </c>
      <c r="T123" s="12">
        <v>7.0</v>
      </c>
      <c r="U123" s="12">
        <v>6.0</v>
      </c>
      <c r="V123" s="12">
        <v>7.0</v>
      </c>
      <c r="W123" s="12">
        <v>7.1</v>
      </c>
      <c r="X123" s="12">
        <v>7.0</v>
      </c>
      <c r="Y123" s="12">
        <v>8.0</v>
      </c>
      <c r="Z123" s="12">
        <v>8.0</v>
      </c>
      <c r="AA123" s="12">
        <v>6.5</v>
      </c>
      <c r="AB123" s="12">
        <v>6.0</v>
      </c>
      <c r="AC123" s="12">
        <v>5.33</v>
      </c>
      <c r="AD123" s="12">
        <v>5.0</v>
      </c>
      <c r="AE123" s="12">
        <v>5.0</v>
      </c>
      <c r="AF123" s="12">
        <v>7.5</v>
      </c>
      <c r="AG123" s="12">
        <v>7.0</v>
      </c>
      <c r="AH123" s="12">
        <v>5.0</v>
      </c>
      <c r="AI123" s="12">
        <v>4.5</v>
      </c>
      <c r="AJ123" s="12">
        <v>6.0</v>
      </c>
      <c r="AK123" s="12">
        <v>6.0</v>
      </c>
      <c r="AL123" s="12">
        <v>5.5</v>
      </c>
      <c r="AM123" s="12">
        <v>3.0</v>
      </c>
      <c r="AN123" s="12">
        <v>3.0</v>
      </c>
      <c r="AO123" s="12">
        <v>6.5</v>
      </c>
    </row>
    <row r="124" ht="15.75" customHeight="1">
      <c r="A124" s="11" t="s">
        <v>185</v>
      </c>
      <c r="B124" s="11" t="s">
        <v>186</v>
      </c>
      <c r="C124" s="11" t="s">
        <v>32</v>
      </c>
      <c r="D124" s="11" t="s">
        <v>185</v>
      </c>
      <c r="E124" s="11" t="s">
        <v>186</v>
      </c>
      <c r="F124" s="12">
        <v>5.65</v>
      </c>
      <c r="G124" s="12">
        <v>5.4</v>
      </c>
      <c r="H124" s="12">
        <v>5.0</v>
      </c>
      <c r="I124" s="12">
        <v>5.5</v>
      </c>
      <c r="J124" s="12">
        <v>4.5</v>
      </c>
      <c r="K124" s="12">
        <v>6.0</v>
      </c>
      <c r="L124" s="12">
        <v>4.5</v>
      </c>
      <c r="M124" s="12">
        <v>5.0</v>
      </c>
      <c r="N124" s="12">
        <v>6.0</v>
      </c>
      <c r="O124" s="12">
        <v>4.5</v>
      </c>
      <c r="P124" s="12">
        <v>5.5</v>
      </c>
      <c r="Q124" s="12">
        <v>6.5</v>
      </c>
      <c r="R124" s="12">
        <v>6.0</v>
      </c>
      <c r="S124" s="12">
        <v>7.0</v>
      </c>
      <c r="T124" s="12">
        <v>5.0</v>
      </c>
      <c r="U124" s="12">
        <v>5.0</v>
      </c>
      <c r="V124" s="12">
        <v>5.0</v>
      </c>
      <c r="W124" s="12">
        <v>5.9</v>
      </c>
      <c r="X124" s="12">
        <v>5.0</v>
      </c>
      <c r="Y124" s="12">
        <v>7.0</v>
      </c>
      <c r="Z124" s="12">
        <v>7.5</v>
      </c>
      <c r="AA124" s="12">
        <v>5.0</v>
      </c>
      <c r="AB124" s="12">
        <v>5.0</v>
      </c>
      <c r="AC124" s="12">
        <v>5.33</v>
      </c>
      <c r="AD124" s="12">
        <v>5.0</v>
      </c>
      <c r="AE124" s="12">
        <v>6.0</v>
      </c>
      <c r="AF124" s="12">
        <v>6.0</v>
      </c>
      <c r="AG124" s="12">
        <v>6.0</v>
      </c>
      <c r="AH124" s="12">
        <v>5.0</v>
      </c>
      <c r="AI124" s="12">
        <v>5.0</v>
      </c>
      <c r="AJ124" s="12">
        <v>6.0</v>
      </c>
      <c r="AK124" s="12">
        <v>5.5</v>
      </c>
      <c r="AL124" s="12">
        <v>5.0</v>
      </c>
      <c r="AM124" s="12">
        <v>5.0</v>
      </c>
      <c r="AN124" s="12">
        <v>5.0</v>
      </c>
      <c r="AO124" s="12">
        <v>4.5</v>
      </c>
    </row>
    <row r="125" ht="15.75" customHeight="1">
      <c r="A125" s="11" t="s">
        <v>167</v>
      </c>
      <c r="B125" s="11" t="s">
        <v>172</v>
      </c>
      <c r="C125" s="11" t="s">
        <v>238</v>
      </c>
      <c r="D125" s="11" t="s">
        <v>167</v>
      </c>
      <c r="E125" s="11" t="s">
        <v>172</v>
      </c>
      <c r="F125" s="12">
        <v>5.2</v>
      </c>
      <c r="G125" s="12">
        <v>4.8</v>
      </c>
      <c r="H125" s="12">
        <v>6.5</v>
      </c>
      <c r="I125" s="12">
        <v>4.5</v>
      </c>
      <c r="J125" s="12">
        <v>7.0</v>
      </c>
      <c r="K125" s="12">
        <v>1.0</v>
      </c>
      <c r="L125" s="12">
        <v>2.5</v>
      </c>
      <c r="M125" s="12">
        <v>2.0</v>
      </c>
      <c r="N125" s="12">
        <v>2.5</v>
      </c>
      <c r="O125" s="12">
        <v>8.0</v>
      </c>
      <c r="P125" s="12">
        <v>7.0</v>
      </c>
      <c r="Q125" s="12">
        <v>4.0</v>
      </c>
      <c r="R125" s="12">
        <v>6.0</v>
      </c>
      <c r="S125" s="12">
        <v>6.5</v>
      </c>
      <c r="T125" s="12">
        <v>4.5</v>
      </c>
      <c r="U125" s="12">
        <v>5.0</v>
      </c>
      <c r="V125" s="12">
        <v>5.0</v>
      </c>
      <c r="W125" s="12">
        <v>5.6</v>
      </c>
      <c r="X125" s="12">
        <v>6.0</v>
      </c>
      <c r="Y125" s="12">
        <v>6.5</v>
      </c>
      <c r="Z125" s="12">
        <v>5.0</v>
      </c>
      <c r="AA125" s="12">
        <v>6.5</v>
      </c>
      <c r="AB125" s="12">
        <v>4.0</v>
      </c>
      <c r="AC125" s="12">
        <v>5.33</v>
      </c>
      <c r="AD125" s="12">
        <v>5.0</v>
      </c>
      <c r="AE125" s="12">
        <v>5.0</v>
      </c>
      <c r="AF125" s="12">
        <v>6.5</v>
      </c>
      <c r="AG125" s="12">
        <v>7.0</v>
      </c>
      <c r="AH125" s="12">
        <v>3.5</v>
      </c>
      <c r="AI125" s="12">
        <v>5.5</v>
      </c>
      <c r="AJ125" s="12">
        <v>4.5</v>
      </c>
      <c r="AK125" s="12">
        <v>6.5</v>
      </c>
      <c r="AL125" s="12">
        <v>4.0</v>
      </c>
      <c r="AM125" s="12">
        <v>5.5</v>
      </c>
      <c r="AN125" s="12">
        <v>5.0</v>
      </c>
      <c r="AO125" s="12">
        <v>6.0</v>
      </c>
    </row>
    <row r="126" ht="15.75" customHeight="1">
      <c r="A126" s="11" t="s">
        <v>189</v>
      </c>
      <c r="B126" s="11" t="s">
        <v>222</v>
      </c>
      <c r="C126" s="11" t="s">
        <v>239</v>
      </c>
      <c r="D126" s="11" t="s">
        <v>189</v>
      </c>
      <c r="E126" s="11" t="s">
        <v>222</v>
      </c>
      <c r="F126" s="12">
        <v>2.7</v>
      </c>
      <c r="G126" s="12">
        <v>2.9</v>
      </c>
      <c r="H126" s="12">
        <v>3.5</v>
      </c>
      <c r="I126" s="12">
        <v>2.5</v>
      </c>
      <c r="J126" s="12">
        <v>1.5</v>
      </c>
      <c r="K126" s="12">
        <v>1.0</v>
      </c>
      <c r="L126" s="12">
        <v>7.0</v>
      </c>
      <c r="M126" s="12">
        <v>1.5</v>
      </c>
      <c r="N126" s="12">
        <v>2.0</v>
      </c>
      <c r="O126" s="12">
        <v>3.0</v>
      </c>
      <c r="P126" s="12">
        <v>2.5</v>
      </c>
      <c r="Q126" s="12">
        <v>4.0</v>
      </c>
      <c r="R126" s="12">
        <v>2.5</v>
      </c>
      <c r="S126" s="12">
        <v>2.5</v>
      </c>
      <c r="T126" s="12">
        <v>4.5</v>
      </c>
      <c r="U126" s="12">
        <v>4.0</v>
      </c>
      <c r="V126" s="12">
        <v>1.5</v>
      </c>
      <c r="W126" s="12">
        <v>2.5</v>
      </c>
      <c r="X126" s="12">
        <v>1.0</v>
      </c>
      <c r="Y126" s="12">
        <v>4.0</v>
      </c>
      <c r="Z126" s="12">
        <v>2.0</v>
      </c>
      <c r="AA126" s="12">
        <v>4.0</v>
      </c>
      <c r="AB126" s="12">
        <v>1.5</v>
      </c>
      <c r="AC126" s="12">
        <v>5.33</v>
      </c>
      <c r="AD126" s="12">
        <v>7.0</v>
      </c>
      <c r="AE126" s="12">
        <v>6.0</v>
      </c>
      <c r="AF126" s="12">
        <v>7.5</v>
      </c>
      <c r="AG126" s="12">
        <v>5.5</v>
      </c>
      <c r="AH126" s="12">
        <v>5.0</v>
      </c>
      <c r="AI126" s="12">
        <v>5.5</v>
      </c>
      <c r="AJ126" s="12">
        <v>4.5</v>
      </c>
      <c r="AK126" s="12">
        <v>5.0</v>
      </c>
      <c r="AL126" s="12">
        <v>4.5</v>
      </c>
      <c r="AM126" s="12">
        <v>2.5</v>
      </c>
      <c r="AN126" s="12">
        <v>5.5</v>
      </c>
      <c r="AO126" s="12">
        <v>5.5</v>
      </c>
    </row>
    <row r="127" ht="15.75" customHeight="1">
      <c r="A127" s="11" t="s">
        <v>167</v>
      </c>
      <c r="B127" s="11" t="s">
        <v>172</v>
      </c>
      <c r="C127" s="11" t="s">
        <v>240</v>
      </c>
      <c r="D127" s="11" t="s">
        <v>167</v>
      </c>
      <c r="E127" s="11" t="s">
        <v>172</v>
      </c>
      <c r="F127" s="12">
        <v>3.37</v>
      </c>
      <c r="G127" s="12">
        <v>3.63</v>
      </c>
      <c r="H127" s="12">
        <v>5.5</v>
      </c>
      <c r="I127" s="12">
        <v>5.5</v>
      </c>
      <c r="J127" s="12">
        <v>1.5</v>
      </c>
      <c r="K127" s="12">
        <v>3.5</v>
      </c>
      <c r="L127" s="12">
        <v>3.0</v>
      </c>
      <c r="M127" s="12">
        <v>4.0</v>
      </c>
      <c r="N127" s="12">
        <v>2.5</v>
      </c>
      <c r="O127" s="12">
        <v>4.0</v>
      </c>
      <c r="P127" s="12">
        <v>5.0</v>
      </c>
      <c r="Q127" s="12">
        <v>3.0</v>
      </c>
      <c r="R127" s="12">
        <v>3.0</v>
      </c>
      <c r="S127" s="12">
        <v>3.5</v>
      </c>
      <c r="T127" s="12">
        <v>5.5</v>
      </c>
      <c r="U127" s="12">
        <v>3.0</v>
      </c>
      <c r="V127" s="12">
        <v>2.0</v>
      </c>
      <c r="W127" s="12">
        <v>3.1</v>
      </c>
      <c r="X127" s="12">
        <v>3.0</v>
      </c>
      <c r="Y127" s="12">
        <v>2.5</v>
      </c>
      <c r="Z127" s="12">
        <v>3.5</v>
      </c>
      <c r="AA127" s="12">
        <v>2.0</v>
      </c>
      <c r="AB127" s="12">
        <v>4.5</v>
      </c>
      <c r="AC127" s="12">
        <v>5.38</v>
      </c>
      <c r="AD127" s="12">
        <v>6.5</v>
      </c>
      <c r="AE127" s="12">
        <v>2.5</v>
      </c>
      <c r="AF127" s="12">
        <v>6.5</v>
      </c>
      <c r="AG127" s="12">
        <v>6.0</v>
      </c>
      <c r="AH127" s="12">
        <v>3.0</v>
      </c>
      <c r="AI127" s="12">
        <v>7.0</v>
      </c>
      <c r="AJ127" s="12">
        <v>8.0</v>
      </c>
      <c r="AK127" s="12">
        <v>5.5</v>
      </c>
      <c r="AL127" s="12">
        <v>5.5</v>
      </c>
      <c r="AM127" s="12">
        <v>4.0</v>
      </c>
      <c r="AN127" s="12">
        <v>7.0</v>
      </c>
      <c r="AO127" s="12">
        <v>3.0</v>
      </c>
    </row>
    <row r="128" ht="15.75" customHeight="1">
      <c r="A128" s="11" t="s">
        <v>167</v>
      </c>
      <c r="B128" s="11" t="s">
        <v>172</v>
      </c>
      <c r="C128" s="11" t="s">
        <v>241</v>
      </c>
      <c r="D128" s="11" t="s">
        <v>167</v>
      </c>
      <c r="E128" s="11" t="s">
        <v>172</v>
      </c>
      <c r="F128" s="12">
        <v>3.08</v>
      </c>
      <c r="G128" s="12">
        <v>2.67</v>
      </c>
      <c r="H128" s="12">
        <v>2.5</v>
      </c>
      <c r="I128" s="12">
        <v>1.0</v>
      </c>
      <c r="J128" s="12">
        <v>4.0</v>
      </c>
      <c r="K128" s="12">
        <v>1.0</v>
      </c>
      <c r="L128" s="12">
        <v>2.0</v>
      </c>
      <c r="M128" s="12">
        <v>1.0</v>
      </c>
      <c r="N128" s="12">
        <v>1.0</v>
      </c>
      <c r="O128" s="12">
        <v>7.5</v>
      </c>
      <c r="P128" s="12">
        <v>7.5</v>
      </c>
      <c r="Q128" s="12">
        <v>1.0</v>
      </c>
      <c r="R128" s="12">
        <v>3.0</v>
      </c>
      <c r="S128" s="12">
        <v>2.5</v>
      </c>
      <c r="T128" s="12">
        <v>2.0</v>
      </c>
      <c r="U128" s="12">
        <v>3.0</v>
      </c>
      <c r="V128" s="12">
        <v>1.0</v>
      </c>
      <c r="W128" s="12">
        <v>3.5</v>
      </c>
      <c r="X128" s="12">
        <v>2.0</v>
      </c>
      <c r="Y128" s="12">
        <v>5.0</v>
      </c>
      <c r="Z128" s="12">
        <v>2.0</v>
      </c>
      <c r="AA128" s="12">
        <v>5.5</v>
      </c>
      <c r="AB128" s="12">
        <v>3.0</v>
      </c>
      <c r="AC128" s="12">
        <v>5.38</v>
      </c>
      <c r="AD128" s="12">
        <v>6.0</v>
      </c>
      <c r="AE128" s="12">
        <v>6.0</v>
      </c>
      <c r="AF128" s="12">
        <v>6.0</v>
      </c>
      <c r="AG128" s="12">
        <v>6.5</v>
      </c>
      <c r="AH128" s="12">
        <v>6.0</v>
      </c>
      <c r="AI128" s="12">
        <v>4.0</v>
      </c>
      <c r="AJ128" s="12">
        <v>6.0</v>
      </c>
      <c r="AK128" s="12">
        <v>5.5</v>
      </c>
      <c r="AL128" s="12">
        <v>4.0</v>
      </c>
      <c r="AM128" s="12">
        <v>3.0</v>
      </c>
      <c r="AN128" s="12">
        <v>5.5</v>
      </c>
      <c r="AO128" s="12">
        <v>6.0</v>
      </c>
    </row>
    <row r="129" ht="15.75" customHeight="1">
      <c r="A129" s="11" t="s">
        <v>167</v>
      </c>
      <c r="B129" s="11" t="s">
        <v>172</v>
      </c>
      <c r="C129" s="11" t="s">
        <v>64</v>
      </c>
      <c r="D129" s="11" t="s">
        <v>167</v>
      </c>
      <c r="E129" s="11" t="s">
        <v>172</v>
      </c>
      <c r="F129" s="12">
        <v>5.8</v>
      </c>
      <c r="G129" s="12">
        <v>4.9</v>
      </c>
      <c r="H129" s="12">
        <v>5.0</v>
      </c>
      <c r="I129" s="12">
        <v>3.0</v>
      </c>
      <c r="J129" s="12">
        <v>9.0</v>
      </c>
      <c r="K129" s="12">
        <v>1.5</v>
      </c>
      <c r="L129" s="12">
        <v>2.0</v>
      </c>
      <c r="M129" s="12">
        <v>1.0</v>
      </c>
      <c r="N129" s="12">
        <v>3.0</v>
      </c>
      <c r="O129" s="12">
        <v>6.5</v>
      </c>
      <c r="P129" s="12">
        <v>8.5</v>
      </c>
      <c r="Q129" s="12">
        <v>3.0</v>
      </c>
      <c r="R129" s="12">
        <v>4.5</v>
      </c>
      <c r="S129" s="12">
        <v>7.0</v>
      </c>
      <c r="T129" s="12">
        <v>6.5</v>
      </c>
      <c r="U129" s="12">
        <v>7.0</v>
      </c>
      <c r="V129" s="12">
        <v>6.0</v>
      </c>
      <c r="W129" s="12">
        <v>6.7</v>
      </c>
      <c r="X129" s="12">
        <v>8.0</v>
      </c>
      <c r="Y129" s="12">
        <v>8.0</v>
      </c>
      <c r="Z129" s="12">
        <v>8.0</v>
      </c>
      <c r="AA129" s="12">
        <v>7.0</v>
      </c>
      <c r="AB129" s="12">
        <v>2.5</v>
      </c>
      <c r="AC129" s="12">
        <v>5.42</v>
      </c>
      <c r="AD129" s="12">
        <v>4.5</v>
      </c>
      <c r="AE129" s="12">
        <v>5.0</v>
      </c>
      <c r="AF129" s="12">
        <v>7.0</v>
      </c>
      <c r="AG129" s="12">
        <v>5.5</v>
      </c>
      <c r="AH129" s="12">
        <v>3.5</v>
      </c>
      <c r="AI129" s="12">
        <v>6.0</v>
      </c>
      <c r="AJ129" s="12">
        <v>6.5</v>
      </c>
      <c r="AK129" s="12">
        <v>4.5</v>
      </c>
      <c r="AL129" s="12">
        <v>4.5</v>
      </c>
      <c r="AM129" s="12">
        <v>5.0</v>
      </c>
      <c r="AN129" s="12">
        <v>6.5</v>
      </c>
      <c r="AO129" s="12">
        <v>6.5</v>
      </c>
    </row>
    <row r="130" ht="15.75" customHeight="1">
      <c r="A130" s="11" t="s">
        <v>153</v>
      </c>
      <c r="B130" s="11" t="s">
        <v>154</v>
      </c>
      <c r="C130" s="11" t="s">
        <v>62</v>
      </c>
      <c r="D130" s="11" t="s">
        <v>153</v>
      </c>
      <c r="E130" s="11" t="s">
        <v>154</v>
      </c>
      <c r="F130" s="12">
        <v>5.75</v>
      </c>
      <c r="G130" s="12">
        <v>6.7</v>
      </c>
      <c r="H130" s="12">
        <v>8.0</v>
      </c>
      <c r="I130" s="12">
        <v>6.5</v>
      </c>
      <c r="J130" s="12">
        <v>6.0</v>
      </c>
      <c r="K130" s="12">
        <v>6.0</v>
      </c>
      <c r="L130" s="12">
        <v>7.0</v>
      </c>
      <c r="M130" s="12">
        <v>7.0</v>
      </c>
      <c r="N130" s="12">
        <v>7.0</v>
      </c>
      <c r="O130" s="12">
        <v>3.5</v>
      </c>
      <c r="P130" s="12">
        <v>7.5</v>
      </c>
      <c r="Q130" s="12">
        <v>7.0</v>
      </c>
      <c r="R130" s="12">
        <v>7.5</v>
      </c>
      <c r="S130" s="12">
        <v>7.0</v>
      </c>
      <c r="T130" s="12">
        <v>7.5</v>
      </c>
      <c r="U130" s="12">
        <v>6.0</v>
      </c>
      <c r="V130" s="12">
        <v>7.0</v>
      </c>
      <c r="W130" s="12">
        <v>4.8</v>
      </c>
      <c r="X130" s="12">
        <v>3.5</v>
      </c>
      <c r="Y130" s="12">
        <v>6.5</v>
      </c>
      <c r="Z130" s="12">
        <v>6.0</v>
      </c>
      <c r="AA130" s="12">
        <v>3.0</v>
      </c>
      <c r="AB130" s="12">
        <v>5.0</v>
      </c>
      <c r="AC130" s="12">
        <v>5.42</v>
      </c>
      <c r="AD130" s="12">
        <v>4.0</v>
      </c>
      <c r="AE130" s="12">
        <v>5.0</v>
      </c>
      <c r="AF130" s="12">
        <v>8.5</v>
      </c>
      <c r="AG130" s="12">
        <v>5.0</v>
      </c>
      <c r="AH130" s="12">
        <v>4.5</v>
      </c>
      <c r="AI130" s="12">
        <v>5.0</v>
      </c>
      <c r="AJ130" s="12">
        <v>8.0</v>
      </c>
      <c r="AK130" s="12">
        <v>6.5</v>
      </c>
      <c r="AL130" s="12">
        <v>5.0</v>
      </c>
      <c r="AM130" s="12">
        <v>4.0</v>
      </c>
      <c r="AN130" s="12">
        <v>5.0</v>
      </c>
      <c r="AO130" s="12">
        <v>4.5</v>
      </c>
    </row>
    <row r="131" ht="15.75" customHeight="1">
      <c r="A131" s="11" t="s">
        <v>153</v>
      </c>
      <c r="B131" s="11" t="s">
        <v>160</v>
      </c>
      <c r="C131" s="11" t="s">
        <v>242</v>
      </c>
      <c r="D131" s="11" t="s">
        <v>153</v>
      </c>
      <c r="E131" s="11" t="s">
        <v>160</v>
      </c>
      <c r="F131" s="12">
        <v>5.45</v>
      </c>
      <c r="G131" s="12">
        <v>5.7</v>
      </c>
      <c r="H131" s="12">
        <v>8.0</v>
      </c>
      <c r="I131" s="12">
        <v>6.5</v>
      </c>
      <c r="J131" s="12">
        <v>6.5</v>
      </c>
      <c r="K131" s="12">
        <v>4.0</v>
      </c>
      <c r="L131" s="12">
        <v>6.5</v>
      </c>
      <c r="M131" s="12">
        <v>5.0</v>
      </c>
      <c r="N131" s="12">
        <v>4.5</v>
      </c>
      <c r="O131" s="12">
        <v>4.5</v>
      </c>
      <c r="P131" s="12">
        <v>6.5</v>
      </c>
      <c r="Q131" s="12">
        <v>7.0</v>
      </c>
      <c r="R131" s="12">
        <v>7.0</v>
      </c>
      <c r="S131" s="12">
        <v>7.5</v>
      </c>
      <c r="T131" s="12">
        <v>6.0</v>
      </c>
      <c r="U131" s="12">
        <v>4.0</v>
      </c>
      <c r="V131" s="12">
        <v>2.0</v>
      </c>
      <c r="W131" s="12">
        <v>5.2</v>
      </c>
      <c r="X131" s="12">
        <v>1.0</v>
      </c>
      <c r="Y131" s="12">
        <v>6.0</v>
      </c>
      <c r="Z131" s="12">
        <v>6.5</v>
      </c>
      <c r="AA131" s="12">
        <v>6.0</v>
      </c>
      <c r="AB131" s="12">
        <v>6.5</v>
      </c>
      <c r="AC131" s="12">
        <v>5.42</v>
      </c>
      <c r="AD131" s="12">
        <v>5.0</v>
      </c>
      <c r="AE131" s="12">
        <v>5.5</v>
      </c>
      <c r="AF131" s="12">
        <v>6.0</v>
      </c>
      <c r="AG131" s="12">
        <v>5.0</v>
      </c>
      <c r="AH131" s="12">
        <v>5.0</v>
      </c>
      <c r="AI131" s="12">
        <v>5.0</v>
      </c>
      <c r="AJ131" s="12">
        <v>7.0</v>
      </c>
      <c r="AK131" s="12">
        <v>5.5</v>
      </c>
      <c r="AL131" s="12">
        <v>6.0</v>
      </c>
      <c r="AM131" s="12">
        <v>5.5</v>
      </c>
      <c r="AN131" s="12">
        <v>6.0</v>
      </c>
      <c r="AO131" s="12">
        <v>3.5</v>
      </c>
    </row>
    <row r="132" ht="15.75" customHeight="1">
      <c r="A132" s="11" t="s">
        <v>153</v>
      </c>
      <c r="B132" s="11" t="s">
        <v>160</v>
      </c>
      <c r="C132" s="11" t="s">
        <v>243</v>
      </c>
      <c r="D132" s="11" t="s">
        <v>153</v>
      </c>
      <c r="E132" s="11" t="s">
        <v>160</v>
      </c>
      <c r="F132" s="12">
        <v>4.95</v>
      </c>
      <c r="G132" s="12">
        <v>5.4</v>
      </c>
      <c r="H132" s="12">
        <v>8.0</v>
      </c>
      <c r="I132" s="12">
        <v>5.5</v>
      </c>
      <c r="J132" s="12">
        <v>5.0</v>
      </c>
      <c r="K132" s="12">
        <v>3.5</v>
      </c>
      <c r="L132" s="12">
        <v>6.0</v>
      </c>
      <c r="M132" s="12">
        <v>6.5</v>
      </c>
      <c r="N132" s="12">
        <v>5.0</v>
      </c>
      <c r="O132" s="12">
        <v>4.0</v>
      </c>
      <c r="P132" s="12">
        <v>5.5</v>
      </c>
      <c r="Q132" s="12">
        <v>7.0</v>
      </c>
      <c r="R132" s="12">
        <v>7.0</v>
      </c>
      <c r="S132" s="12">
        <v>7.0</v>
      </c>
      <c r="T132" s="12">
        <v>5.5</v>
      </c>
      <c r="U132" s="12">
        <v>4.0</v>
      </c>
      <c r="V132" s="12">
        <v>1.5</v>
      </c>
      <c r="W132" s="12">
        <v>4.5</v>
      </c>
      <c r="X132" s="12">
        <v>1.5</v>
      </c>
      <c r="Y132" s="12">
        <v>6.0</v>
      </c>
      <c r="Z132" s="12">
        <v>4.0</v>
      </c>
      <c r="AA132" s="12">
        <v>5.0</v>
      </c>
      <c r="AB132" s="12">
        <v>6.0</v>
      </c>
      <c r="AC132" s="12">
        <v>5.42</v>
      </c>
      <c r="AD132" s="12">
        <v>6.0</v>
      </c>
      <c r="AE132" s="12">
        <v>4.5</v>
      </c>
      <c r="AF132" s="12">
        <v>7.0</v>
      </c>
      <c r="AG132" s="12">
        <v>5.5</v>
      </c>
      <c r="AH132" s="12">
        <v>4.5</v>
      </c>
      <c r="AI132" s="12">
        <v>4.5</v>
      </c>
      <c r="AJ132" s="12">
        <v>6.5</v>
      </c>
      <c r="AK132" s="12">
        <v>5.5</v>
      </c>
      <c r="AL132" s="12">
        <v>6.0</v>
      </c>
      <c r="AM132" s="12">
        <v>5.5</v>
      </c>
      <c r="AN132" s="12">
        <v>5.5</v>
      </c>
      <c r="AO132" s="12">
        <v>4.0</v>
      </c>
    </row>
    <row r="133" ht="15.75" customHeight="1">
      <c r="A133" s="11" t="s">
        <v>189</v>
      </c>
      <c r="B133" s="11" t="s">
        <v>190</v>
      </c>
      <c r="C133" s="11" t="s">
        <v>51</v>
      </c>
      <c r="D133" s="11" t="s">
        <v>189</v>
      </c>
      <c r="E133" s="11" t="s">
        <v>190</v>
      </c>
      <c r="F133" s="12">
        <v>4.15</v>
      </c>
      <c r="G133" s="12">
        <v>4.3</v>
      </c>
      <c r="H133" s="12">
        <v>5.0</v>
      </c>
      <c r="I133" s="12">
        <v>4.0</v>
      </c>
      <c r="J133" s="12">
        <v>2.0</v>
      </c>
      <c r="K133" s="12">
        <v>3.5</v>
      </c>
      <c r="L133" s="12">
        <v>4.5</v>
      </c>
      <c r="M133" s="12">
        <v>2.5</v>
      </c>
      <c r="N133" s="12">
        <v>2.5</v>
      </c>
      <c r="O133" s="12">
        <v>5.0</v>
      </c>
      <c r="P133" s="12">
        <v>6.0</v>
      </c>
      <c r="Q133" s="12">
        <v>7.0</v>
      </c>
      <c r="R133" s="12">
        <v>4.0</v>
      </c>
      <c r="S133" s="12">
        <v>5.5</v>
      </c>
      <c r="T133" s="12">
        <v>5.0</v>
      </c>
      <c r="U133" s="12">
        <v>4.5</v>
      </c>
      <c r="V133" s="12">
        <v>3.5</v>
      </c>
      <c r="W133" s="12">
        <v>4.0</v>
      </c>
      <c r="X133" s="12">
        <v>1.0</v>
      </c>
      <c r="Y133" s="12">
        <v>5.0</v>
      </c>
      <c r="Z133" s="12">
        <v>3.0</v>
      </c>
      <c r="AA133" s="12">
        <v>5.5</v>
      </c>
      <c r="AB133" s="12">
        <v>5.5</v>
      </c>
      <c r="AC133" s="12">
        <v>5.42</v>
      </c>
      <c r="AD133" s="12">
        <v>5.5</v>
      </c>
      <c r="AE133" s="12">
        <v>5.0</v>
      </c>
      <c r="AF133" s="12">
        <v>5.5</v>
      </c>
      <c r="AG133" s="12">
        <v>6.0</v>
      </c>
      <c r="AH133" s="12">
        <v>4.0</v>
      </c>
      <c r="AI133" s="12">
        <v>5.0</v>
      </c>
      <c r="AJ133" s="12">
        <v>5.0</v>
      </c>
      <c r="AK133" s="12">
        <v>6.0</v>
      </c>
      <c r="AL133" s="12">
        <v>6.0</v>
      </c>
      <c r="AM133" s="12">
        <v>6.0</v>
      </c>
      <c r="AN133" s="12">
        <v>5.5</v>
      </c>
      <c r="AO133" s="12">
        <v>5.5</v>
      </c>
    </row>
    <row r="134" ht="15.75" customHeight="1">
      <c r="A134" s="11" t="s">
        <v>155</v>
      </c>
      <c r="B134" s="11" t="s">
        <v>177</v>
      </c>
      <c r="C134" s="11" t="s">
        <v>55</v>
      </c>
      <c r="D134" s="11" t="s">
        <v>155</v>
      </c>
      <c r="E134" s="11" t="s">
        <v>177</v>
      </c>
      <c r="F134" s="12">
        <v>5.8</v>
      </c>
      <c r="G134" s="12">
        <v>6.0</v>
      </c>
      <c r="H134" s="12">
        <v>7.0</v>
      </c>
      <c r="I134" s="12">
        <v>5.5</v>
      </c>
      <c r="J134" s="12">
        <v>6.0</v>
      </c>
      <c r="K134" s="12">
        <v>7.0</v>
      </c>
      <c r="L134" s="12">
        <v>6.5</v>
      </c>
      <c r="M134" s="12">
        <v>7.5</v>
      </c>
      <c r="N134" s="12">
        <v>6.0</v>
      </c>
      <c r="O134" s="12">
        <v>6.5</v>
      </c>
      <c r="P134" s="12">
        <v>6.0</v>
      </c>
      <c r="Q134" s="12">
        <v>7.0</v>
      </c>
      <c r="R134" s="12">
        <v>6.0</v>
      </c>
      <c r="S134" s="12">
        <v>6.0</v>
      </c>
      <c r="T134" s="12">
        <v>5.0</v>
      </c>
      <c r="U134" s="12">
        <v>4.5</v>
      </c>
      <c r="V134" s="12">
        <v>3.5</v>
      </c>
      <c r="W134" s="12">
        <v>5.6</v>
      </c>
      <c r="X134" s="12">
        <v>3.0</v>
      </c>
      <c r="Y134" s="12">
        <v>6.5</v>
      </c>
      <c r="Z134" s="12">
        <v>7.5</v>
      </c>
      <c r="AA134" s="12">
        <v>6.5</v>
      </c>
      <c r="AB134" s="12">
        <v>4.5</v>
      </c>
      <c r="AC134" s="12">
        <v>5.46</v>
      </c>
      <c r="AD134" s="12">
        <v>6.0</v>
      </c>
      <c r="AE134" s="12">
        <v>5.5</v>
      </c>
      <c r="AF134" s="12">
        <v>6.5</v>
      </c>
      <c r="AG134" s="12">
        <v>5.0</v>
      </c>
      <c r="AH134" s="12">
        <v>5.0</v>
      </c>
      <c r="AI134" s="12">
        <v>4.5</v>
      </c>
      <c r="AJ134" s="12">
        <v>6.0</v>
      </c>
      <c r="AK134" s="12">
        <v>6.0</v>
      </c>
      <c r="AL134" s="12">
        <v>6.5</v>
      </c>
      <c r="AM134" s="12">
        <v>3.5</v>
      </c>
      <c r="AN134" s="12">
        <v>4.0</v>
      </c>
      <c r="AO134" s="12">
        <v>7.0</v>
      </c>
    </row>
    <row r="135" ht="15.75" customHeight="1">
      <c r="A135" s="11" t="s">
        <v>155</v>
      </c>
      <c r="B135" s="11" t="s">
        <v>178</v>
      </c>
      <c r="C135" s="11" t="s">
        <v>244</v>
      </c>
      <c r="D135" s="11" t="s">
        <v>155</v>
      </c>
      <c r="E135" s="11" t="s">
        <v>178</v>
      </c>
      <c r="F135" s="12">
        <v>4.35</v>
      </c>
      <c r="G135" s="12">
        <v>4.4</v>
      </c>
      <c r="H135" s="12">
        <v>4.5</v>
      </c>
      <c r="I135" s="12">
        <v>3.5</v>
      </c>
      <c r="J135" s="12">
        <v>4.0</v>
      </c>
      <c r="K135" s="12">
        <v>2.5</v>
      </c>
      <c r="L135" s="12">
        <v>7.5</v>
      </c>
      <c r="M135" s="12">
        <v>3.5</v>
      </c>
      <c r="N135" s="12">
        <v>3.5</v>
      </c>
      <c r="O135" s="12">
        <v>3.5</v>
      </c>
      <c r="P135" s="12">
        <v>4.5</v>
      </c>
      <c r="Q135" s="12">
        <v>4.0</v>
      </c>
      <c r="R135" s="12">
        <v>5.0</v>
      </c>
      <c r="S135" s="12">
        <v>5.5</v>
      </c>
      <c r="T135" s="12">
        <v>5.0</v>
      </c>
      <c r="U135" s="12">
        <v>5.5</v>
      </c>
      <c r="V135" s="12">
        <v>4.0</v>
      </c>
      <c r="W135" s="12">
        <v>4.3</v>
      </c>
      <c r="X135" s="12">
        <v>1.0</v>
      </c>
      <c r="Y135" s="12">
        <v>5.5</v>
      </c>
      <c r="Z135" s="12">
        <v>4.0</v>
      </c>
      <c r="AA135" s="12">
        <v>5.5</v>
      </c>
      <c r="AB135" s="12">
        <v>5.5</v>
      </c>
      <c r="AC135" s="12">
        <v>5.46</v>
      </c>
      <c r="AD135" s="12">
        <v>5.0</v>
      </c>
      <c r="AE135" s="12">
        <v>4.0</v>
      </c>
      <c r="AF135" s="12">
        <v>8.5</v>
      </c>
      <c r="AG135" s="12">
        <v>7.0</v>
      </c>
      <c r="AH135" s="12">
        <v>6.0</v>
      </c>
      <c r="AI135" s="12">
        <v>5.0</v>
      </c>
      <c r="AJ135" s="12">
        <v>5.0</v>
      </c>
      <c r="AK135" s="12">
        <v>5.0</v>
      </c>
      <c r="AL135" s="12">
        <v>6.0</v>
      </c>
      <c r="AM135" s="12">
        <v>4.5</v>
      </c>
      <c r="AN135" s="12">
        <v>4.5</v>
      </c>
      <c r="AO135" s="12">
        <v>5.0</v>
      </c>
    </row>
    <row r="136" ht="15.75" customHeight="1">
      <c r="A136" s="11" t="s">
        <v>167</v>
      </c>
      <c r="B136" s="11" t="s">
        <v>172</v>
      </c>
      <c r="C136" s="11" t="s">
        <v>245</v>
      </c>
      <c r="D136" s="11" t="s">
        <v>167</v>
      </c>
      <c r="E136" s="11" t="s">
        <v>172</v>
      </c>
      <c r="F136" s="12">
        <v>3.75</v>
      </c>
      <c r="G136" s="12">
        <v>3.6</v>
      </c>
      <c r="H136" s="12">
        <v>5.0</v>
      </c>
      <c r="I136" s="12">
        <v>5.5</v>
      </c>
      <c r="J136" s="12">
        <v>5.5</v>
      </c>
      <c r="K136" s="12">
        <v>1.5</v>
      </c>
      <c r="L136" s="12">
        <v>4.5</v>
      </c>
      <c r="M136" s="12">
        <v>2.0</v>
      </c>
      <c r="N136" s="12">
        <v>4.0</v>
      </c>
      <c r="O136" s="12">
        <v>7.5</v>
      </c>
      <c r="P136" s="12">
        <v>4.5</v>
      </c>
      <c r="Q136" s="12">
        <v>3.0</v>
      </c>
      <c r="R136" s="12">
        <v>2.5</v>
      </c>
      <c r="S136" s="12">
        <v>3.5</v>
      </c>
      <c r="T136" s="12">
        <v>2.0</v>
      </c>
      <c r="U136" s="12">
        <v>1.5</v>
      </c>
      <c r="V136" s="12">
        <v>1.5</v>
      </c>
      <c r="W136" s="12">
        <v>3.9</v>
      </c>
      <c r="X136" s="12">
        <v>4.0</v>
      </c>
      <c r="Y136" s="12">
        <v>3.0</v>
      </c>
      <c r="Z136" s="12">
        <v>3.0</v>
      </c>
      <c r="AA136" s="12">
        <v>6.0</v>
      </c>
      <c r="AB136" s="12">
        <v>3.5</v>
      </c>
      <c r="AC136" s="12">
        <v>5.5</v>
      </c>
      <c r="AD136" s="12">
        <v>6.0</v>
      </c>
      <c r="AE136" s="12">
        <v>5.5</v>
      </c>
      <c r="AF136" s="12">
        <v>6.5</v>
      </c>
      <c r="AG136" s="12">
        <v>6.5</v>
      </c>
      <c r="AH136" s="12">
        <v>3.5</v>
      </c>
      <c r="AI136" s="12">
        <v>6.5</v>
      </c>
      <c r="AJ136" s="12">
        <v>5.0</v>
      </c>
      <c r="AK136" s="12">
        <v>5.0</v>
      </c>
      <c r="AL136" s="12">
        <v>4.0</v>
      </c>
      <c r="AM136" s="12">
        <v>7.0</v>
      </c>
      <c r="AN136" s="12">
        <v>5.5</v>
      </c>
      <c r="AO136" s="12">
        <v>5.0</v>
      </c>
    </row>
    <row r="137" ht="15.75" customHeight="1">
      <c r="A137" s="11" t="s">
        <v>153</v>
      </c>
      <c r="B137" s="11" t="s">
        <v>160</v>
      </c>
      <c r="C137" s="11" t="s">
        <v>246</v>
      </c>
      <c r="D137" s="11" t="s">
        <v>153</v>
      </c>
      <c r="E137" s="11" t="s">
        <v>160</v>
      </c>
      <c r="F137" s="12">
        <v>5.2</v>
      </c>
      <c r="G137" s="12">
        <v>5.7</v>
      </c>
      <c r="H137" s="12">
        <v>8.0</v>
      </c>
      <c r="I137" s="12">
        <v>6.5</v>
      </c>
      <c r="J137" s="12">
        <v>6.0</v>
      </c>
      <c r="K137" s="12">
        <v>5.5</v>
      </c>
      <c r="L137" s="12">
        <v>6.0</v>
      </c>
      <c r="M137" s="12">
        <v>6.0</v>
      </c>
      <c r="N137" s="12">
        <v>5.0</v>
      </c>
      <c r="O137" s="12">
        <v>4.5</v>
      </c>
      <c r="P137" s="12">
        <v>6.5</v>
      </c>
      <c r="Q137" s="12">
        <v>7.0</v>
      </c>
      <c r="R137" s="12">
        <v>6.5</v>
      </c>
      <c r="S137" s="12">
        <v>7.0</v>
      </c>
      <c r="T137" s="12">
        <v>6.0</v>
      </c>
      <c r="U137" s="12">
        <v>3.0</v>
      </c>
      <c r="V137" s="12">
        <v>2.0</v>
      </c>
      <c r="W137" s="12">
        <v>4.7</v>
      </c>
      <c r="X137" s="12">
        <v>1.0</v>
      </c>
      <c r="Y137" s="12">
        <v>6.0</v>
      </c>
      <c r="Z137" s="12">
        <v>6.0</v>
      </c>
      <c r="AA137" s="12">
        <v>4.0</v>
      </c>
      <c r="AB137" s="12">
        <v>6.5</v>
      </c>
      <c r="AC137" s="12">
        <v>5.54</v>
      </c>
      <c r="AD137" s="12">
        <v>5.0</v>
      </c>
      <c r="AE137" s="12">
        <v>4.5</v>
      </c>
      <c r="AF137" s="12">
        <v>6.0</v>
      </c>
      <c r="AG137" s="12">
        <v>5.5</v>
      </c>
      <c r="AH137" s="12">
        <v>5.5</v>
      </c>
      <c r="AI137" s="12">
        <v>6.0</v>
      </c>
      <c r="AJ137" s="12">
        <v>5.5</v>
      </c>
      <c r="AK137" s="12">
        <v>5.5</v>
      </c>
      <c r="AL137" s="12">
        <v>6.5</v>
      </c>
      <c r="AM137" s="12">
        <v>5.5</v>
      </c>
      <c r="AN137" s="12">
        <v>5.5</v>
      </c>
      <c r="AO137" s="12">
        <v>5.5</v>
      </c>
    </row>
    <row r="138" ht="15.75" customHeight="1">
      <c r="A138" s="11" t="s">
        <v>155</v>
      </c>
      <c r="B138" s="11" t="s">
        <v>178</v>
      </c>
      <c r="C138" s="11" t="s">
        <v>77</v>
      </c>
      <c r="D138" s="11" t="s">
        <v>155</v>
      </c>
      <c r="E138" s="11" t="s">
        <v>178</v>
      </c>
      <c r="F138" s="12">
        <v>4.37</v>
      </c>
      <c r="G138" s="12">
        <v>4.13</v>
      </c>
      <c r="H138" s="12">
        <v>4.5</v>
      </c>
      <c r="I138" s="12">
        <v>3.5</v>
      </c>
      <c r="J138" s="12">
        <v>2.5</v>
      </c>
      <c r="K138" s="12">
        <v>3.5</v>
      </c>
      <c r="L138" s="12">
        <v>3.0</v>
      </c>
      <c r="M138" s="12">
        <v>4.0</v>
      </c>
      <c r="N138" s="12">
        <v>8.0</v>
      </c>
      <c r="O138" s="12">
        <v>3.5</v>
      </c>
      <c r="P138" s="12">
        <v>5.5</v>
      </c>
      <c r="Q138" s="12">
        <v>8.0</v>
      </c>
      <c r="R138" s="12">
        <v>4.0</v>
      </c>
      <c r="S138" s="12">
        <v>4.5</v>
      </c>
      <c r="T138" s="12">
        <v>4.0</v>
      </c>
      <c r="U138" s="12">
        <v>2.0</v>
      </c>
      <c r="V138" s="12">
        <v>1.5</v>
      </c>
      <c r="W138" s="12">
        <v>4.6</v>
      </c>
      <c r="X138" s="12">
        <v>2.0</v>
      </c>
      <c r="Y138" s="12">
        <v>6.5</v>
      </c>
      <c r="Z138" s="12">
        <v>6.0</v>
      </c>
      <c r="AA138" s="12">
        <v>4.5</v>
      </c>
      <c r="AB138" s="12">
        <v>4.0</v>
      </c>
      <c r="AC138" s="12">
        <v>5.54</v>
      </c>
      <c r="AD138" s="12">
        <v>6.0</v>
      </c>
      <c r="AE138" s="12">
        <v>6.0</v>
      </c>
      <c r="AF138" s="12">
        <v>6.5</v>
      </c>
      <c r="AG138" s="12">
        <v>6.0</v>
      </c>
      <c r="AH138" s="12">
        <v>5.5</v>
      </c>
      <c r="AI138" s="12">
        <v>5.5</v>
      </c>
      <c r="AJ138" s="12">
        <v>5.5</v>
      </c>
      <c r="AK138" s="12">
        <v>4.0</v>
      </c>
      <c r="AL138" s="12">
        <v>7.0</v>
      </c>
      <c r="AM138" s="12">
        <v>4.0</v>
      </c>
      <c r="AN138" s="12">
        <v>5.0</v>
      </c>
      <c r="AO138" s="12">
        <v>5.5</v>
      </c>
    </row>
    <row r="139" ht="15.75" customHeight="1">
      <c r="A139" s="11" t="s">
        <v>155</v>
      </c>
      <c r="B139" s="11" t="s">
        <v>162</v>
      </c>
      <c r="C139" s="11" t="s">
        <v>93</v>
      </c>
      <c r="D139" s="11" t="s">
        <v>155</v>
      </c>
      <c r="E139" s="11" t="s">
        <v>162</v>
      </c>
      <c r="F139" s="12">
        <v>3.6</v>
      </c>
      <c r="G139" s="12">
        <v>4.0</v>
      </c>
      <c r="H139" s="12">
        <v>5.0</v>
      </c>
      <c r="I139" s="12">
        <v>2.5</v>
      </c>
      <c r="J139" s="12">
        <v>5.0</v>
      </c>
      <c r="K139" s="12">
        <v>2.5</v>
      </c>
      <c r="L139" s="12">
        <v>4.0</v>
      </c>
      <c r="M139" s="12">
        <v>8.5</v>
      </c>
      <c r="N139" s="12">
        <v>3.0</v>
      </c>
      <c r="O139" s="12">
        <v>2.5</v>
      </c>
      <c r="P139" s="12">
        <v>4.0</v>
      </c>
      <c r="Q139" s="12">
        <v>1.5</v>
      </c>
      <c r="R139" s="12">
        <v>4.5</v>
      </c>
      <c r="S139" s="12">
        <v>6.0</v>
      </c>
      <c r="T139" s="12">
        <v>6.0</v>
      </c>
      <c r="U139" s="12">
        <v>4.0</v>
      </c>
      <c r="V139" s="12">
        <v>1.0</v>
      </c>
      <c r="W139" s="12">
        <v>3.2</v>
      </c>
      <c r="X139" s="12">
        <v>1.0</v>
      </c>
      <c r="Y139" s="12">
        <v>3.0</v>
      </c>
      <c r="Z139" s="12">
        <v>5.0</v>
      </c>
      <c r="AA139" s="12">
        <v>4.0</v>
      </c>
      <c r="AB139" s="12">
        <v>3.0</v>
      </c>
      <c r="AC139" s="12">
        <v>5.54</v>
      </c>
      <c r="AD139" s="12">
        <v>5.5</v>
      </c>
      <c r="AE139" s="12">
        <v>4.5</v>
      </c>
      <c r="AF139" s="12">
        <v>5.0</v>
      </c>
      <c r="AG139" s="12">
        <v>6.0</v>
      </c>
      <c r="AH139" s="12">
        <v>5.0</v>
      </c>
      <c r="AI139" s="12">
        <v>7.0</v>
      </c>
      <c r="AJ139" s="12">
        <v>6.5</v>
      </c>
      <c r="AK139" s="12">
        <v>6.0</v>
      </c>
      <c r="AL139" s="12">
        <v>6.5</v>
      </c>
      <c r="AM139" s="12">
        <v>5.5</v>
      </c>
      <c r="AN139" s="12">
        <v>5.5</v>
      </c>
      <c r="AO139" s="12">
        <v>3.5</v>
      </c>
    </row>
    <row r="140" ht="15.75" customHeight="1">
      <c r="A140" s="11" t="s">
        <v>153</v>
      </c>
      <c r="B140" s="11" t="s">
        <v>160</v>
      </c>
      <c r="C140" s="11" t="s">
        <v>65</v>
      </c>
      <c r="D140" s="11" t="s">
        <v>153</v>
      </c>
      <c r="E140" s="11" t="s">
        <v>160</v>
      </c>
      <c r="F140" s="12">
        <v>4.93</v>
      </c>
      <c r="G140" s="12">
        <v>4.87</v>
      </c>
      <c r="H140" s="12">
        <v>6.0</v>
      </c>
      <c r="I140" s="12">
        <v>5.5</v>
      </c>
      <c r="J140" s="12">
        <v>6.5</v>
      </c>
      <c r="K140" s="12">
        <v>3.5</v>
      </c>
      <c r="L140" s="12">
        <v>3.5</v>
      </c>
      <c r="M140" s="12">
        <v>2.0</v>
      </c>
      <c r="N140" s="12">
        <v>3.5</v>
      </c>
      <c r="O140" s="12">
        <v>3.0</v>
      </c>
      <c r="P140" s="12">
        <v>6.0</v>
      </c>
      <c r="Q140" s="12">
        <v>7.0</v>
      </c>
      <c r="R140" s="12">
        <v>5.5</v>
      </c>
      <c r="S140" s="12">
        <v>6.5</v>
      </c>
      <c r="T140" s="12">
        <v>5.5</v>
      </c>
      <c r="U140" s="12">
        <v>5.0</v>
      </c>
      <c r="V140" s="12">
        <v>4.0</v>
      </c>
      <c r="W140" s="12">
        <v>5.0</v>
      </c>
      <c r="X140" s="12">
        <v>1.5</v>
      </c>
      <c r="Y140" s="12">
        <v>7.0</v>
      </c>
      <c r="Z140" s="12">
        <v>6.0</v>
      </c>
      <c r="AA140" s="12">
        <v>4.5</v>
      </c>
      <c r="AB140" s="12">
        <v>6.0</v>
      </c>
      <c r="AC140" s="12">
        <v>5.58</v>
      </c>
      <c r="AD140" s="12">
        <v>5.5</v>
      </c>
      <c r="AE140" s="12">
        <v>4.5</v>
      </c>
      <c r="AF140" s="12">
        <v>8.0</v>
      </c>
      <c r="AG140" s="12">
        <v>6.0</v>
      </c>
      <c r="AH140" s="12">
        <v>4.5</v>
      </c>
      <c r="AI140" s="12">
        <v>6.5</v>
      </c>
      <c r="AJ140" s="12">
        <v>6.0</v>
      </c>
      <c r="AK140" s="12">
        <v>6.5</v>
      </c>
      <c r="AL140" s="12">
        <v>4.0</v>
      </c>
      <c r="AM140" s="12">
        <v>4.5</v>
      </c>
      <c r="AN140" s="12">
        <v>6.5</v>
      </c>
      <c r="AO140" s="12">
        <v>4.5</v>
      </c>
    </row>
    <row r="141" ht="15.75" customHeight="1">
      <c r="A141" s="11" t="s">
        <v>167</v>
      </c>
      <c r="B141" s="11" t="s">
        <v>172</v>
      </c>
      <c r="C141" s="11" t="s">
        <v>247</v>
      </c>
      <c r="D141" s="11" t="s">
        <v>167</v>
      </c>
      <c r="E141" s="11" t="s">
        <v>172</v>
      </c>
      <c r="F141" s="12">
        <v>3.53</v>
      </c>
      <c r="G141" s="12">
        <v>2.67</v>
      </c>
      <c r="H141" s="12">
        <v>4.0</v>
      </c>
      <c r="I141" s="12">
        <v>1.5</v>
      </c>
      <c r="J141" s="12">
        <v>5.0</v>
      </c>
      <c r="K141" s="12">
        <v>2.0</v>
      </c>
      <c r="L141" s="12">
        <v>1.0</v>
      </c>
      <c r="M141" s="12">
        <v>1.0</v>
      </c>
      <c r="N141" s="12">
        <v>1.0</v>
      </c>
      <c r="O141" s="12">
        <v>7.5</v>
      </c>
      <c r="P141" s="12">
        <v>7.0</v>
      </c>
      <c r="Q141" s="12">
        <v>1.0</v>
      </c>
      <c r="R141" s="12">
        <v>2.0</v>
      </c>
      <c r="S141" s="12">
        <v>2.5</v>
      </c>
      <c r="T141" s="12">
        <v>2.0</v>
      </c>
      <c r="U141" s="12">
        <v>1.5</v>
      </c>
      <c r="V141" s="12">
        <v>1.0</v>
      </c>
      <c r="W141" s="12">
        <v>4.4</v>
      </c>
      <c r="X141" s="12">
        <v>5.0</v>
      </c>
      <c r="Y141" s="12">
        <v>4.0</v>
      </c>
      <c r="Z141" s="12">
        <v>5.0</v>
      </c>
      <c r="AA141" s="12">
        <v>6.0</v>
      </c>
      <c r="AB141" s="12">
        <v>2.0</v>
      </c>
      <c r="AC141" s="12">
        <v>5.58</v>
      </c>
      <c r="AD141" s="12">
        <v>7.5</v>
      </c>
      <c r="AE141" s="12">
        <v>6.5</v>
      </c>
      <c r="AF141" s="12">
        <v>6.5</v>
      </c>
      <c r="AG141" s="12">
        <v>6.5</v>
      </c>
      <c r="AH141" s="12">
        <v>6.0</v>
      </c>
      <c r="AI141" s="12">
        <v>4.5</v>
      </c>
      <c r="AJ141" s="12">
        <v>5.5</v>
      </c>
      <c r="AK141" s="12">
        <v>4.0</v>
      </c>
      <c r="AL141" s="12">
        <v>5.0</v>
      </c>
      <c r="AM141" s="12">
        <v>5.0</v>
      </c>
      <c r="AN141" s="12">
        <v>6.0</v>
      </c>
      <c r="AO141" s="12">
        <v>4.0</v>
      </c>
    </row>
    <row r="142" ht="15.75" customHeight="1">
      <c r="A142" s="11" t="s">
        <v>167</v>
      </c>
      <c r="B142" s="11" t="s">
        <v>168</v>
      </c>
      <c r="C142" s="11" t="s">
        <v>39</v>
      </c>
      <c r="D142" s="11" t="s">
        <v>167</v>
      </c>
      <c r="E142" s="11" t="s">
        <v>168</v>
      </c>
      <c r="F142" s="12">
        <v>7.75</v>
      </c>
      <c r="G142" s="12">
        <v>7.3</v>
      </c>
      <c r="H142" s="12">
        <v>8.0</v>
      </c>
      <c r="I142" s="12">
        <v>7.5</v>
      </c>
      <c r="J142" s="12">
        <v>8.0</v>
      </c>
      <c r="K142" s="12">
        <v>7.0</v>
      </c>
      <c r="L142" s="12">
        <v>7.0</v>
      </c>
      <c r="M142" s="12">
        <v>9.0</v>
      </c>
      <c r="N142" s="12">
        <v>5.0</v>
      </c>
      <c r="O142" s="12">
        <v>9.5</v>
      </c>
      <c r="P142" s="12">
        <v>7.0</v>
      </c>
      <c r="Q142" s="12">
        <v>6.0</v>
      </c>
      <c r="R142" s="12">
        <v>7.0</v>
      </c>
      <c r="S142" s="12">
        <v>8.0</v>
      </c>
      <c r="T142" s="12">
        <v>7.5</v>
      </c>
      <c r="U142" s="12">
        <v>4.5</v>
      </c>
      <c r="V142" s="12">
        <v>8.5</v>
      </c>
      <c r="W142" s="12">
        <v>8.2</v>
      </c>
      <c r="X142" s="12">
        <v>9.5</v>
      </c>
      <c r="Y142" s="12">
        <v>9.5</v>
      </c>
      <c r="Z142" s="12">
        <v>7.5</v>
      </c>
      <c r="AA142" s="12">
        <v>7.5</v>
      </c>
      <c r="AB142" s="12">
        <v>7.0</v>
      </c>
      <c r="AC142" s="12">
        <v>5.63</v>
      </c>
      <c r="AD142" s="12">
        <v>6.0</v>
      </c>
      <c r="AE142" s="12">
        <v>5.5</v>
      </c>
      <c r="AF142" s="12">
        <v>9.0</v>
      </c>
      <c r="AG142" s="12">
        <v>6.5</v>
      </c>
      <c r="AH142" s="12">
        <v>5.5</v>
      </c>
      <c r="AI142" s="12">
        <v>5.0</v>
      </c>
      <c r="AJ142" s="12">
        <v>4.5</v>
      </c>
      <c r="AK142" s="12">
        <v>6.0</v>
      </c>
      <c r="AL142" s="12">
        <v>5.0</v>
      </c>
      <c r="AM142" s="12">
        <v>3.5</v>
      </c>
      <c r="AN142" s="12">
        <v>4.5</v>
      </c>
      <c r="AO142" s="12">
        <v>6.5</v>
      </c>
    </row>
    <row r="143" ht="15.75" customHeight="1">
      <c r="A143" s="11" t="s">
        <v>155</v>
      </c>
      <c r="B143" s="11" t="s">
        <v>178</v>
      </c>
      <c r="C143" s="11" t="s">
        <v>99</v>
      </c>
      <c r="D143" s="11" t="s">
        <v>155</v>
      </c>
      <c r="E143" s="11" t="s">
        <v>178</v>
      </c>
      <c r="F143" s="12">
        <v>7.18</v>
      </c>
      <c r="G143" s="12">
        <v>6.87</v>
      </c>
      <c r="H143" s="12">
        <v>4.5</v>
      </c>
      <c r="I143" s="12">
        <v>5.0</v>
      </c>
      <c r="J143" s="12">
        <v>8.0</v>
      </c>
      <c r="K143" s="12">
        <v>5.0</v>
      </c>
      <c r="L143" s="12">
        <v>8.0</v>
      </c>
      <c r="M143" s="12">
        <v>8.0</v>
      </c>
      <c r="N143" s="12">
        <v>7.5</v>
      </c>
      <c r="O143" s="12">
        <v>7.0</v>
      </c>
      <c r="P143" s="12">
        <v>5.0</v>
      </c>
      <c r="Q143" s="12">
        <v>8.5</v>
      </c>
      <c r="R143" s="12">
        <v>7.0</v>
      </c>
      <c r="S143" s="12">
        <v>7.5</v>
      </c>
      <c r="T143" s="12">
        <v>7.0</v>
      </c>
      <c r="U143" s="12">
        <v>7.0</v>
      </c>
      <c r="V143" s="12">
        <v>8.0</v>
      </c>
      <c r="W143" s="12">
        <v>7.5</v>
      </c>
      <c r="X143" s="12">
        <v>7.5</v>
      </c>
      <c r="Y143" s="12">
        <v>8.0</v>
      </c>
      <c r="Z143" s="12">
        <v>8.0</v>
      </c>
      <c r="AA143" s="12">
        <v>7.5</v>
      </c>
      <c r="AB143" s="12">
        <v>6.5</v>
      </c>
      <c r="AC143" s="12">
        <v>5.63</v>
      </c>
      <c r="AD143" s="12">
        <v>5.5</v>
      </c>
      <c r="AE143" s="12">
        <v>5.5</v>
      </c>
      <c r="AF143" s="12">
        <v>6.0</v>
      </c>
      <c r="AG143" s="12">
        <v>7.0</v>
      </c>
      <c r="AH143" s="12">
        <v>6.0</v>
      </c>
      <c r="AI143" s="12">
        <v>4.5</v>
      </c>
      <c r="AJ143" s="12">
        <v>6.0</v>
      </c>
      <c r="AK143" s="12">
        <v>5.5</v>
      </c>
      <c r="AL143" s="12">
        <v>6.0</v>
      </c>
      <c r="AM143" s="12">
        <v>4.0</v>
      </c>
      <c r="AN143" s="12">
        <v>4.5</v>
      </c>
      <c r="AO143" s="12">
        <v>7.0</v>
      </c>
    </row>
    <row r="144" ht="15.75" customHeight="1">
      <c r="A144" s="11" t="s">
        <v>167</v>
      </c>
      <c r="B144" s="11" t="s">
        <v>172</v>
      </c>
      <c r="C144" s="11" t="s">
        <v>41</v>
      </c>
      <c r="D144" s="11" t="s">
        <v>167</v>
      </c>
      <c r="E144" s="11" t="s">
        <v>172</v>
      </c>
      <c r="F144" s="12">
        <v>5.53</v>
      </c>
      <c r="G144" s="12">
        <v>5.37</v>
      </c>
      <c r="H144" s="12">
        <v>5.0</v>
      </c>
      <c r="I144" s="12">
        <v>6.0</v>
      </c>
      <c r="J144" s="12">
        <v>5.0</v>
      </c>
      <c r="K144" s="12">
        <v>5.0</v>
      </c>
      <c r="L144" s="12">
        <v>6.0</v>
      </c>
      <c r="M144" s="12">
        <v>7.0</v>
      </c>
      <c r="N144" s="12">
        <v>1.0</v>
      </c>
      <c r="O144" s="12">
        <v>7.5</v>
      </c>
      <c r="P144" s="12">
        <v>4.5</v>
      </c>
      <c r="Q144" s="12">
        <v>3.5</v>
      </c>
      <c r="R144" s="12">
        <v>7.0</v>
      </c>
      <c r="S144" s="12">
        <v>5.5</v>
      </c>
      <c r="T144" s="12">
        <v>5.5</v>
      </c>
      <c r="U144" s="12">
        <v>6.0</v>
      </c>
      <c r="V144" s="12">
        <v>6.0</v>
      </c>
      <c r="W144" s="12">
        <v>5.7</v>
      </c>
      <c r="X144" s="12">
        <v>7.0</v>
      </c>
      <c r="Y144" s="12">
        <v>6.0</v>
      </c>
      <c r="Z144" s="12">
        <v>2.5</v>
      </c>
      <c r="AA144" s="12">
        <v>7.0</v>
      </c>
      <c r="AB144" s="12">
        <v>6.0</v>
      </c>
      <c r="AC144" s="12">
        <v>5.63</v>
      </c>
      <c r="AD144" s="12">
        <v>7.0</v>
      </c>
      <c r="AE144" s="12">
        <v>6.5</v>
      </c>
      <c r="AF144" s="12">
        <v>6.5</v>
      </c>
      <c r="AG144" s="12">
        <v>6.5</v>
      </c>
      <c r="AH144" s="12">
        <v>6.0</v>
      </c>
      <c r="AI144" s="12">
        <v>5.0</v>
      </c>
      <c r="AJ144" s="12">
        <v>5.0</v>
      </c>
      <c r="AK144" s="12">
        <v>4.0</v>
      </c>
      <c r="AL144" s="12">
        <v>4.5</v>
      </c>
      <c r="AM144" s="12">
        <v>5.0</v>
      </c>
      <c r="AN144" s="12">
        <v>5.0</v>
      </c>
      <c r="AO144" s="12">
        <v>6.5</v>
      </c>
    </row>
    <row r="145" ht="15.75" customHeight="1">
      <c r="A145" s="11" t="s">
        <v>185</v>
      </c>
      <c r="B145" s="11" t="s">
        <v>209</v>
      </c>
      <c r="C145" s="11" t="s">
        <v>248</v>
      </c>
      <c r="D145" s="11" t="s">
        <v>185</v>
      </c>
      <c r="E145" s="11" t="s">
        <v>209</v>
      </c>
      <c r="F145" s="12">
        <v>2.58</v>
      </c>
      <c r="G145" s="12">
        <v>1.67</v>
      </c>
      <c r="H145" s="12">
        <v>2.0</v>
      </c>
      <c r="I145" s="12">
        <v>1.0</v>
      </c>
      <c r="J145" s="12">
        <v>1.5</v>
      </c>
      <c r="K145" s="12">
        <v>1.0</v>
      </c>
      <c r="L145" s="12">
        <v>1.0</v>
      </c>
      <c r="M145" s="12">
        <v>1.5</v>
      </c>
      <c r="N145" s="12">
        <v>2.0</v>
      </c>
      <c r="O145" s="12">
        <v>2.0</v>
      </c>
      <c r="P145" s="12">
        <v>2.5</v>
      </c>
      <c r="Q145" s="12">
        <v>2.0</v>
      </c>
      <c r="R145" s="12">
        <v>3.0</v>
      </c>
      <c r="S145" s="12">
        <v>2.5</v>
      </c>
      <c r="T145" s="12">
        <v>1.0</v>
      </c>
      <c r="U145" s="12">
        <v>1.0</v>
      </c>
      <c r="V145" s="12">
        <v>1.0</v>
      </c>
      <c r="W145" s="12">
        <v>3.5</v>
      </c>
      <c r="X145" s="12">
        <v>1.0</v>
      </c>
      <c r="Y145" s="12">
        <v>3.0</v>
      </c>
      <c r="Z145" s="12">
        <v>3.5</v>
      </c>
      <c r="AA145" s="12">
        <v>5.5</v>
      </c>
      <c r="AB145" s="12">
        <v>4.5</v>
      </c>
      <c r="AC145" s="12">
        <v>5.63</v>
      </c>
      <c r="AD145" s="12">
        <v>3.5</v>
      </c>
      <c r="AE145" s="12">
        <v>4.5</v>
      </c>
      <c r="AF145" s="12">
        <v>5.5</v>
      </c>
      <c r="AG145" s="12">
        <v>6.5</v>
      </c>
      <c r="AH145" s="12">
        <v>8.0</v>
      </c>
      <c r="AI145" s="12">
        <v>7.0</v>
      </c>
      <c r="AJ145" s="12">
        <v>6.0</v>
      </c>
      <c r="AK145" s="12">
        <v>5.5</v>
      </c>
      <c r="AL145" s="12">
        <v>4.0</v>
      </c>
      <c r="AM145" s="12">
        <v>8.0</v>
      </c>
      <c r="AN145" s="12">
        <v>5.0</v>
      </c>
      <c r="AO145" s="12">
        <v>4.0</v>
      </c>
    </row>
    <row r="146" ht="15.75" customHeight="1">
      <c r="A146" s="11" t="s">
        <v>153</v>
      </c>
      <c r="B146" s="11" t="s">
        <v>165</v>
      </c>
      <c r="C146" s="11" t="s">
        <v>249</v>
      </c>
      <c r="D146" s="11" t="s">
        <v>153</v>
      </c>
      <c r="E146" s="11" t="s">
        <v>165</v>
      </c>
      <c r="F146" s="12">
        <v>6.37</v>
      </c>
      <c r="G146" s="12">
        <v>6.53</v>
      </c>
      <c r="H146" s="12">
        <v>7.0</v>
      </c>
      <c r="I146" s="12">
        <v>6.5</v>
      </c>
      <c r="J146" s="12">
        <v>3.0</v>
      </c>
      <c r="K146" s="12">
        <v>8.5</v>
      </c>
      <c r="L146" s="12">
        <v>9.0</v>
      </c>
      <c r="M146" s="12">
        <v>5.0</v>
      </c>
      <c r="N146" s="12">
        <v>6.5</v>
      </c>
      <c r="O146" s="12">
        <v>3.5</v>
      </c>
      <c r="P146" s="12">
        <v>4.5</v>
      </c>
      <c r="Q146" s="12">
        <v>8.0</v>
      </c>
      <c r="R146" s="12">
        <v>8.5</v>
      </c>
      <c r="S146" s="12">
        <v>7.5</v>
      </c>
      <c r="T146" s="12">
        <v>9.5</v>
      </c>
      <c r="U146" s="12">
        <v>6.0</v>
      </c>
      <c r="V146" s="12">
        <v>5.0</v>
      </c>
      <c r="W146" s="12">
        <v>6.2</v>
      </c>
      <c r="X146" s="12">
        <v>6.5</v>
      </c>
      <c r="Y146" s="12">
        <v>7.5</v>
      </c>
      <c r="Z146" s="12">
        <v>7.0</v>
      </c>
      <c r="AA146" s="12">
        <v>3.0</v>
      </c>
      <c r="AB146" s="12">
        <v>7.0</v>
      </c>
      <c r="AC146" s="12">
        <v>5.67</v>
      </c>
      <c r="AD146" s="12">
        <v>6.0</v>
      </c>
      <c r="AE146" s="12">
        <v>4.0</v>
      </c>
      <c r="AF146" s="12">
        <v>6.0</v>
      </c>
      <c r="AG146" s="12">
        <v>7.5</v>
      </c>
      <c r="AH146" s="12">
        <v>5.0</v>
      </c>
      <c r="AI146" s="12">
        <v>6.0</v>
      </c>
      <c r="AJ146" s="12">
        <v>7.5</v>
      </c>
      <c r="AK146" s="12">
        <v>6.5</v>
      </c>
      <c r="AL146" s="12">
        <v>7.5</v>
      </c>
      <c r="AM146" s="12">
        <v>4.0</v>
      </c>
      <c r="AN146" s="12">
        <v>6.0</v>
      </c>
      <c r="AO146" s="12">
        <v>2.0</v>
      </c>
    </row>
    <row r="147" ht="15.75" customHeight="1">
      <c r="A147" s="11" t="s">
        <v>153</v>
      </c>
      <c r="B147" s="11" t="s">
        <v>173</v>
      </c>
      <c r="C147" s="11" t="s">
        <v>23</v>
      </c>
      <c r="D147" s="11" t="s">
        <v>153</v>
      </c>
      <c r="E147" s="11" t="s">
        <v>173</v>
      </c>
      <c r="F147" s="12">
        <v>2.82</v>
      </c>
      <c r="G147" s="12">
        <v>2.93</v>
      </c>
      <c r="H147" s="12">
        <v>3.0</v>
      </c>
      <c r="I147" s="12">
        <v>1.5</v>
      </c>
      <c r="J147" s="12">
        <v>2.0</v>
      </c>
      <c r="K147" s="12">
        <v>3.5</v>
      </c>
      <c r="L147" s="12">
        <v>4.0</v>
      </c>
      <c r="M147" s="12">
        <v>2.5</v>
      </c>
      <c r="N147" s="12">
        <v>4.5</v>
      </c>
      <c r="O147" s="12">
        <v>1.5</v>
      </c>
      <c r="P147" s="12">
        <v>3.5</v>
      </c>
      <c r="Q147" s="12">
        <v>4.0</v>
      </c>
      <c r="R147" s="12">
        <v>2.5</v>
      </c>
      <c r="S147" s="12">
        <v>3.0</v>
      </c>
      <c r="T147" s="12">
        <v>3.5</v>
      </c>
      <c r="U147" s="12">
        <v>3.5</v>
      </c>
      <c r="V147" s="12">
        <v>1.5</v>
      </c>
      <c r="W147" s="12">
        <v>2.7</v>
      </c>
      <c r="X147" s="12">
        <v>2.5</v>
      </c>
      <c r="Y147" s="12">
        <v>3.0</v>
      </c>
      <c r="Z147" s="12">
        <v>3.0</v>
      </c>
      <c r="AA147" s="12">
        <v>3.0</v>
      </c>
      <c r="AB147" s="12">
        <v>2.0</v>
      </c>
      <c r="AC147" s="12">
        <v>5.71</v>
      </c>
      <c r="AD147" s="12">
        <v>7.0</v>
      </c>
      <c r="AE147" s="12">
        <v>6.0</v>
      </c>
      <c r="AF147" s="12">
        <v>7.0</v>
      </c>
      <c r="AG147" s="12">
        <v>6.5</v>
      </c>
      <c r="AH147" s="12">
        <v>4.5</v>
      </c>
      <c r="AI147" s="12">
        <v>6.5</v>
      </c>
      <c r="AJ147" s="12">
        <v>3.0</v>
      </c>
      <c r="AK147" s="12">
        <v>6.0</v>
      </c>
      <c r="AL147" s="12">
        <v>6.0</v>
      </c>
      <c r="AM147" s="12">
        <v>5.0</v>
      </c>
      <c r="AN147" s="12">
        <v>4.5</v>
      </c>
      <c r="AO147" s="12">
        <v>6.5</v>
      </c>
    </row>
    <row r="148" ht="15.75" customHeight="1">
      <c r="A148" s="11" t="s">
        <v>155</v>
      </c>
      <c r="B148" s="11" t="s">
        <v>177</v>
      </c>
      <c r="C148" s="11" t="s">
        <v>250</v>
      </c>
      <c r="D148" s="11" t="s">
        <v>155</v>
      </c>
      <c r="E148" s="11" t="s">
        <v>177</v>
      </c>
      <c r="F148" s="12">
        <v>7.28</v>
      </c>
      <c r="G148" s="12">
        <v>7.37</v>
      </c>
      <c r="H148" s="12">
        <v>7.5</v>
      </c>
      <c r="I148" s="12">
        <v>6.0</v>
      </c>
      <c r="J148" s="12">
        <v>8.5</v>
      </c>
      <c r="K148" s="12">
        <v>6.0</v>
      </c>
      <c r="L148" s="12">
        <v>7.0</v>
      </c>
      <c r="M148" s="12">
        <v>8.0</v>
      </c>
      <c r="N148" s="12">
        <v>6.0</v>
      </c>
      <c r="O148" s="12">
        <v>7.0</v>
      </c>
      <c r="P148" s="12">
        <v>8.0</v>
      </c>
      <c r="Q148" s="12">
        <v>8.5</v>
      </c>
      <c r="R148" s="12">
        <v>8.0</v>
      </c>
      <c r="S148" s="12">
        <v>7.0</v>
      </c>
      <c r="T148" s="12">
        <v>8.0</v>
      </c>
      <c r="U148" s="12">
        <v>7.0</v>
      </c>
      <c r="V148" s="12">
        <v>8.0</v>
      </c>
      <c r="W148" s="12">
        <v>7.2</v>
      </c>
      <c r="X148" s="12">
        <v>5.5</v>
      </c>
      <c r="Y148" s="12">
        <v>8.5</v>
      </c>
      <c r="Z148" s="12">
        <v>7.5</v>
      </c>
      <c r="AA148" s="12">
        <v>7.5</v>
      </c>
      <c r="AB148" s="12">
        <v>7.0</v>
      </c>
      <c r="AC148" s="12">
        <v>5.79</v>
      </c>
      <c r="AD148" s="12">
        <v>5.5</v>
      </c>
      <c r="AE148" s="12">
        <v>5.0</v>
      </c>
      <c r="AF148" s="12">
        <v>7.5</v>
      </c>
      <c r="AG148" s="12">
        <v>7.5</v>
      </c>
      <c r="AH148" s="12">
        <v>5.0</v>
      </c>
      <c r="AI148" s="12">
        <v>5.0</v>
      </c>
      <c r="AJ148" s="12">
        <v>5.0</v>
      </c>
      <c r="AK148" s="12">
        <v>5.0</v>
      </c>
      <c r="AL148" s="12">
        <v>6.5</v>
      </c>
      <c r="AM148" s="12">
        <v>5.0</v>
      </c>
      <c r="AN148" s="12">
        <v>5.5</v>
      </c>
      <c r="AO148" s="12">
        <v>7.0</v>
      </c>
    </row>
    <row r="149" ht="15.75" customHeight="1">
      <c r="A149" s="11" t="s">
        <v>155</v>
      </c>
      <c r="B149" s="11" t="s">
        <v>177</v>
      </c>
      <c r="C149" s="11" t="s">
        <v>94</v>
      </c>
      <c r="D149" s="11" t="s">
        <v>155</v>
      </c>
      <c r="E149" s="11" t="s">
        <v>177</v>
      </c>
      <c r="F149" s="12">
        <v>5.52</v>
      </c>
      <c r="G149" s="12">
        <v>5.53</v>
      </c>
      <c r="H149" s="12">
        <v>5.5</v>
      </c>
      <c r="I149" s="12">
        <v>5.0</v>
      </c>
      <c r="J149" s="12">
        <v>5.0</v>
      </c>
      <c r="K149" s="12">
        <v>7.5</v>
      </c>
      <c r="L149" s="12">
        <v>7.0</v>
      </c>
      <c r="M149" s="12">
        <v>4.5</v>
      </c>
      <c r="N149" s="12">
        <v>3.0</v>
      </c>
      <c r="O149" s="12">
        <v>7.0</v>
      </c>
      <c r="P149" s="12">
        <v>7.0</v>
      </c>
      <c r="Q149" s="12">
        <v>3.0</v>
      </c>
      <c r="R149" s="12">
        <v>5.0</v>
      </c>
      <c r="S149" s="12">
        <v>5.5</v>
      </c>
      <c r="T149" s="12">
        <v>7.5</v>
      </c>
      <c r="U149" s="12">
        <v>6.0</v>
      </c>
      <c r="V149" s="12">
        <v>4.5</v>
      </c>
      <c r="W149" s="12">
        <v>5.5</v>
      </c>
      <c r="X149" s="12">
        <v>3.0</v>
      </c>
      <c r="Y149" s="12">
        <v>6.0</v>
      </c>
      <c r="Z149" s="12">
        <v>5.0</v>
      </c>
      <c r="AA149" s="12">
        <v>6.5</v>
      </c>
      <c r="AB149" s="12">
        <v>7.0</v>
      </c>
      <c r="AC149" s="12">
        <v>5.79</v>
      </c>
      <c r="AD149" s="12">
        <v>5.5</v>
      </c>
      <c r="AE149" s="12">
        <v>5.0</v>
      </c>
      <c r="AF149" s="12">
        <v>7.0</v>
      </c>
      <c r="AG149" s="12">
        <v>6.5</v>
      </c>
      <c r="AH149" s="12">
        <v>5.0</v>
      </c>
      <c r="AI149" s="12">
        <v>6.0</v>
      </c>
      <c r="AJ149" s="12">
        <v>7.0</v>
      </c>
      <c r="AK149" s="12">
        <v>5.0</v>
      </c>
      <c r="AL149" s="12">
        <v>5.5</v>
      </c>
      <c r="AM149" s="12">
        <v>5.0</v>
      </c>
      <c r="AN149" s="12">
        <v>5.0</v>
      </c>
      <c r="AO149" s="12">
        <v>7.0</v>
      </c>
    </row>
    <row r="150" ht="15.75" customHeight="1">
      <c r="A150" s="11" t="s">
        <v>189</v>
      </c>
      <c r="B150" s="11" t="s">
        <v>222</v>
      </c>
      <c r="C150" s="11" t="s">
        <v>251</v>
      </c>
      <c r="D150" s="11" t="s">
        <v>189</v>
      </c>
      <c r="E150" s="11" t="s">
        <v>222</v>
      </c>
      <c r="F150" s="12">
        <v>2.52</v>
      </c>
      <c r="G150" s="12">
        <v>2.73</v>
      </c>
      <c r="H150" s="12">
        <v>5.0</v>
      </c>
      <c r="I150" s="12">
        <v>2.0</v>
      </c>
      <c r="J150" s="12">
        <v>2.0</v>
      </c>
      <c r="K150" s="12">
        <v>1.0</v>
      </c>
      <c r="L150" s="12">
        <v>7.5</v>
      </c>
      <c r="M150" s="12">
        <v>1.0</v>
      </c>
      <c r="N150" s="12">
        <v>1.5</v>
      </c>
      <c r="O150" s="12">
        <v>2.0</v>
      </c>
      <c r="P150" s="12">
        <v>2.5</v>
      </c>
      <c r="Q150" s="12">
        <v>2.5</v>
      </c>
      <c r="R150" s="12">
        <v>3.0</v>
      </c>
      <c r="S150" s="12">
        <v>3.5</v>
      </c>
      <c r="T150" s="12">
        <v>3.0</v>
      </c>
      <c r="U150" s="12">
        <v>3.5</v>
      </c>
      <c r="V150" s="12">
        <v>1.0</v>
      </c>
      <c r="W150" s="12">
        <v>2.3</v>
      </c>
      <c r="X150" s="12">
        <v>1.0</v>
      </c>
      <c r="Y150" s="12">
        <v>2.5</v>
      </c>
      <c r="Z150" s="12">
        <v>3.0</v>
      </c>
      <c r="AA150" s="12">
        <v>3.0</v>
      </c>
      <c r="AB150" s="12">
        <v>2.0</v>
      </c>
      <c r="AC150" s="12">
        <v>5.79</v>
      </c>
      <c r="AD150" s="12">
        <v>7.0</v>
      </c>
      <c r="AE150" s="12">
        <v>6.5</v>
      </c>
      <c r="AF150" s="12">
        <v>6.0</v>
      </c>
      <c r="AG150" s="12">
        <v>6.5</v>
      </c>
      <c r="AH150" s="12">
        <v>7.0</v>
      </c>
      <c r="AI150" s="12">
        <v>5.5</v>
      </c>
      <c r="AJ150" s="12">
        <v>6.0</v>
      </c>
      <c r="AK150" s="12">
        <v>4.5</v>
      </c>
      <c r="AL150" s="12">
        <v>6.5</v>
      </c>
      <c r="AM150" s="12">
        <v>3.5</v>
      </c>
      <c r="AN150" s="12">
        <v>4.0</v>
      </c>
      <c r="AO150" s="12">
        <v>6.5</v>
      </c>
    </row>
    <row r="151" ht="15.75" customHeight="1">
      <c r="A151" s="11" t="s">
        <v>189</v>
      </c>
      <c r="B151" s="11" t="s">
        <v>236</v>
      </c>
      <c r="C151" s="11" t="s">
        <v>252</v>
      </c>
      <c r="D151" s="11" t="s">
        <v>189</v>
      </c>
      <c r="E151" s="11" t="s">
        <v>236</v>
      </c>
      <c r="F151" s="12">
        <v>2.43</v>
      </c>
      <c r="G151" s="12">
        <v>2.97</v>
      </c>
      <c r="H151" s="12">
        <v>3.5</v>
      </c>
      <c r="I151" s="12">
        <v>2.0</v>
      </c>
      <c r="J151" s="12">
        <v>3.0</v>
      </c>
      <c r="K151" s="12">
        <v>1.5</v>
      </c>
      <c r="L151" s="12">
        <v>3.0</v>
      </c>
      <c r="M151" s="12">
        <v>2.0</v>
      </c>
      <c r="N151" s="12">
        <v>1.0</v>
      </c>
      <c r="O151" s="12">
        <v>3.5</v>
      </c>
      <c r="P151" s="12">
        <v>5.5</v>
      </c>
      <c r="Q151" s="12">
        <v>4.0</v>
      </c>
      <c r="R151" s="12">
        <v>2.5</v>
      </c>
      <c r="S151" s="12">
        <v>3.5</v>
      </c>
      <c r="T151" s="12">
        <v>4.5</v>
      </c>
      <c r="U151" s="12">
        <v>4.0</v>
      </c>
      <c r="V151" s="12">
        <v>1.0</v>
      </c>
      <c r="W151" s="12">
        <v>1.9</v>
      </c>
      <c r="X151" s="12">
        <v>1.0</v>
      </c>
      <c r="Y151" s="12">
        <v>2.5</v>
      </c>
      <c r="Z151" s="12">
        <v>2.5</v>
      </c>
      <c r="AA151" s="12">
        <v>2.5</v>
      </c>
      <c r="AB151" s="12">
        <v>1.0</v>
      </c>
      <c r="AC151" s="12">
        <v>5.83</v>
      </c>
      <c r="AD151" s="12">
        <v>4.5</v>
      </c>
      <c r="AE151" s="12">
        <v>5.5</v>
      </c>
      <c r="AF151" s="12">
        <v>6.0</v>
      </c>
      <c r="AG151" s="12">
        <v>6.5</v>
      </c>
      <c r="AH151" s="12">
        <v>6.0</v>
      </c>
      <c r="AI151" s="12">
        <v>6.5</v>
      </c>
      <c r="AJ151" s="12">
        <v>7.5</v>
      </c>
      <c r="AK151" s="12">
        <v>5.5</v>
      </c>
      <c r="AL151" s="12">
        <v>3.0</v>
      </c>
      <c r="AM151" s="12">
        <v>5.5</v>
      </c>
      <c r="AN151" s="12">
        <v>6.5</v>
      </c>
      <c r="AO151" s="12">
        <v>7.0</v>
      </c>
    </row>
    <row r="152" ht="15.75" customHeight="1">
      <c r="A152" s="11" t="s">
        <v>185</v>
      </c>
      <c r="B152" s="11" t="s">
        <v>186</v>
      </c>
      <c r="C152" s="11" t="s">
        <v>90</v>
      </c>
      <c r="D152" s="11" t="s">
        <v>185</v>
      </c>
      <c r="E152" s="11" t="s">
        <v>186</v>
      </c>
      <c r="F152" s="12">
        <v>4.48</v>
      </c>
      <c r="G152" s="12">
        <v>4.97</v>
      </c>
      <c r="H152" s="12">
        <v>5.5</v>
      </c>
      <c r="I152" s="12">
        <v>6.0</v>
      </c>
      <c r="J152" s="12">
        <v>4.5</v>
      </c>
      <c r="K152" s="12">
        <v>2.5</v>
      </c>
      <c r="L152" s="12">
        <v>5.0</v>
      </c>
      <c r="M152" s="12">
        <v>5.5</v>
      </c>
      <c r="N152" s="12">
        <v>4.0</v>
      </c>
      <c r="O152" s="12">
        <v>5.0</v>
      </c>
      <c r="P152" s="12">
        <v>5.5</v>
      </c>
      <c r="Q152" s="12">
        <v>7.0</v>
      </c>
      <c r="R152" s="12">
        <v>5.5</v>
      </c>
      <c r="S152" s="12">
        <v>6.0</v>
      </c>
      <c r="T152" s="12">
        <v>4.5</v>
      </c>
      <c r="U152" s="12">
        <v>5.5</v>
      </c>
      <c r="V152" s="12">
        <v>2.5</v>
      </c>
      <c r="W152" s="12">
        <v>4.0</v>
      </c>
      <c r="X152" s="12">
        <v>2.0</v>
      </c>
      <c r="Y152" s="12">
        <v>6.0</v>
      </c>
      <c r="Z152" s="12">
        <v>4.5</v>
      </c>
      <c r="AA152" s="12">
        <v>3.5</v>
      </c>
      <c r="AB152" s="12">
        <v>4.0</v>
      </c>
      <c r="AC152" s="12">
        <v>5.88</v>
      </c>
      <c r="AD152" s="12">
        <v>5.5</v>
      </c>
      <c r="AE152" s="12">
        <v>4.0</v>
      </c>
      <c r="AF152" s="12">
        <v>7.5</v>
      </c>
      <c r="AG152" s="12">
        <v>7.0</v>
      </c>
      <c r="AH152" s="12">
        <v>5.0</v>
      </c>
      <c r="AI152" s="12">
        <v>6.5</v>
      </c>
      <c r="AJ152" s="12">
        <v>7.5</v>
      </c>
      <c r="AK152" s="12">
        <v>6.5</v>
      </c>
      <c r="AL152" s="12">
        <v>6.5</v>
      </c>
      <c r="AM152" s="12">
        <v>5.0</v>
      </c>
      <c r="AN152" s="12">
        <v>5.5</v>
      </c>
      <c r="AO152" s="12">
        <v>4.0</v>
      </c>
    </row>
    <row r="153" ht="15.75" customHeight="1">
      <c r="A153" s="11" t="s">
        <v>189</v>
      </c>
      <c r="B153" s="11" t="s">
        <v>222</v>
      </c>
      <c r="C153" s="11" t="s">
        <v>253</v>
      </c>
      <c r="D153" s="11" t="s">
        <v>189</v>
      </c>
      <c r="E153" s="11" t="s">
        <v>222</v>
      </c>
      <c r="F153" s="12">
        <v>3.0</v>
      </c>
      <c r="G153" s="12">
        <v>3.0</v>
      </c>
      <c r="H153" s="12">
        <v>5.0</v>
      </c>
      <c r="I153" s="12">
        <v>3.0</v>
      </c>
      <c r="J153" s="12">
        <v>1.5</v>
      </c>
      <c r="K153" s="12">
        <v>1.5</v>
      </c>
      <c r="L153" s="12">
        <v>7.0</v>
      </c>
      <c r="M153" s="12">
        <v>1.0</v>
      </c>
      <c r="N153" s="12">
        <v>1.0</v>
      </c>
      <c r="O153" s="12">
        <v>3.5</v>
      </c>
      <c r="P153" s="12">
        <v>4.0</v>
      </c>
      <c r="Q153" s="12">
        <v>3.5</v>
      </c>
      <c r="R153" s="12">
        <v>2.0</v>
      </c>
      <c r="S153" s="12">
        <v>2.5</v>
      </c>
      <c r="T153" s="12">
        <v>4.0</v>
      </c>
      <c r="U153" s="12">
        <v>4.0</v>
      </c>
      <c r="V153" s="12">
        <v>1.5</v>
      </c>
      <c r="W153" s="12">
        <v>3.0</v>
      </c>
      <c r="X153" s="12">
        <v>1.0</v>
      </c>
      <c r="Y153" s="12">
        <v>4.5</v>
      </c>
      <c r="Z153" s="12">
        <v>2.5</v>
      </c>
      <c r="AA153" s="12">
        <v>5.5</v>
      </c>
      <c r="AB153" s="12">
        <v>1.5</v>
      </c>
      <c r="AC153" s="12">
        <v>5.88</v>
      </c>
      <c r="AD153" s="12">
        <v>7.0</v>
      </c>
      <c r="AE153" s="12">
        <v>4.0</v>
      </c>
      <c r="AF153" s="12">
        <v>7.0</v>
      </c>
      <c r="AG153" s="12">
        <v>6.0</v>
      </c>
      <c r="AH153" s="12">
        <v>6.5</v>
      </c>
      <c r="AI153" s="12">
        <v>6.5</v>
      </c>
      <c r="AJ153" s="12">
        <v>6.0</v>
      </c>
      <c r="AK153" s="12">
        <v>5.0</v>
      </c>
      <c r="AL153" s="12">
        <v>4.5</v>
      </c>
      <c r="AM153" s="12">
        <v>5.5</v>
      </c>
      <c r="AN153" s="12">
        <v>5.5</v>
      </c>
      <c r="AO153" s="12">
        <v>7.0</v>
      </c>
    </row>
    <row r="154" ht="15.75" customHeight="1">
      <c r="A154" s="11" t="s">
        <v>153</v>
      </c>
      <c r="B154" s="11" t="s">
        <v>158</v>
      </c>
      <c r="C154" s="11" t="s">
        <v>73</v>
      </c>
      <c r="D154" s="11" t="s">
        <v>153</v>
      </c>
      <c r="E154" s="11" t="s">
        <v>158</v>
      </c>
      <c r="F154" s="12">
        <v>6.23</v>
      </c>
      <c r="G154" s="12">
        <v>6.67</v>
      </c>
      <c r="H154" s="12">
        <v>7.5</v>
      </c>
      <c r="I154" s="12">
        <v>7.5</v>
      </c>
      <c r="J154" s="12">
        <v>5.5</v>
      </c>
      <c r="K154" s="12">
        <v>6.5</v>
      </c>
      <c r="L154" s="12">
        <v>8.0</v>
      </c>
      <c r="M154" s="12">
        <v>5.5</v>
      </c>
      <c r="N154" s="12">
        <v>7.0</v>
      </c>
      <c r="O154" s="12">
        <v>4.0</v>
      </c>
      <c r="P154" s="12">
        <v>5.0</v>
      </c>
      <c r="Q154" s="12">
        <v>7.5</v>
      </c>
      <c r="R154" s="12">
        <v>8.0</v>
      </c>
      <c r="S154" s="12">
        <v>8.0</v>
      </c>
      <c r="T154" s="12">
        <v>7.5</v>
      </c>
      <c r="U154" s="12">
        <v>7.0</v>
      </c>
      <c r="V154" s="12">
        <v>5.5</v>
      </c>
      <c r="W154" s="12">
        <v>5.8</v>
      </c>
      <c r="X154" s="12">
        <v>4.5</v>
      </c>
      <c r="Y154" s="12">
        <v>5.5</v>
      </c>
      <c r="Z154" s="12">
        <v>6.0</v>
      </c>
      <c r="AA154" s="12">
        <v>7.0</v>
      </c>
      <c r="AB154" s="12">
        <v>6.0</v>
      </c>
      <c r="AC154" s="12">
        <v>5.92</v>
      </c>
      <c r="AD154" s="12">
        <v>4.5</v>
      </c>
      <c r="AE154" s="12">
        <v>5.5</v>
      </c>
      <c r="AF154" s="12">
        <v>7.0</v>
      </c>
      <c r="AG154" s="12">
        <v>7.5</v>
      </c>
      <c r="AH154" s="12">
        <v>5.5</v>
      </c>
      <c r="AI154" s="12">
        <v>5.5</v>
      </c>
      <c r="AJ154" s="12">
        <v>5.5</v>
      </c>
      <c r="AK154" s="12">
        <v>6.0</v>
      </c>
      <c r="AL154" s="12">
        <v>7.0</v>
      </c>
      <c r="AM154" s="12">
        <v>6.0</v>
      </c>
      <c r="AN154" s="12">
        <v>6.5</v>
      </c>
      <c r="AO154" s="12">
        <v>4.5</v>
      </c>
    </row>
    <row r="155" ht="15.75" customHeight="1">
      <c r="A155" s="11" t="s">
        <v>185</v>
      </c>
      <c r="B155" s="11" t="s">
        <v>186</v>
      </c>
      <c r="C155" s="11" t="s">
        <v>42</v>
      </c>
      <c r="D155" s="11" t="s">
        <v>185</v>
      </c>
      <c r="E155" s="11" t="s">
        <v>186</v>
      </c>
      <c r="F155" s="12">
        <v>5.15</v>
      </c>
      <c r="G155" s="12">
        <v>4.9</v>
      </c>
      <c r="H155" s="12">
        <v>5.0</v>
      </c>
      <c r="I155" s="12">
        <v>6.5</v>
      </c>
      <c r="J155" s="12">
        <v>4.5</v>
      </c>
      <c r="K155" s="12">
        <v>4.5</v>
      </c>
      <c r="L155" s="12">
        <v>3.5</v>
      </c>
      <c r="M155" s="12">
        <v>4.5</v>
      </c>
      <c r="N155" s="12">
        <v>5.0</v>
      </c>
      <c r="O155" s="12">
        <v>6.5</v>
      </c>
      <c r="P155" s="12">
        <v>6.0</v>
      </c>
      <c r="Q155" s="12">
        <v>5.5</v>
      </c>
      <c r="R155" s="12">
        <v>4.5</v>
      </c>
      <c r="S155" s="12">
        <v>5.5</v>
      </c>
      <c r="T155" s="12">
        <v>4.0</v>
      </c>
      <c r="U155" s="12">
        <v>4.0</v>
      </c>
      <c r="V155" s="12">
        <v>4.0</v>
      </c>
      <c r="W155" s="12">
        <v>5.4</v>
      </c>
      <c r="X155" s="12">
        <v>4.0</v>
      </c>
      <c r="Y155" s="12">
        <v>6.5</v>
      </c>
      <c r="Z155" s="12">
        <v>6.0</v>
      </c>
      <c r="AA155" s="12">
        <v>5.0</v>
      </c>
      <c r="AB155" s="12">
        <v>5.5</v>
      </c>
      <c r="AC155" s="12">
        <v>5.92</v>
      </c>
      <c r="AD155" s="12">
        <v>5.5</v>
      </c>
      <c r="AE155" s="12">
        <v>6.0</v>
      </c>
      <c r="AF155" s="12">
        <v>7.0</v>
      </c>
      <c r="AG155" s="12">
        <v>7.0</v>
      </c>
      <c r="AH155" s="12">
        <v>5.5</v>
      </c>
      <c r="AI155" s="12">
        <v>6.0</v>
      </c>
      <c r="AJ155" s="12">
        <v>6.5</v>
      </c>
      <c r="AK155" s="12">
        <v>6.5</v>
      </c>
      <c r="AL155" s="12">
        <v>5.0</v>
      </c>
      <c r="AM155" s="12">
        <v>6.0</v>
      </c>
      <c r="AN155" s="12">
        <v>5.5</v>
      </c>
      <c r="AO155" s="12">
        <v>4.5</v>
      </c>
    </row>
    <row r="156" ht="15.75" customHeight="1">
      <c r="A156" s="11" t="s">
        <v>167</v>
      </c>
      <c r="B156" s="11" t="s">
        <v>168</v>
      </c>
      <c r="C156" s="11" t="s">
        <v>22</v>
      </c>
      <c r="D156" s="11" t="s">
        <v>167</v>
      </c>
      <c r="E156" s="11" t="s">
        <v>168</v>
      </c>
      <c r="F156" s="12">
        <v>5.0</v>
      </c>
      <c r="G156" s="12">
        <v>4.5</v>
      </c>
      <c r="H156" s="12">
        <v>5.0</v>
      </c>
      <c r="I156" s="12">
        <v>3.5</v>
      </c>
      <c r="J156" s="12">
        <v>3.5</v>
      </c>
      <c r="K156" s="12">
        <v>2.0</v>
      </c>
      <c r="L156" s="12">
        <v>4.0</v>
      </c>
      <c r="M156" s="12">
        <v>2.5</v>
      </c>
      <c r="N156" s="12">
        <v>2.0</v>
      </c>
      <c r="O156" s="12">
        <v>7.0</v>
      </c>
      <c r="P156" s="12">
        <v>7.5</v>
      </c>
      <c r="Q156" s="12">
        <v>3.0</v>
      </c>
      <c r="R156" s="12">
        <v>5.5</v>
      </c>
      <c r="S156" s="12">
        <v>3.5</v>
      </c>
      <c r="T156" s="12">
        <v>7.0</v>
      </c>
      <c r="U156" s="12">
        <v>6.5</v>
      </c>
      <c r="V156" s="12">
        <v>5.0</v>
      </c>
      <c r="W156" s="12">
        <v>5.5</v>
      </c>
      <c r="X156" s="12">
        <v>5.0</v>
      </c>
      <c r="Y156" s="12">
        <v>6.0</v>
      </c>
      <c r="Z156" s="12">
        <v>6.0</v>
      </c>
      <c r="AA156" s="12">
        <v>5.5</v>
      </c>
      <c r="AB156" s="12">
        <v>5.0</v>
      </c>
      <c r="AC156" s="12">
        <v>5.96</v>
      </c>
      <c r="AD156" s="12">
        <v>6.5</v>
      </c>
      <c r="AE156" s="12">
        <v>4.5</v>
      </c>
      <c r="AF156" s="12">
        <v>6.0</v>
      </c>
      <c r="AG156" s="12">
        <v>6.0</v>
      </c>
      <c r="AH156" s="12">
        <v>5.5</v>
      </c>
      <c r="AI156" s="12">
        <v>5.5</v>
      </c>
      <c r="AJ156" s="12">
        <v>6.0</v>
      </c>
      <c r="AK156" s="12">
        <v>7.0</v>
      </c>
      <c r="AL156" s="12">
        <v>6.0</v>
      </c>
      <c r="AM156" s="12">
        <v>6.0</v>
      </c>
      <c r="AN156" s="12">
        <v>5.0</v>
      </c>
      <c r="AO156" s="12">
        <v>7.5</v>
      </c>
    </row>
    <row r="157" ht="15.75" customHeight="1">
      <c r="A157" s="11" t="s">
        <v>185</v>
      </c>
      <c r="B157" s="11" t="s">
        <v>186</v>
      </c>
      <c r="C157" s="11" t="s">
        <v>92</v>
      </c>
      <c r="D157" s="11" t="s">
        <v>185</v>
      </c>
      <c r="E157" s="11" t="s">
        <v>186</v>
      </c>
      <c r="F157" s="12">
        <v>4.58</v>
      </c>
      <c r="G157" s="12">
        <v>5.27</v>
      </c>
      <c r="H157" s="12">
        <v>6.0</v>
      </c>
      <c r="I157" s="12">
        <v>5.5</v>
      </c>
      <c r="J157" s="12">
        <v>5.0</v>
      </c>
      <c r="K157" s="12">
        <v>6.0</v>
      </c>
      <c r="L157" s="12">
        <v>4.5</v>
      </c>
      <c r="M157" s="12">
        <v>4.0</v>
      </c>
      <c r="N157" s="12">
        <v>5.5</v>
      </c>
      <c r="O157" s="12">
        <v>5.5</v>
      </c>
      <c r="P157" s="12">
        <v>5.0</v>
      </c>
      <c r="Q157" s="12">
        <v>5.0</v>
      </c>
      <c r="R157" s="12">
        <v>6.0</v>
      </c>
      <c r="S157" s="12">
        <v>6.0</v>
      </c>
      <c r="T157" s="12">
        <v>5.0</v>
      </c>
      <c r="U157" s="12">
        <v>6.0</v>
      </c>
      <c r="V157" s="12">
        <v>4.0</v>
      </c>
      <c r="W157" s="12">
        <v>3.9</v>
      </c>
      <c r="X157" s="12">
        <v>3.0</v>
      </c>
      <c r="Y157" s="12">
        <v>5.5</v>
      </c>
      <c r="Z157" s="12">
        <v>3.5</v>
      </c>
      <c r="AA157" s="12">
        <v>4.0</v>
      </c>
      <c r="AB157" s="12">
        <v>3.5</v>
      </c>
      <c r="AC157" s="12">
        <v>6.0</v>
      </c>
      <c r="AD157" s="12">
        <v>6.0</v>
      </c>
      <c r="AE157" s="12">
        <v>6.5</v>
      </c>
      <c r="AF157" s="12">
        <v>7.0</v>
      </c>
      <c r="AG157" s="12">
        <v>6.0</v>
      </c>
      <c r="AH157" s="12">
        <v>6.5</v>
      </c>
      <c r="AI157" s="12">
        <v>6.0</v>
      </c>
      <c r="AJ157" s="12">
        <v>6.5</v>
      </c>
      <c r="AK157" s="12">
        <v>5.0</v>
      </c>
      <c r="AL157" s="12">
        <v>5.5</v>
      </c>
      <c r="AM157" s="12">
        <v>6.0</v>
      </c>
      <c r="AN157" s="12">
        <v>6.0</v>
      </c>
      <c r="AO157" s="12">
        <v>5.0</v>
      </c>
    </row>
    <row r="158" ht="15.75" customHeight="1">
      <c r="A158" s="11" t="s">
        <v>185</v>
      </c>
      <c r="B158" s="11" t="s">
        <v>186</v>
      </c>
      <c r="C158" s="11" t="s">
        <v>98</v>
      </c>
      <c r="D158" s="11" t="s">
        <v>185</v>
      </c>
      <c r="E158" s="11" t="s">
        <v>186</v>
      </c>
      <c r="F158" s="12">
        <v>4.37</v>
      </c>
      <c r="G158" s="12">
        <v>4.03</v>
      </c>
      <c r="H158" s="12">
        <v>4.0</v>
      </c>
      <c r="I158" s="12">
        <v>5.5</v>
      </c>
      <c r="J158" s="12">
        <v>4.0</v>
      </c>
      <c r="K158" s="12">
        <v>3.0</v>
      </c>
      <c r="L158" s="12">
        <v>3.0</v>
      </c>
      <c r="M158" s="12">
        <v>2.5</v>
      </c>
      <c r="N158" s="12">
        <v>4.0</v>
      </c>
      <c r="O158" s="12">
        <v>5.5</v>
      </c>
      <c r="P158" s="12">
        <v>5.0</v>
      </c>
      <c r="Q158" s="12">
        <v>5.0</v>
      </c>
      <c r="R158" s="12">
        <v>5.0</v>
      </c>
      <c r="S158" s="12">
        <v>6.0</v>
      </c>
      <c r="T158" s="12">
        <v>3.0</v>
      </c>
      <c r="U158" s="12">
        <v>2.0</v>
      </c>
      <c r="V158" s="12">
        <v>3.0</v>
      </c>
      <c r="W158" s="12">
        <v>4.7</v>
      </c>
      <c r="X158" s="12">
        <v>3.0</v>
      </c>
      <c r="Y158" s="12">
        <v>5.0</v>
      </c>
      <c r="Z158" s="12">
        <v>6.5</v>
      </c>
      <c r="AA158" s="12">
        <v>5.0</v>
      </c>
      <c r="AB158" s="12">
        <v>4.0</v>
      </c>
      <c r="AC158" s="12">
        <v>6.04</v>
      </c>
      <c r="AD158" s="12">
        <v>6.0</v>
      </c>
      <c r="AE158" s="12">
        <v>5.0</v>
      </c>
      <c r="AF158" s="12">
        <v>7.0</v>
      </c>
      <c r="AG158" s="12">
        <v>7.0</v>
      </c>
      <c r="AH158" s="12">
        <v>6.0</v>
      </c>
      <c r="AI158" s="12">
        <v>6.0</v>
      </c>
      <c r="AJ158" s="12">
        <v>7.5</v>
      </c>
      <c r="AK158" s="12">
        <v>5.0</v>
      </c>
      <c r="AL158" s="12">
        <v>5.0</v>
      </c>
      <c r="AM158" s="12">
        <v>6.0</v>
      </c>
      <c r="AN158" s="12">
        <v>6.0</v>
      </c>
      <c r="AO158" s="12">
        <v>6.0</v>
      </c>
    </row>
    <row r="159" ht="15.75" customHeight="1">
      <c r="A159" s="11" t="s">
        <v>153</v>
      </c>
      <c r="B159" s="11" t="s">
        <v>160</v>
      </c>
      <c r="C159" s="11" t="s">
        <v>254</v>
      </c>
      <c r="D159" s="11" t="s">
        <v>153</v>
      </c>
      <c r="E159" s="11" t="s">
        <v>160</v>
      </c>
      <c r="F159" s="12">
        <v>4.85</v>
      </c>
      <c r="G159" s="12">
        <v>5.0</v>
      </c>
      <c r="H159" s="12">
        <v>6.0</v>
      </c>
      <c r="I159" s="12">
        <v>2.5</v>
      </c>
      <c r="J159" s="12">
        <v>6.5</v>
      </c>
      <c r="K159" s="12">
        <v>1.5</v>
      </c>
      <c r="L159" s="12">
        <v>2.0</v>
      </c>
      <c r="M159" s="12">
        <v>5.5</v>
      </c>
      <c r="N159" s="12">
        <v>3.0</v>
      </c>
      <c r="O159" s="12">
        <v>5.5</v>
      </c>
      <c r="P159" s="12">
        <v>6.5</v>
      </c>
      <c r="Q159" s="12">
        <v>5.5</v>
      </c>
      <c r="R159" s="12">
        <v>9.0</v>
      </c>
      <c r="S159" s="12">
        <v>6.5</v>
      </c>
      <c r="T159" s="12">
        <v>5.0</v>
      </c>
      <c r="U159" s="12">
        <v>5.0</v>
      </c>
      <c r="V159" s="12">
        <v>5.0</v>
      </c>
      <c r="W159" s="12">
        <v>4.7</v>
      </c>
      <c r="X159" s="12">
        <v>5.5</v>
      </c>
      <c r="Y159" s="12">
        <v>4.0</v>
      </c>
      <c r="Z159" s="12">
        <v>5.0</v>
      </c>
      <c r="AA159" s="12">
        <v>4.0</v>
      </c>
      <c r="AB159" s="12">
        <v>5.0</v>
      </c>
      <c r="AC159" s="12">
        <v>6.08</v>
      </c>
      <c r="AD159" s="12">
        <v>6.0</v>
      </c>
      <c r="AE159" s="12">
        <v>5.0</v>
      </c>
      <c r="AF159" s="12">
        <v>6.5</v>
      </c>
      <c r="AG159" s="12">
        <v>6.5</v>
      </c>
      <c r="AH159" s="12">
        <v>5.0</v>
      </c>
      <c r="AI159" s="12">
        <v>6.5</v>
      </c>
      <c r="AJ159" s="12">
        <v>3.5</v>
      </c>
      <c r="AK159" s="12">
        <v>7.0</v>
      </c>
      <c r="AL159" s="12">
        <v>7.5</v>
      </c>
      <c r="AM159" s="12">
        <v>6.5</v>
      </c>
      <c r="AN159" s="12">
        <v>6.5</v>
      </c>
      <c r="AO159" s="12">
        <v>6.5</v>
      </c>
    </row>
    <row r="160" ht="15.75" customHeight="1">
      <c r="A160" s="11" t="s">
        <v>189</v>
      </c>
      <c r="B160" s="11" t="s">
        <v>236</v>
      </c>
      <c r="C160" s="11" t="s">
        <v>255</v>
      </c>
      <c r="D160" s="11" t="s">
        <v>189</v>
      </c>
      <c r="E160" s="11" t="s">
        <v>236</v>
      </c>
      <c r="F160" s="12">
        <v>1.62</v>
      </c>
      <c r="G160" s="12">
        <v>1.93</v>
      </c>
      <c r="H160" s="12">
        <v>1.5</v>
      </c>
      <c r="I160" s="12">
        <v>1.0</v>
      </c>
      <c r="J160" s="12">
        <v>1.0</v>
      </c>
      <c r="K160" s="12">
        <v>1.0</v>
      </c>
      <c r="L160" s="12">
        <v>5.0</v>
      </c>
      <c r="M160" s="12">
        <v>1.0</v>
      </c>
      <c r="N160" s="12">
        <v>1.0</v>
      </c>
      <c r="O160" s="12">
        <v>1.5</v>
      </c>
      <c r="P160" s="12">
        <v>2.5</v>
      </c>
      <c r="Q160" s="12">
        <v>1.5</v>
      </c>
      <c r="R160" s="12">
        <v>1.5</v>
      </c>
      <c r="S160" s="12">
        <v>2.5</v>
      </c>
      <c r="T160" s="12">
        <v>4.0</v>
      </c>
      <c r="U160" s="12">
        <v>3.0</v>
      </c>
      <c r="V160" s="12">
        <v>1.0</v>
      </c>
      <c r="W160" s="12">
        <v>1.3</v>
      </c>
      <c r="X160" s="12">
        <v>1.0</v>
      </c>
      <c r="Y160" s="12">
        <v>1.0</v>
      </c>
      <c r="Z160" s="12">
        <v>1.5</v>
      </c>
      <c r="AA160" s="12">
        <v>1.5</v>
      </c>
      <c r="AB160" s="12">
        <v>1.5</v>
      </c>
      <c r="AC160" s="12">
        <v>6.08</v>
      </c>
      <c r="AD160" s="12">
        <v>5.5</v>
      </c>
      <c r="AE160" s="12">
        <v>6.0</v>
      </c>
      <c r="AF160" s="12">
        <v>5.0</v>
      </c>
      <c r="AG160" s="12">
        <v>6.5</v>
      </c>
      <c r="AH160" s="12">
        <v>8.0</v>
      </c>
      <c r="AI160" s="12">
        <v>7.0</v>
      </c>
      <c r="AJ160" s="12">
        <v>6.5</v>
      </c>
      <c r="AK160" s="12">
        <v>6.5</v>
      </c>
      <c r="AL160" s="12">
        <v>6.0</v>
      </c>
      <c r="AM160" s="12">
        <v>4.5</v>
      </c>
      <c r="AN160" s="12">
        <v>4.5</v>
      </c>
      <c r="AO160" s="12">
        <v>7.0</v>
      </c>
    </row>
    <row r="161" ht="15.75" customHeight="1">
      <c r="A161" s="11" t="s">
        <v>167</v>
      </c>
      <c r="B161" s="11" t="s">
        <v>172</v>
      </c>
      <c r="C161" s="11" t="s">
        <v>256</v>
      </c>
      <c r="D161" s="11" t="s">
        <v>167</v>
      </c>
      <c r="E161" s="11" t="s">
        <v>172</v>
      </c>
      <c r="F161" s="12">
        <v>3.07</v>
      </c>
      <c r="G161" s="12">
        <v>2.43</v>
      </c>
      <c r="H161" s="12">
        <v>4.0</v>
      </c>
      <c r="I161" s="12">
        <v>2.0</v>
      </c>
      <c r="J161" s="12">
        <v>5.0</v>
      </c>
      <c r="K161" s="12">
        <v>1.0</v>
      </c>
      <c r="L161" s="12">
        <v>1.5</v>
      </c>
      <c r="M161" s="12">
        <v>2.0</v>
      </c>
      <c r="N161" s="12">
        <v>1.0</v>
      </c>
      <c r="O161" s="12">
        <v>6.0</v>
      </c>
      <c r="P161" s="12">
        <v>5.0</v>
      </c>
      <c r="Q161" s="12">
        <v>1.0</v>
      </c>
      <c r="R161" s="12">
        <v>1.5</v>
      </c>
      <c r="S161" s="12">
        <v>2.0</v>
      </c>
      <c r="T161" s="12">
        <v>1.5</v>
      </c>
      <c r="U161" s="12">
        <v>1.0</v>
      </c>
      <c r="V161" s="12">
        <v>2.0</v>
      </c>
      <c r="W161" s="12">
        <v>3.7</v>
      </c>
      <c r="X161" s="12">
        <v>5.0</v>
      </c>
      <c r="Y161" s="12">
        <v>4.5</v>
      </c>
      <c r="Z161" s="12">
        <v>4.0</v>
      </c>
      <c r="AA161" s="12">
        <v>2.5</v>
      </c>
      <c r="AB161" s="12">
        <v>2.5</v>
      </c>
      <c r="AC161" s="12">
        <v>6.13</v>
      </c>
      <c r="AD161" s="12">
        <v>6.0</v>
      </c>
      <c r="AE161" s="12">
        <v>7.5</v>
      </c>
      <c r="AF161" s="12">
        <v>7.5</v>
      </c>
      <c r="AG161" s="12">
        <v>7.0</v>
      </c>
      <c r="AH161" s="12">
        <v>5.0</v>
      </c>
      <c r="AI161" s="12">
        <v>7.0</v>
      </c>
      <c r="AJ161" s="12">
        <v>6.5</v>
      </c>
      <c r="AK161" s="12">
        <v>5.0</v>
      </c>
      <c r="AL161" s="12">
        <v>4.5</v>
      </c>
      <c r="AM161" s="12">
        <v>5.5</v>
      </c>
      <c r="AN161" s="12">
        <v>6.0</v>
      </c>
      <c r="AO161" s="12">
        <v>6.0</v>
      </c>
    </row>
    <row r="162" ht="15.75" customHeight="1">
      <c r="A162" s="11" t="s">
        <v>167</v>
      </c>
      <c r="B162" s="11" t="s">
        <v>168</v>
      </c>
      <c r="C162" s="11" t="s">
        <v>38</v>
      </c>
      <c r="D162" s="11" t="s">
        <v>167</v>
      </c>
      <c r="E162" s="11" t="s">
        <v>168</v>
      </c>
      <c r="F162" s="12">
        <v>5.18</v>
      </c>
      <c r="G162" s="12">
        <v>5.07</v>
      </c>
      <c r="H162" s="12">
        <v>6.0</v>
      </c>
      <c r="I162" s="12">
        <v>5.0</v>
      </c>
      <c r="J162" s="12">
        <v>6.5</v>
      </c>
      <c r="K162" s="12">
        <v>4.5</v>
      </c>
      <c r="L162" s="12">
        <v>5.0</v>
      </c>
      <c r="M162" s="12">
        <v>3.0</v>
      </c>
      <c r="N162" s="12">
        <v>2.0</v>
      </c>
      <c r="O162" s="12">
        <v>7.5</v>
      </c>
      <c r="P162" s="12">
        <v>7.0</v>
      </c>
      <c r="Q162" s="12">
        <v>5.5</v>
      </c>
      <c r="R162" s="12">
        <v>5.0</v>
      </c>
      <c r="S162" s="12">
        <v>4.0</v>
      </c>
      <c r="T162" s="12">
        <v>6.5</v>
      </c>
      <c r="U162" s="12">
        <v>4.0</v>
      </c>
      <c r="V162" s="12">
        <v>4.5</v>
      </c>
      <c r="W162" s="12">
        <v>5.3</v>
      </c>
      <c r="X162" s="12">
        <v>4.0</v>
      </c>
      <c r="Y162" s="12">
        <v>6.0</v>
      </c>
      <c r="Z162" s="12">
        <v>5.5</v>
      </c>
      <c r="AA162" s="12">
        <v>6.0</v>
      </c>
      <c r="AB162" s="12">
        <v>5.0</v>
      </c>
      <c r="AC162" s="12">
        <v>6.17</v>
      </c>
      <c r="AD162" s="12">
        <v>7.0</v>
      </c>
      <c r="AE162" s="12">
        <v>7.0</v>
      </c>
      <c r="AF162" s="12">
        <v>8.0</v>
      </c>
      <c r="AG162" s="12">
        <v>6.0</v>
      </c>
      <c r="AH162" s="12">
        <v>5.5</v>
      </c>
      <c r="AI162" s="12">
        <v>4.5</v>
      </c>
      <c r="AJ162" s="12">
        <v>4.0</v>
      </c>
      <c r="AK162" s="12">
        <v>6.5</v>
      </c>
      <c r="AL162" s="12">
        <v>6.0</v>
      </c>
      <c r="AM162" s="12">
        <v>6.0</v>
      </c>
      <c r="AN162" s="12">
        <v>6.5</v>
      </c>
      <c r="AO162" s="12">
        <v>7.0</v>
      </c>
    </row>
    <row r="163" ht="15.75" customHeight="1">
      <c r="A163" s="11" t="s">
        <v>185</v>
      </c>
      <c r="B163" s="11" t="s">
        <v>186</v>
      </c>
      <c r="C163" s="11" t="s">
        <v>257</v>
      </c>
      <c r="D163" s="11" t="s">
        <v>185</v>
      </c>
      <c r="E163" s="11" t="s">
        <v>186</v>
      </c>
      <c r="F163" s="12">
        <v>4.68</v>
      </c>
      <c r="G163" s="12">
        <v>4.87</v>
      </c>
      <c r="H163" s="12">
        <v>5.5</v>
      </c>
      <c r="I163" s="12">
        <v>5.5</v>
      </c>
      <c r="J163" s="12">
        <v>5.0</v>
      </c>
      <c r="K163" s="12">
        <v>3.0</v>
      </c>
      <c r="L163" s="12">
        <v>5.5</v>
      </c>
      <c r="M163" s="12">
        <v>3.5</v>
      </c>
      <c r="N163" s="12">
        <v>4.5</v>
      </c>
      <c r="O163" s="12">
        <v>5.0</v>
      </c>
      <c r="P163" s="12">
        <v>6.0</v>
      </c>
      <c r="Q163" s="12">
        <v>6.5</v>
      </c>
      <c r="R163" s="12">
        <v>5.5</v>
      </c>
      <c r="S163" s="12">
        <v>6.0</v>
      </c>
      <c r="T163" s="12">
        <v>4.0</v>
      </c>
      <c r="U163" s="12">
        <v>4.0</v>
      </c>
      <c r="V163" s="12">
        <v>3.5</v>
      </c>
      <c r="W163" s="12">
        <v>4.5</v>
      </c>
      <c r="X163" s="12">
        <v>3.5</v>
      </c>
      <c r="Y163" s="12">
        <v>4.5</v>
      </c>
      <c r="Z163" s="12">
        <v>5.0</v>
      </c>
      <c r="AA163" s="12">
        <v>4.5</v>
      </c>
      <c r="AB163" s="12">
        <v>5.0</v>
      </c>
      <c r="AC163" s="12">
        <v>6.42</v>
      </c>
      <c r="AD163" s="12">
        <v>6.5</v>
      </c>
      <c r="AE163" s="12">
        <v>6.5</v>
      </c>
      <c r="AF163" s="12">
        <v>7.0</v>
      </c>
      <c r="AG163" s="12">
        <v>7.0</v>
      </c>
      <c r="AH163" s="12">
        <v>6.5</v>
      </c>
      <c r="AI163" s="12">
        <v>7.0</v>
      </c>
      <c r="AJ163" s="12">
        <v>7.0</v>
      </c>
      <c r="AK163" s="12">
        <v>6.5</v>
      </c>
      <c r="AL163" s="12">
        <v>6.0</v>
      </c>
      <c r="AM163" s="12">
        <v>5.0</v>
      </c>
      <c r="AN163" s="12">
        <v>6.0</v>
      </c>
      <c r="AO163" s="12">
        <v>6.0</v>
      </c>
    </row>
    <row r="164" ht="15.75" customHeight="1">
      <c r="A164" s="11" t="s">
        <v>185</v>
      </c>
      <c r="B164" s="11" t="s">
        <v>209</v>
      </c>
      <c r="C164" s="11" t="s">
        <v>63</v>
      </c>
      <c r="D164" s="11" t="s">
        <v>185</v>
      </c>
      <c r="E164" s="11" t="s">
        <v>209</v>
      </c>
      <c r="F164" s="12">
        <v>6.22</v>
      </c>
      <c r="G164" s="12">
        <v>5.73</v>
      </c>
      <c r="H164" s="12">
        <v>7.0</v>
      </c>
      <c r="I164" s="12">
        <v>7.5</v>
      </c>
      <c r="J164" s="12">
        <v>6.0</v>
      </c>
      <c r="K164" s="12">
        <v>3.0</v>
      </c>
      <c r="L164" s="12">
        <v>3.5</v>
      </c>
      <c r="M164" s="12">
        <v>5.5</v>
      </c>
      <c r="N164" s="12">
        <v>5.0</v>
      </c>
      <c r="O164" s="12">
        <v>8.0</v>
      </c>
      <c r="P164" s="12">
        <v>5.5</v>
      </c>
      <c r="Q164" s="12">
        <v>5.0</v>
      </c>
      <c r="R164" s="12">
        <v>6.0</v>
      </c>
      <c r="S164" s="12">
        <v>7.0</v>
      </c>
      <c r="T164" s="12">
        <v>5.5</v>
      </c>
      <c r="U164" s="12">
        <v>4.0</v>
      </c>
      <c r="V164" s="12">
        <v>7.5</v>
      </c>
      <c r="W164" s="12">
        <v>6.7</v>
      </c>
      <c r="X164" s="12">
        <v>9.0</v>
      </c>
      <c r="Y164" s="12">
        <v>3.5</v>
      </c>
      <c r="Z164" s="12">
        <v>6.5</v>
      </c>
      <c r="AA164" s="12">
        <v>7.5</v>
      </c>
      <c r="AB164" s="12">
        <v>7.0</v>
      </c>
      <c r="AC164" s="12">
        <v>6.46</v>
      </c>
      <c r="AD164" s="12">
        <v>6.5</v>
      </c>
      <c r="AE164" s="12">
        <v>5.0</v>
      </c>
      <c r="AF164" s="12">
        <v>9.0</v>
      </c>
      <c r="AG164" s="12">
        <v>8.0</v>
      </c>
      <c r="AH164" s="12">
        <v>5.5</v>
      </c>
      <c r="AI164" s="12">
        <v>7.5</v>
      </c>
      <c r="AJ164" s="12">
        <v>6.0</v>
      </c>
      <c r="AK164" s="12">
        <v>6.0</v>
      </c>
      <c r="AL164" s="12">
        <v>5.0</v>
      </c>
      <c r="AM164" s="12">
        <v>5.5</v>
      </c>
      <c r="AN164" s="12">
        <v>6.0</v>
      </c>
      <c r="AO164" s="12">
        <v>7.5</v>
      </c>
    </row>
    <row r="165" ht="15.75" customHeight="1">
      <c r="A165" s="11" t="s">
        <v>185</v>
      </c>
      <c r="B165" s="11" t="s">
        <v>209</v>
      </c>
      <c r="C165" s="11" t="s">
        <v>91</v>
      </c>
      <c r="D165" s="11" t="s">
        <v>185</v>
      </c>
      <c r="E165" s="11" t="s">
        <v>209</v>
      </c>
      <c r="F165" s="12">
        <v>4.88</v>
      </c>
      <c r="G165" s="12">
        <v>4.67</v>
      </c>
      <c r="H165" s="12">
        <v>5.5</v>
      </c>
      <c r="I165" s="12">
        <v>5.0</v>
      </c>
      <c r="J165" s="12">
        <v>4.0</v>
      </c>
      <c r="K165" s="12">
        <v>4.0</v>
      </c>
      <c r="L165" s="12">
        <v>4.0</v>
      </c>
      <c r="M165" s="12">
        <v>3.5</v>
      </c>
      <c r="N165" s="12">
        <v>5.0</v>
      </c>
      <c r="O165" s="12">
        <v>6.0</v>
      </c>
      <c r="P165" s="12">
        <v>5.5</v>
      </c>
      <c r="Q165" s="12">
        <v>5.0</v>
      </c>
      <c r="R165" s="12">
        <v>5.5</v>
      </c>
      <c r="S165" s="12">
        <v>5.0</v>
      </c>
      <c r="T165" s="12">
        <v>4.5</v>
      </c>
      <c r="U165" s="12">
        <v>4.0</v>
      </c>
      <c r="V165" s="12">
        <v>3.5</v>
      </c>
      <c r="W165" s="12">
        <v>5.1</v>
      </c>
      <c r="X165" s="12">
        <v>5.0</v>
      </c>
      <c r="Y165" s="12">
        <v>6.0</v>
      </c>
      <c r="Z165" s="12">
        <v>4.5</v>
      </c>
      <c r="AA165" s="12">
        <v>5.5</v>
      </c>
      <c r="AB165" s="12">
        <v>4.5</v>
      </c>
      <c r="AC165" s="12">
        <v>6.5</v>
      </c>
      <c r="AD165" s="12">
        <v>7.0</v>
      </c>
      <c r="AE165" s="12">
        <v>5.0</v>
      </c>
      <c r="AF165" s="12">
        <v>7.5</v>
      </c>
      <c r="AG165" s="12">
        <v>7.0</v>
      </c>
      <c r="AH165" s="12">
        <v>6.0</v>
      </c>
      <c r="AI165" s="12">
        <v>7.0</v>
      </c>
      <c r="AJ165" s="12">
        <v>6.0</v>
      </c>
      <c r="AK165" s="12">
        <v>6.5</v>
      </c>
      <c r="AL165" s="12">
        <v>5.5</v>
      </c>
      <c r="AM165" s="12">
        <v>7.0</v>
      </c>
      <c r="AN165" s="12">
        <v>6.0</v>
      </c>
      <c r="AO165" s="12">
        <v>7.5</v>
      </c>
    </row>
    <row r="166" ht="15.75" customHeight="1">
      <c r="A166" s="11" t="s">
        <v>155</v>
      </c>
      <c r="B166" s="11" t="s">
        <v>177</v>
      </c>
      <c r="C166" s="11" t="s">
        <v>258</v>
      </c>
      <c r="D166" s="11" t="s">
        <v>155</v>
      </c>
      <c r="E166" s="11" t="s">
        <v>177</v>
      </c>
      <c r="F166" s="12">
        <v>4.28</v>
      </c>
      <c r="G166" s="12">
        <v>3.97</v>
      </c>
      <c r="H166" s="12">
        <v>4.5</v>
      </c>
      <c r="I166" s="12">
        <v>2.0</v>
      </c>
      <c r="J166" s="12">
        <v>3.0</v>
      </c>
      <c r="K166" s="12">
        <v>2.0</v>
      </c>
      <c r="L166" s="12">
        <v>4.0</v>
      </c>
      <c r="M166" s="12">
        <v>1.0</v>
      </c>
      <c r="N166" s="12">
        <v>4.0</v>
      </c>
      <c r="O166" s="12">
        <v>7.5</v>
      </c>
      <c r="P166" s="12">
        <v>5.5</v>
      </c>
      <c r="Q166" s="12">
        <v>4.0</v>
      </c>
      <c r="R166" s="12">
        <v>4.5</v>
      </c>
      <c r="S166" s="12">
        <v>4.0</v>
      </c>
      <c r="T166" s="12">
        <v>4.0</v>
      </c>
      <c r="U166" s="12">
        <v>4.5</v>
      </c>
      <c r="V166" s="12">
        <v>5.0</v>
      </c>
      <c r="W166" s="12">
        <v>4.6</v>
      </c>
      <c r="X166" s="12">
        <v>3.0</v>
      </c>
      <c r="Y166" s="12">
        <v>4.5</v>
      </c>
      <c r="Z166" s="12">
        <v>4.0</v>
      </c>
      <c r="AA166" s="12">
        <v>7.0</v>
      </c>
      <c r="AB166" s="12">
        <v>4.5</v>
      </c>
      <c r="AC166" s="12">
        <v>6.58</v>
      </c>
      <c r="AD166" s="12">
        <v>7.0</v>
      </c>
      <c r="AE166" s="12">
        <v>7.0</v>
      </c>
      <c r="AF166" s="12">
        <v>8.5</v>
      </c>
      <c r="AG166" s="12">
        <v>7.0</v>
      </c>
      <c r="AH166" s="12">
        <v>7.5</v>
      </c>
      <c r="AI166" s="12">
        <v>6.0</v>
      </c>
      <c r="AJ166" s="12">
        <v>7.5</v>
      </c>
      <c r="AK166" s="12">
        <v>5.0</v>
      </c>
      <c r="AL166" s="12">
        <v>6.0</v>
      </c>
      <c r="AM166" s="12">
        <v>4.0</v>
      </c>
      <c r="AN166" s="12">
        <v>6.5</v>
      </c>
      <c r="AO166" s="12">
        <v>7.0</v>
      </c>
    </row>
    <row r="167" ht="15.75" customHeight="1">
      <c r="A167" s="11" t="s">
        <v>185</v>
      </c>
      <c r="B167" s="11" t="s">
        <v>209</v>
      </c>
      <c r="C167" s="11" t="s">
        <v>100</v>
      </c>
      <c r="D167" s="11" t="s">
        <v>185</v>
      </c>
      <c r="E167" s="11" t="s">
        <v>209</v>
      </c>
      <c r="F167" s="12">
        <v>5.9</v>
      </c>
      <c r="G167" s="12">
        <v>5.7</v>
      </c>
      <c r="H167" s="12">
        <v>7.0</v>
      </c>
      <c r="I167" s="12">
        <v>7.0</v>
      </c>
      <c r="J167" s="12">
        <v>4.0</v>
      </c>
      <c r="K167" s="12">
        <v>3.5</v>
      </c>
      <c r="L167" s="12">
        <v>5.0</v>
      </c>
      <c r="M167" s="12">
        <v>2.5</v>
      </c>
      <c r="N167" s="12">
        <v>6.5</v>
      </c>
      <c r="O167" s="12">
        <v>7.5</v>
      </c>
      <c r="P167" s="12">
        <v>7.5</v>
      </c>
      <c r="Q167" s="12">
        <v>5.5</v>
      </c>
      <c r="R167" s="12">
        <v>6.0</v>
      </c>
      <c r="S167" s="12">
        <v>7.0</v>
      </c>
      <c r="T167" s="12">
        <v>6.0</v>
      </c>
      <c r="U167" s="12">
        <v>6.5</v>
      </c>
      <c r="V167" s="12">
        <v>4.0</v>
      </c>
      <c r="W167" s="12">
        <v>6.1</v>
      </c>
      <c r="X167" s="12">
        <v>6.0</v>
      </c>
      <c r="Y167" s="12">
        <v>7.0</v>
      </c>
      <c r="Z167" s="12">
        <v>5.0</v>
      </c>
      <c r="AA167" s="12">
        <v>7.5</v>
      </c>
      <c r="AB167" s="12">
        <v>5.0</v>
      </c>
      <c r="AC167" s="12">
        <v>6.75</v>
      </c>
      <c r="AD167" s="12">
        <v>6.5</v>
      </c>
      <c r="AE167" s="12">
        <v>6.0</v>
      </c>
      <c r="AF167" s="12">
        <v>8.5</v>
      </c>
      <c r="AG167" s="12">
        <v>8.0</v>
      </c>
      <c r="AH167" s="12">
        <v>7.0</v>
      </c>
      <c r="AI167" s="12">
        <v>8.0</v>
      </c>
      <c r="AJ167" s="12">
        <v>5.5</v>
      </c>
      <c r="AK167" s="12">
        <v>6.5</v>
      </c>
      <c r="AL167" s="12">
        <v>6.0</v>
      </c>
      <c r="AM167" s="12">
        <v>6.5</v>
      </c>
      <c r="AN167" s="12">
        <v>5.5</v>
      </c>
      <c r="AO167" s="12">
        <v>7.0</v>
      </c>
    </row>
    <row r="168" ht="15.75" customHeight="1">
      <c r="A168" s="11" t="s">
        <v>185</v>
      </c>
      <c r="B168" s="11" t="s">
        <v>259</v>
      </c>
      <c r="C168" s="11" t="s">
        <v>52</v>
      </c>
      <c r="D168" s="11" t="s">
        <v>185</v>
      </c>
      <c r="E168" s="11" t="s">
        <v>259</v>
      </c>
      <c r="F168" s="12">
        <v>5.82</v>
      </c>
      <c r="G168" s="12">
        <v>5.93</v>
      </c>
      <c r="H168" s="12">
        <v>6.0</v>
      </c>
      <c r="I168" s="12">
        <v>6.5</v>
      </c>
      <c r="J168" s="12">
        <v>6.0</v>
      </c>
      <c r="K168" s="12">
        <v>4.0</v>
      </c>
      <c r="L168" s="12">
        <v>5.5</v>
      </c>
      <c r="M168" s="12">
        <v>5.0</v>
      </c>
      <c r="N168" s="12">
        <v>6.0</v>
      </c>
      <c r="O168" s="12">
        <v>7.0</v>
      </c>
      <c r="P168" s="12">
        <v>7.0</v>
      </c>
      <c r="Q168" s="12">
        <v>6.0</v>
      </c>
      <c r="R168" s="12">
        <v>6.5</v>
      </c>
      <c r="S168" s="12">
        <v>6.5</v>
      </c>
      <c r="T168" s="12">
        <v>7.0</v>
      </c>
      <c r="U168" s="12">
        <v>5.5</v>
      </c>
      <c r="V168" s="12">
        <v>4.5</v>
      </c>
      <c r="W168" s="12">
        <v>5.7</v>
      </c>
      <c r="X168" s="12">
        <v>6.0</v>
      </c>
      <c r="Y168" s="12">
        <v>6.5</v>
      </c>
      <c r="Z168" s="12">
        <v>3.5</v>
      </c>
      <c r="AA168" s="12">
        <v>7.0</v>
      </c>
      <c r="AB168" s="12">
        <v>5.5</v>
      </c>
      <c r="AC168" s="12">
        <v>6.96</v>
      </c>
      <c r="AD168" s="12">
        <v>6.5</v>
      </c>
      <c r="AE168" s="12">
        <v>7.0</v>
      </c>
      <c r="AF168" s="12">
        <v>8.5</v>
      </c>
      <c r="AG168" s="12">
        <v>7.5</v>
      </c>
      <c r="AH168" s="12">
        <v>6.5</v>
      </c>
      <c r="AI168" s="12">
        <v>7.0</v>
      </c>
      <c r="AJ168" s="12">
        <v>5.5</v>
      </c>
      <c r="AK168" s="12">
        <v>8.0</v>
      </c>
      <c r="AL168" s="12">
        <v>8.0</v>
      </c>
      <c r="AM168" s="12">
        <v>5.0</v>
      </c>
      <c r="AN168" s="12">
        <v>7.0</v>
      </c>
      <c r="AO168" s="12">
        <v>7.0</v>
      </c>
    </row>
    <row r="169" ht="15.75" customHeight="1">
      <c r="A169" s="11" t="s">
        <v>185</v>
      </c>
      <c r="B169" s="11" t="s">
        <v>259</v>
      </c>
      <c r="C169" s="11" t="s">
        <v>103</v>
      </c>
      <c r="D169" s="11" t="s">
        <v>185</v>
      </c>
      <c r="E169" s="11" t="s">
        <v>259</v>
      </c>
      <c r="F169" s="12">
        <v>4.87</v>
      </c>
      <c r="G169" s="12">
        <v>4.63</v>
      </c>
      <c r="H169" s="12">
        <v>5.0</v>
      </c>
      <c r="I169" s="12">
        <v>3.5</v>
      </c>
      <c r="J169" s="12">
        <v>5.5</v>
      </c>
      <c r="K169" s="12">
        <v>1.5</v>
      </c>
      <c r="L169" s="12">
        <v>3.0</v>
      </c>
      <c r="M169" s="12">
        <v>7.0</v>
      </c>
      <c r="N169" s="12">
        <v>2.5</v>
      </c>
      <c r="O169" s="12">
        <v>6.0</v>
      </c>
      <c r="P169" s="12">
        <v>4.5</v>
      </c>
      <c r="Q169" s="12">
        <v>4.0</v>
      </c>
      <c r="R169" s="12">
        <v>7.0</v>
      </c>
      <c r="S169" s="12">
        <v>7.5</v>
      </c>
      <c r="T169" s="12">
        <v>6.0</v>
      </c>
      <c r="U169" s="12">
        <v>4.0</v>
      </c>
      <c r="V169" s="12">
        <v>2.5</v>
      </c>
      <c r="W169" s="12">
        <v>5.1</v>
      </c>
      <c r="X169" s="12">
        <v>4.5</v>
      </c>
      <c r="Y169" s="12">
        <v>4.0</v>
      </c>
      <c r="Z169" s="12">
        <v>2.0</v>
      </c>
      <c r="AA169" s="12">
        <v>7.5</v>
      </c>
      <c r="AB169" s="12">
        <v>7.5</v>
      </c>
      <c r="AC169" s="12">
        <v>7.04</v>
      </c>
      <c r="AD169" s="12">
        <v>8.5</v>
      </c>
      <c r="AE169" s="12">
        <v>6.0</v>
      </c>
      <c r="AF169" s="12">
        <v>8.0</v>
      </c>
      <c r="AG169" s="12">
        <v>7.0</v>
      </c>
      <c r="AH169" s="12">
        <v>7.0</v>
      </c>
      <c r="AI169" s="12">
        <v>7.5</v>
      </c>
      <c r="AJ169" s="12">
        <v>8.5</v>
      </c>
      <c r="AK169" s="12">
        <v>5.0</v>
      </c>
      <c r="AL169" s="12">
        <v>6.0</v>
      </c>
      <c r="AM169" s="12">
        <v>7.0</v>
      </c>
      <c r="AN169" s="12">
        <v>6.0</v>
      </c>
      <c r="AO169" s="12">
        <v>8.0</v>
      </c>
    </row>
    <row r="170" ht="15.75" customHeight="1">
      <c r="A170" s="11" t="s">
        <v>185</v>
      </c>
      <c r="B170" s="11" t="s">
        <v>259</v>
      </c>
      <c r="C170" s="11" t="s">
        <v>27</v>
      </c>
      <c r="D170" s="11" t="s">
        <v>185</v>
      </c>
      <c r="E170" s="11" t="s">
        <v>259</v>
      </c>
      <c r="F170" s="12">
        <v>4.43</v>
      </c>
      <c r="G170" s="12">
        <v>5.17</v>
      </c>
      <c r="H170" s="12">
        <v>5.0</v>
      </c>
      <c r="I170" s="12">
        <v>6.0</v>
      </c>
      <c r="J170" s="12">
        <v>6.0</v>
      </c>
      <c r="K170" s="12">
        <v>3.0</v>
      </c>
      <c r="L170" s="12">
        <v>3.5</v>
      </c>
      <c r="M170" s="12">
        <v>4.0</v>
      </c>
      <c r="N170" s="12">
        <v>4.0</v>
      </c>
      <c r="O170" s="12">
        <v>8.0</v>
      </c>
      <c r="P170" s="12">
        <v>6.5</v>
      </c>
      <c r="Q170" s="12">
        <v>7.5</v>
      </c>
      <c r="R170" s="12">
        <v>6.0</v>
      </c>
      <c r="S170" s="12">
        <v>6.5</v>
      </c>
      <c r="T170" s="12">
        <v>5.0</v>
      </c>
      <c r="U170" s="12">
        <v>4.0</v>
      </c>
      <c r="V170" s="12">
        <v>2.5</v>
      </c>
      <c r="W170" s="12">
        <v>3.7</v>
      </c>
      <c r="X170" s="12">
        <v>3.0</v>
      </c>
      <c r="Y170" s="12">
        <v>5.0</v>
      </c>
      <c r="Z170" s="12">
        <v>2.0</v>
      </c>
      <c r="AA170" s="12">
        <v>5.0</v>
      </c>
      <c r="AB170" s="12">
        <v>3.5</v>
      </c>
      <c r="AC170" s="12">
        <v>7.04</v>
      </c>
      <c r="AD170" s="12">
        <v>7.0</v>
      </c>
      <c r="AE170" s="12">
        <v>7.0</v>
      </c>
      <c r="AF170" s="12">
        <v>8.0</v>
      </c>
      <c r="AG170" s="12">
        <v>7.5</v>
      </c>
      <c r="AH170" s="12">
        <v>6.0</v>
      </c>
      <c r="AI170" s="12">
        <v>7.0</v>
      </c>
      <c r="AJ170" s="12">
        <v>6.0</v>
      </c>
      <c r="AK170" s="12">
        <v>7.0</v>
      </c>
      <c r="AL170" s="12">
        <v>7.0</v>
      </c>
      <c r="AM170" s="12">
        <v>7.5</v>
      </c>
      <c r="AN170" s="12">
        <v>7.0</v>
      </c>
      <c r="AO170" s="12">
        <v>7.5</v>
      </c>
    </row>
    <row r="171" ht="15.75" customHeight="1">
      <c r="A171" s="11" t="s">
        <v>167</v>
      </c>
      <c r="B171" s="11" t="s">
        <v>260</v>
      </c>
      <c r="C171" s="11" t="s">
        <v>110</v>
      </c>
      <c r="D171" s="11" t="s">
        <v>167</v>
      </c>
      <c r="E171" s="11" t="s">
        <v>260</v>
      </c>
      <c r="F171" s="12">
        <v>5.67</v>
      </c>
      <c r="G171" s="12">
        <v>5.83</v>
      </c>
      <c r="H171" s="12">
        <v>6.0</v>
      </c>
      <c r="I171" s="12">
        <v>5.5</v>
      </c>
      <c r="J171" s="12">
        <v>7.5</v>
      </c>
      <c r="K171" s="12">
        <v>2.5</v>
      </c>
      <c r="L171" s="12">
        <v>5.5</v>
      </c>
      <c r="M171" s="12">
        <v>4.5</v>
      </c>
      <c r="N171" s="12">
        <v>6.5</v>
      </c>
      <c r="O171" s="12">
        <v>7.0</v>
      </c>
      <c r="P171" s="12">
        <v>4.5</v>
      </c>
      <c r="Q171" s="12">
        <v>8.5</v>
      </c>
      <c r="R171" s="12">
        <v>8.0</v>
      </c>
      <c r="S171" s="12">
        <v>7.5</v>
      </c>
      <c r="T171" s="12">
        <v>6.0</v>
      </c>
      <c r="U171" s="12">
        <v>5.0</v>
      </c>
      <c r="V171" s="12">
        <v>3.0</v>
      </c>
      <c r="W171" s="12">
        <v>5.5</v>
      </c>
      <c r="X171" s="12">
        <v>5.5</v>
      </c>
      <c r="Y171" s="12">
        <v>6.0</v>
      </c>
      <c r="Z171" s="12">
        <v>4.5</v>
      </c>
      <c r="AA171" s="12">
        <v>5.5</v>
      </c>
      <c r="AB171" s="12">
        <v>6.0</v>
      </c>
      <c r="AC171" s="12">
        <v>7.13</v>
      </c>
      <c r="AD171" s="12">
        <v>6.0</v>
      </c>
      <c r="AE171" s="12">
        <v>6.0</v>
      </c>
      <c r="AF171" s="12">
        <v>9.0</v>
      </c>
      <c r="AG171" s="12">
        <v>6.5</v>
      </c>
      <c r="AH171" s="12">
        <v>6.0</v>
      </c>
      <c r="AI171" s="12">
        <v>8.0</v>
      </c>
      <c r="AJ171" s="12">
        <v>6.5</v>
      </c>
      <c r="AK171" s="12">
        <v>6.5</v>
      </c>
      <c r="AL171" s="12">
        <v>8.0</v>
      </c>
      <c r="AM171" s="12">
        <v>7.5</v>
      </c>
      <c r="AN171" s="12">
        <v>7.0</v>
      </c>
      <c r="AO171" s="12">
        <v>8.5</v>
      </c>
    </row>
    <row r="172" ht="15.75" customHeight="1">
      <c r="A172" s="11" t="s">
        <v>167</v>
      </c>
      <c r="B172" s="11" t="s">
        <v>260</v>
      </c>
      <c r="C172" s="11" t="s">
        <v>261</v>
      </c>
      <c r="D172" s="11" t="s">
        <v>167</v>
      </c>
      <c r="E172" s="11" t="s">
        <v>260</v>
      </c>
      <c r="F172" s="12">
        <v>3.88</v>
      </c>
      <c r="G172" s="12">
        <v>3.87</v>
      </c>
      <c r="H172" s="12">
        <v>4.0</v>
      </c>
      <c r="I172" s="12">
        <v>4.0</v>
      </c>
      <c r="J172" s="12">
        <v>3.5</v>
      </c>
      <c r="K172" s="12">
        <v>2.0</v>
      </c>
      <c r="L172" s="12">
        <v>3.0</v>
      </c>
      <c r="M172" s="12">
        <v>3.0</v>
      </c>
      <c r="N172" s="12">
        <v>5.0</v>
      </c>
      <c r="O172" s="12">
        <v>3.5</v>
      </c>
      <c r="P172" s="12">
        <v>3.0</v>
      </c>
      <c r="Q172" s="12">
        <v>5.5</v>
      </c>
      <c r="R172" s="12">
        <v>6.5</v>
      </c>
      <c r="S172" s="12">
        <v>5.0</v>
      </c>
      <c r="T172" s="12">
        <v>4.0</v>
      </c>
      <c r="U172" s="12">
        <v>3.5</v>
      </c>
      <c r="V172" s="12">
        <v>2.5</v>
      </c>
      <c r="W172" s="12">
        <v>3.9</v>
      </c>
      <c r="X172" s="12">
        <v>5.0</v>
      </c>
      <c r="Y172" s="12">
        <v>4.0</v>
      </c>
      <c r="Z172" s="12">
        <v>2.0</v>
      </c>
      <c r="AA172" s="12">
        <v>4.5</v>
      </c>
      <c r="AB172" s="12">
        <v>4.0</v>
      </c>
      <c r="AC172" s="12">
        <v>7.21</v>
      </c>
      <c r="AD172" s="12">
        <v>7.5</v>
      </c>
      <c r="AE172" s="12">
        <v>7.0</v>
      </c>
      <c r="AF172" s="12">
        <v>8.0</v>
      </c>
      <c r="AG172" s="12">
        <v>8.0</v>
      </c>
      <c r="AH172" s="12">
        <v>7.0</v>
      </c>
      <c r="AI172" s="12">
        <v>7.0</v>
      </c>
      <c r="AJ172" s="12">
        <v>6.0</v>
      </c>
      <c r="AK172" s="12">
        <v>6.0</v>
      </c>
      <c r="AL172" s="12">
        <v>7.5</v>
      </c>
      <c r="AM172" s="12">
        <v>8.5</v>
      </c>
      <c r="AN172" s="12">
        <v>6.0</v>
      </c>
      <c r="AO172" s="12">
        <v>8.0</v>
      </c>
    </row>
    <row r="173" ht="15.75" customHeight="1">
      <c r="A173" s="11" t="s">
        <v>185</v>
      </c>
      <c r="B173" s="11" t="s">
        <v>262</v>
      </c>
      <c r="C173" s="11" t="s">
        <v>70</v>
      </c>
      <c r="D173" s="11" t="s">
        <v>185</v>
      </c>
      <c r="E173" s="11" t="s">
        <v>262</v>
      </c>
      <c r="F173" s="12">
        <v>3.9</v>
      </c>
      <c r="G173" s="12">
        <v>3.8</v>
      </c>
      <c r="H173" s="12">
        <v>4.0</v>
      </c>
      <c r="I173" s="12">
        <v>3.0</v>
      </c>
      <c r="J173" s="12">
        <v>3.0</v>
      </c>
      <c r="K173" s="12">
        <v>1.5</v>
      </c>
      <c r="L173" s="12">
        <v>3.0</v>
      </c>
      <c r="M173" s="12">
        <v>2.5</v>
      </c>
      <c r="N173" s="12">
        <v>4.5</v>
      </c>
      <c r="O173" s="12">
        <v>5.0</v>
      </c>
      <c r="P173" s="12">
        <v>4.5</v>
      </c>
      <c r="Q173" s="12">
        <v>4.5</v>
      </c>
      <c r="R173" s="12">
        <v>5.5</v>
      </c>
      <c r="S173" s="12">
        <v>6.0</v>
      </c>
      <c r="T173" s="12">
        <v>3.0</v>
      </c>
      <c r="U173" s="12">
        <v>5.0</v>
      </c>
      <c r="V173" s="12">
        <v>2.0</v>
      </c>
      <c r="W173" s="12">
        <v>4.0</v>
      </c>
      <c r="X173" s="12">
        <v>4.0</v>
      </c>
      <c r="Y173" s="12">
        <v>4.5</v>
      </c>
      <c r="Z173" s="12">
        <v>4.0</v>
      </c>
      <c r="AA173" s="12">
        <v>4.0</v>
      </c>
      <c r="AB173" s="12">
        <v>3.5</v>
      </c>
      <c r="AC173" s="12">
        <v>7.29</v>
      </c>
      <c r="AD173" s="12">
        <v>7.0</v>
      </c>
      <c r="AE173" s="12">
        <v>7.0</v>
      </c>
      <c r="AF173" s="12">
        <v>8.5</v>
      </c>
      <c r="AG173" s="12">
        <v>7.0</v>
      </c>
      <c r="AH173" s="12">
        <v>8.0</v>
      </c>
      <c r="AI173" s="12">
        <v>7.5</v>
      </c>
      <c r="AJ173" s="12">
        <v>8.0</v>
      </c>
      <c r="AK173" s="12">
        <v>6.5</v>
      </c>
      <c r="AL173" s="12">
        <v>7.5</v>
      </c>
      <c r="AM173" s="12">
        <v>7.0</v>
      </c>
      <c r="AN173" s="12">
        <v>6.5</v>
      </c>
      <c r="AO173" s="12">
        <v>7.0</v>
      </c>
    </row>
    <row r="174" ht="15.75" customHeight="1">
      <c r="A174" s="11" t="s">
        <v>185</v>
      </c>
      <c r="B174" s="11" t="s">
        <v>259</v>
      </c>
      <c r="C174" s="11" t="s">
        <v>263</v>
      </c>
      <c r="D174" s="11" t="s">
        <v>185</v>
      </c>
      <c r="E174" s="11" t="s">
        <v>259</v>
      </c>
      <c r="F174" s="12">
        <v>5.08</v>
      </c>
      <c r="G174" s="12">
        <v>5.17</v>
      </c>
      <c r="H174" s="12">
        <v>5.0</v>
      </c>
      <c r="I174" s="12">
        <v>4.5</v>
      </c>
      <c r="J174" s="12">
        <v>4.0</v>
      </c>
      <c r="K174" s="12">
        <v>2.0</v>
      </c>
      <c r="L174" s="12">
        <v>4.0</v>
      </c>
      <c r="M174" s="12">
        <v>5.5</v>
      </c>
      <c r="N174" s="12">
        <v>6.0</v>
      </c>
      <c r="O174" s="12">
        <v>7.0</v>
      </c>
      <c r="P174" s="12">
        <v>6.0</v>
      </c>
      <c r="Q174" s="12">
        <v>6.0</v>
      </c>
      <c r="R174" s="12">
        <v>6.0</v>
      </c>
      <c r="S174" s="12">
        <v>6.0</v>
      </c>
      <c r="T174" s="12">
        <v>5.0</v>
      </c>
      <c r="U174" s="12">
        <v>5.0</v>
      </c>
      <c r="V174" s="12">
        <v>5.5</v>
      </c>
      <c r="W174" s="12">
        <v>5.0</v>
      </c>
      <c r="X174" s="12">
        <v>6.5</v>
      </c>
      <c r="Y174" s="12">
        <v>6.0</v>
      </c>
      <c r="Z174" s="12">
        <v>4.0</v>
      </c>
      <c r="AA174" s="12">
        <v>6.5</v>
      </c>
      <c r="AB174" s="12">
        <v>2.0</v>
      </c>
      <c r="AC174" s="12">
        <v>7.33</v>
      </c>
      <c r="AD174" s="12">
        <v>7.0</v>
      </c>
      <c r="AE174" s="12">
        <v>8.0</v>
      </c>
      <c r="AF174" s="12">
        <v>8.0</v>
      </c>
      <c r="AG174" s="12">
        <v>8.0</v>
      </c>
      <c r="AH174" s="12">
        <v>7.0</v>
      </c>
      <c r="AI174" s="12">
        <v>7.0</v>
      </c>
      <c r="AJ174" s="12">
        <v>7.5</v>
      </c>
      <c r="AK174" s="12">
        <v>8.0</v>
      </c>
      <c r="AL174" s="12">
        <v>8.0</v>
      </c>
      <c r="AM174" s="12">
        <v>7.0</v>
      </c>
      <c r="AN174" s="12">
        <v>5.5</v>
      </c>
      <c r="AO174" s="12">
        <v>7.0</v>
      </c>
    </row>
    <row r="175" ht="15.75" customHeight="1">
      <c r="A175" s="11" t="s">
        <v>153</v>
      </c>
      <c r="B175" s="11" t="s">
        <v>165</v>
      </c>
      <c r="C175" s="11" t="s">
        <v>264</v>
      </c>
      <c r="D175" s="11" t="s">
        <v>153</v>
      </c>
      <c r="E175" s="11" t="s">
        <v>165</v>
      </c>
      <c r="F175" s="12">
        <v>4.28</v>
      </c>
      <c r="G175" s="12">
        <v>3.87</v>
      </c>
      <c r="H175" s="12">
        <v>5.0</v>
      </c>
      <c r="I175" s="12">
        <v>5.0</v>
      </c>
      <c r="J175" s="12">
        <v>2.5</v>
      </c>
      <c r="K175" s="12">
        <v>4.0</v>
      </c>
      <c r="L175" s="12">
        <v>6.0</v>
      </c>
      <c r="M175" s="12">
        <v>3.0</v>
      </c>
      <c r="N175" s="12">
        <v>1.5</v>
      </c>
      <c r="O175" s="12">
        <v>3.0</v>
      </c>
      <c r="P175" s="12">
        <v>4.5</v>
      </c>
      <c r="Q175" s="12">
        <v>5.0</v>
      </c>
      <c r="R175" s="12">
        <v>3.5</v>
      </c>
      <c r="S175" s="12">
        <v>6.0</v>
      </c>
      <c r="T175" s="12">
        <v>2.0</v>
      </c>
      <c r="U175" s="12">
        <v>2.0</v>
      </c>
      <c r="V175" s="12">
        <v>5.0</v>
      </c>
      <c r="W175" s="12">
        <v>4.7</v>
      </c>
      <c r="X175" s="12">
        <v>6.0</v>
      </c>
      <c r="Y175" s="12">
        <v>5.5</v>
      </c>
      <c r="Z175" s="12">
        <v>3.0</v>
      </c>
      <c r="AA175" s="12">
        <v>4.5</v>
      </c>
      <c r="AB175" s="12">
        <v>4.5</v>
      </c>
      <c r="AC175" s="12">
        <v>7.38</v>
      </c>
      <c r="AD175" s="12">
        <v>6.0</v>
      </c>
      <c r="AE175" s="12">
        <v>7.5</v>
      </c>
      <c r="AF175" s="12">
        <v>9.0</v>
      </c>
      <c r="AG175" s="12">
        <v>7.5</v>
      </c>
      <c r="AH175" s="12">
        <v>8.0</v>
      </c>
      <c r="AI175" s="12">
        <v>7.5</v>
      </c>
      <c r="AJ175" s="12">
        <v>8.5</v>
      </c>
      <c r="AK175" s="12">
        <v>7.5</v>
      </c>
      <c r="AL175" s="12">
        <v>8.0</v>
      </c>
      <c r="AM175" s="12">
        <v>5.5</v>
      </c>
      <c r="AN175" s="12">
        <v>5.5</v>
      </c>
      <c r="AO175" s="12">
        <v>8.0</v>
      </c>
    </row>
    <row r="176" ht="15.75" customHeight="1">
      <c r="A176" s="11" t="s">
        <v>189</v>
      </c>
      <c r="B176" s="11" t="s">
        <v>265</v>
      </c>
      <c r="C176" s="11" t="s">
        <v>266</v>
      </c>
      <c r="D176" s="11" t="s">
        <v>189</v>
      </c>
      <c r="E176" s="11" t="s">
        <v>265</v>
      </c>
      <c r="F176" s="12">
        <v>4.0</v>
      </c>
      <c r="G176" s="12">
        <v>4.3</v>
      </c>
      <c r="H176" s="12">
        <v>3.5</v>
      </c>
      <c r="I176" s="12">
        <v>2.5</v>
      </c>
      <c r="J176" s="12">
        <v>3.5</v>
      </c>
      <c r="K176" s="12">
        <v>3.0</v>
      </c>
      <c r="L176" s="12">
        <v>4.0</v>
      </c>
      <c r="M176" s="12">
        <v>2.0</v>
      </c>
      <c r="N176" s="12">
        <v>3.5</v>
      </c>
      <c r="O176" s="12">
        <v>6.5</v>
      </c>
      <c r="P176" s="12">
        <v>3.0</v>
      </c>
      <c r="Q176" s="12">
        <v>7.0</v>
      </c>
      <c r="R176" s="12">
        <v>7.5</v>
      </c>
      <c r="S176" s="12">
        <v>7.0</v>
      </c>
      <c r="T176" s="12">
        <v>2.0</v>
      </c>
      <c r="U176" s="12">
        <v>5.0</v>
      </c>
      <c r="V176" s="12">
        <v>4.5</v>
      </c>
      <c r="W176" s="12">
        <v>3.7</v>
      </c>
      <c r="X176" s="12">
        <v>4.5</v>
      </c>
      <c r="Y176" s="12">
        <v>5.0</v>
      </c>
      <c r="Z176" s="12">
        <v>2.5</v>
      </c>
      <c r="AA176" s="12">
        <v>4.0</v>
      </c>
      <c r="AB176" s="12">
        <v>2.5</v>
      </c>
      <c r="AC176" s="12">
        <v>7.38</v>
      </c>
      <c r="AD176" s="12">
        <v>7.5</v>
      </c>
      <c r="AE176" s="12">
        <v>8.0</v>
      </c>
      <c r="AF176" s="12">
        <v>9.0</v>
      </c>
      <c r="AG176" s="12">
        <v>8.0</v>
      </c>
      <c r="AH176" s="12">
        <v>8.0</v>
      </c>
      <c r="AI176" s="12">
        <v>8.0</v>
      </c>
      <c r="AJ176" s="12">
        <v>7.5</v>
      </c>
      <c r="AK176" s="12">
        <v>7.0</v>
      </c>
      <c r="AL176" s="12">
        <v>7.0</v>
      </c>
      <c r="AM176" s="12">
        <v>6.0</v>
      </c>
      <c r="AN176" s="12">
        <v>6.0</v>
      </c>
      <c r="AO176" s="12">
        <v>6.5</v>
      </c>
    </row>
    <row r="177" ht="15.75" customHeight="1">
      <c r="A177" s="11" t="s">
        <v>185</v>
      </c>
      <c r="B177" s="11" t="s">
        <v>259</v>
      </c>
      <c r="C177" s="11" t="s">
        <v>81</v>
      </c>
      <c r="D177" s="11" t="s">
        <v>185</v>
      </c>
      <c r="E177" s="11" t="s">
        <v>259</v>
      </c>
      <c r="F177" s="12">
        <v>4.97</v>
      </c>
      <c r="G177" s="12">
        <v>5.23</v>
      </c>
      <c r="H177" s="12">
        <v>5.5</v>
      </c>
      <c r="I177" s="12">
        <v>5.0</v>
      </c>
      <c r="J177" s="12">
        <v>6.0</v>
      </c>
      <c r="K177" s="12">
        <v>4.0</v>
      </c>
      <c r="L177" s="12">
        <v>4.5</v>
      </c>
      <c r="M177" s="12">
        <v>4.5</v>
      </c>
      <c r="N177" s="12">
        <v>4.0</v>
      </c>
      <c r="O177" s="12">
        <v>7.5</v>
      </c>
      <c r="P177" s="12">
        <v>5.5</v>
      </c>
      <c r="Q177" s="12">
        <v>8.0</v>
      </c>
      <c r="R177" s="12">
        <v>7.5</v>
      </c>
      <c r="S177" s="12">
        <v>5.0</v>
      </c>
      <c r="T177" s="12">
        <v>5.0</v>
      </c>
      <c r="U177" s="12">
        <v>4.0</v>
      </c>
      <c r="V177" s="12">
        <v>2.5</v>
      </c>
      <c r="W177" s="12">
        <v>4.7</v>
      </c>
      <c r="X177" s="12">
        <v>4.5</v>
      </c>
      <c r="Y177" s="12">
        <v>6.0</v>
      </c>
      <c r="Z177" s="12">
        <v>3.0</v>
      </c>
      <c r="AA177" s="12">
        <v>6.0</v>
      </c>
      <c r="AB177" s="12">
        <v>4.0</v>
      </c>
      <c r="AC177" s="12">
        <v>7.46</v>
      </c>
      <c r="AD177" s="12">
        <v>7.5</v>
      </c>
      <c r="AE177" s="12">
        <v>8.0</v>
      </c>
      <c r="AF177" s="12">
        <v>8.5</v>
      </c>
      <c r="AG177" s="12">
        <v>7.5</v>
      </c>
      <c r="AH177" s="12">
        <v>7.5</v>
      </c>
      <c r="AI177" s="12">
        <v>7.5</v>
      </c>
      <c r="AJ177" s="12">
        <v>6.0</v>
      </c>
      <c r="AK177" s="12">
        <v>6.5</v>
      </c>
      <c r="AL177" s="12">
        <v>6.5</v>
      </c>
      <c r="AM177" s="12">
        <v>8.0</v>
      </c>
      <c r="AN177" s="12">
        <v>8.0</v>
      </c>
      <c r="AO177" s="12">
        <v>8.0</v>
      </c>
    </row>
    <row r="178" ht="15.75" customHeight="1">
      <c r="A178" s="11" t="s">
        <v>185</v>
      </c>
      <c r="B178" s="11" t="s">
        <v>262</v>
      </c>
      <c r="C178" s="11" t="s">
        <v>102</v>
      </c>
      <c r="D178" s="11" t="s">
        <v>185</v>
      </c>
      <c r="E178" s="11" t="s">
        <v>262</v>
      </c>
      <c r="F178" s="12">
        <v>4.7</v>
      </c>
      <c r="G178" s="12">
        <v>4.6</v>
      </c>
      <c r="H178" s="12">
        <v>5.0</v>
      </c>
      <c r="I178" s="12">
        <v>6.0</v>
      </c>
      <c r="J178" s="12">
        <v>6.0</v>
      </c>
      <c r="K178" s="12">
        <v>2.5</v>
      </c>
      <c r="L178" s="12">
        <v>3.5</v>
      </c>
      <c r="M178" s="12">
        <v>2.0</v>
      </c>
      <c r="N178" s="12">
        <v>3.0</v>
      </c>
      <c r="O178" s="12">
        <v>5.5</v>
      </c>
      <c r="P178" s="12">
        <v>5.5</v>
      </c>
      <c r="Q178" s="12">
        <v>6.0</v>
      </c>
      <c r="R178" s="12">
        <v>6.0</v>
      </c>
      <c r="S178" s="12">
        <v>6.0</v>
      </c>
      <c r="T178" s="12">
        <v>4.0</v>
      </c>
      <c r="U178" s="12">
        <v>3.5</v>
      </c>
      <c r="V178" s="12">
        <v>4.5</v>
      </c>
      <c r="W178" s="12">
        <v>4.8</v>
      </c>
      <c r="X178" s="12">
        <v>5.0</v>
      </c>
      <c r="Y178" s="12">
        <v>6.0</v>
      </c>
      <c r="Z178" s="12">
        <v>2.5</v>
      </c>
      <c r="AA178" s="12">
        <v>6.5</v>
      </c>
      <c r="AB178" s="12">
        <v>4.0</v>
      </c>
      <c r="AC178" s="12">
        <v>7.46</v>
      </c>
      <c r="AD178" s="12">
        <v>6.5</v>
      </c>
      <c r="AE178" s="12">
        <v>8.5</v>
      </c>
      <c r="AF178" s="12">
        <v>8.5</v>
      </c>
      <c r="AG178" s="12">
        <v>7.5</v>
      </c>
      <c r="AH178" s="12">
        <v>7.0</v>
      </c>
      <c r="AI178" s="12">
        <v>6.5</v>
      </c>
      <c r="AJ178" s="12">
        <v>8.0</v>
      </c>
      <c r="AK178" s="12">
        <v>8.0</v>
      </c>
      <c r="AL178" s="12">
        <v>7.0</v>
      </c>
      <c r="AM178" s="12">
        <v>6.0</v>
      </c>
      <c r="AN178" s="12">
        <v>7.5</v>
      </c>
      <c r="AO178" s="12">
        <v>8.5</v>
      </c>
    </row>
    <row r="179" ht="15.75" customHeight="1">
      <c r="A179" s="11" t="s">
        <v>185</v>
      </c>
      <c r="B179" s="11" t="s">
        <v>259</v>
      </c>
      <c r="C179" s="11" t="s">
        <v>54</v>
      </c>
      <c r="D179" s="11" t="s">
        <v>185</v>
      </c>
      <c r="E179" s="11" t="s">
        <v>259</v>
      </c>
      <c r="F179" s="12">
        <v>5.33</v>
      </c>
      <c r="G179" s="12">
        <v>5.47</v>
      </c>
      <c r="H179" s="12">
        <v>6.0</v>
      </c>
      <c r="I179" s="12">
        <v>7.0</v>
      </c>
      <c r="J179" s="12">
        <v>6.0</v>
      </c>
      <c r="K179" s="12">
        <v>2.5</v>
      </c>
      <c r="L179" s="12">
        <v>4.0</v>
      </c>
      <c r="M179" s="12">
        <v>3.0</v>
      </c>
      <c r="N179" s="12">
        <v>4.5</v>
      </c>
      <c r="O179" s="12">
        <v>7.0</v>
      </c>
      <c r="P179" s="12">
        <v>6.0</v>
      </c>
      <c r="Q179" s="12">
        <v>6.5</v>
      </c>
      <c r="R179" s="12">
        <v>6.5</v>
      </c>
      <c r="S179" s="12">
        <v>7.5</v>
      </c>
      <c r="T179" s="12">
        <v>5.5</v>
      </c>
      <c r="U179" s="12">
        <v>4.5</v>
      </c>
      <c r="V179" s="12">
        <v>5.5</v>
      </c>
      <c r="W179" s="12">
        <v>5.2</v>
      </c>
      <c r="X179" s="12">
        <v>5.0</v>
      </c>
      <c r="Y179" s="12">
        <v>6.5</v>
      </c>
      <c r="Z179" s="12">
        <v>2.0</v>
      </c>
      <c r="AA179" s="12">
        <v>7.0</v>
      </c>
      <c r="AB179" s="12">
        <v>5.5</v>
      </c>
      <c r="AC179" s="12">
        <v>7.5</v>
      </c>
      <c r="AD179" s="12">
        <v>6.5</v>
      </c>
      <c r="AE179" s="12">
        <v>7.0</v>
      </c>
      <c r="AF179" s="12">
        <v>8.0</v>
      </c>
      <c r="AG179" s="12">
        <v>8.0</v>
      </c>
      <c r="AH179" s="12">
        <v>8.0</v>
      </c>
      <c r="AI179" s="12">
        <v>7.5</v>
      </c>
      <c r="AJ179" s="12">
        <v>8.5</v>
      </c>
      <c r="AK179" s="12">
        <v>6.0</v>
      </c>
      <c r="AL179" s="12">
        <v>7.0</v>
      </c>
      <c r="AM179" s="12">
        <v>8.0</v>
      </c>
      <c r="AN179" s="12">
        <v>8.0</v>
      </c>
      <c r="AO179" s="12">
        <v>7.5</v>
      </c>
    </row>
    <row r="180" ht="15.75" customHeight="1">
      <c r="A180" s="11" t="s">
        <v>185</v>
      </c>
      <c r="B180" s="11" t="s">
        <v>259</v>
      </c>
      <c r="C180" s="11" t="s">
        <v>24</v>
      </c>
      <c r="D180" s="11" t="s">
        <v>185</v>
      </c>
      <c r="E180" s="11" t="s">
        <v>259</v>
      </c>
      <c r="F180" s="12">
        <v>4.13</v>
      </c>
      <c r="G180" s="12">
        <v>4.17</v>
      </c>
      <c r="H180" s="12">
        <v>4.5</v>
      </c>
      <c r="I180" s="12">
        <v>6.0</v>
      </c>
      <c r="J180" s="12">
        <v>5.5</v>
      </c>
      <c r="K180" s="12">
        <v>2.0</v>
      </c>
      <c r="L180" s="12">
        <v>2.5</v>
      </c>
      <c r="M180" s="12">
        <v>2.0</v>
      </c>
      <c r="N180" s="12">
        <v>4.0</v>
      </c>
      <c r="O180" s="12">
        <v>4.0</v>
      </c>
      <c r="P180" s="12">
        <v>4.5</v>
      </c>
      <c r="Q180" s="12">
        <v>5.0</v>
      </c>
      <c r="R180" s="12">
        <v>5.0</v>
      </c>
      <c r="S180" s="12">
        <v>5.5</v>
      </c>
      <c r="T180" s="12">
        <v>4.0</v>
      </c>
      <c r="U180" s="12">
        <v>3.5</v>
      </c>
      <c r="V180" s="12">
        <v>4.5</v>
      </c>
      <c r="W180" s="12">
        <v>4.1</v>
      </c>
      <c r="X180" s="12">
        <v>1.0</v>
      </c>
      <c r="Y180" s="12">
        <v>4.0</v>
      </c>
      <c r="Z180" s="12">
        <v>4.0</v>
      </c>
      <c r="AA180" s="12">
        <v>6.5</v>
      </c>
      <c r="AB180" s="12">
        <v>5.0</v>
      </c>
      <c r="AC180" s="12">
        <v>7.5</v>
      </c>
      <c r="AD180" s="12">
        <v>7.5</v>
      </c>
      <c r="AE180" s="12">
        <v>6.5</v>
      </c>
      <c r="AF180" s="12">
        <v>7.5</v>
      </c>
      <c r="AG180" s="12">
        <v>8.0</v>
      </c>
      <c r="AH180" s="12">
        <v>8.5</v>
      </c>
      <c r="AI180" s="12">
        <v>8.5</v>
      </c>
      <c r="AJ180" s="12">
        <v>7.5</v>
      </c>
      <c r="AK180" s="12">
        <v>6.5</v>
      </c>
      <c r="AL180" s="12">
        <v>7.0</v>
      </c>
      <c r="AM180" s="12">
        <v>8.0</v>
      </c>
      <c r="AN180" s="12">
        <v>7.5</v>
      </c>
      <c r="AO180" s="12">
        <v>7.0</v>
      </c>
    </row>
    <row r="181" ht="15.75" customHeight="1">
      <c r="A181" s="11" t="s">
        <v>167</v>
      </c>
      <c r="B181" s="11" t="s">
        <v>168</v>
      </c>
      <c r="C181" s="11" t="s">
        <v>111</v>
      </c>
      <c r="D181" s="11" t="s">
        <v>167</v>
      </c>
      <c r="E181" s="11" t="s">
        <v>168</v>
      </c>
      <c r="F181" s="12">
        <v>3.22</v>
      </c>
      <c r="G181" s="12">
        <v>3.33</v>
      </c>
      <c r="H181" s="12">
        <v>3.0</v>
      </c>
      <c r="I181" s="12">
        <v>4.0</v>
      </c>
      <c r="J181" s="12">
        <v>3.0</v>
      </c>
      <c r="K181" s="12">
        <v>1.0</v>
      </c>
      <c r="L181" s="12">
        <v>3.5</v>
      </c>
      <c r="M181" s="12">
        <v>1.0</v>
      </c>
      <c r="N181" s="12">
        <v>2.0</v>
      </c>
      <c r="O181" s="12">
        <v>6.0</v>
      </c>
      <c r="P181" s="12">
        <v>4.0</v>
      </c>
      <c r="Q181" s="12">
        <v>3.5</v>
      </c>
      <c r="R181" s="12">
        <v>4.0</v>
      </c>
      <c r="S181" s="12">
        <v>4.0</v>
      </c>
      <c r="T181" s="12">
        <v>3.5</v>
      </c>
      <c r="U181" s="12">
        <v>3.5</v>
      </c>
      <c r="V181" s="12">
        <v>4.0</v>
      </c>
      <c r="W181" s="12">
        <v>3.1</v>
      </c>
      <c r="X181" s="12">
        <v>2.5</v>
      </c>
      <c r="Y181" s="12">
        <v>4.5</v>
      </c>
      <c r="Z181" s="12">
        <v>3.0</v>
      </c>
      <c r="AA181" s="12">
        <v>2.5</v>
      </c>
      <c r="AB181" s="12">
        <v>3.0</v>
      </c>
      <c r="AC181" s="12">
        <v>7.5</v>
      </c>
      <c r="AD181" s="12">
        <v>7.5</v>
      </c>
      <c r="AE181" s="12">
        <v>9.0</v>
      </c>
      <c r="AF181" s="12">
        <v>9.0</v>
      </c>
      <c r="AG181" s="12">
        <v>7.0</v>
      </c>
      <c r="AH181" s="12">
        <v>6.0</v>
      </c>
      <c r="AI181" s="12">
        <v>7.0</v>
      </c>
      <c r="AJ181" s="12">
        <v>7.0</v>
      </c>
      <c r="AK181" s="12">
        <v>6.5</v>
      </c>
      <c r="AL181" s="12">
        <v>8.0</v>
      </c>
      <c r="AM181" s="12">
        <v>7.5</v>
      </c>
      <c r="AN181" s="12">
        <v>7.0</v>
      </c>
      <c r="AO181" s="12">
        <v>8.5</v>
      </c>
    </row>
    <row r="182" ht="15.75" customHeight="1">
      <c r="A182" s="11" t="s">
        <v>185</v>
      </c>
      <c r="B182" s="11" t="s">
        <v>259</v>
      </c>
      <c r="C182" s="11" t="s">
        <v>267</v>
      </c>
      <c r="D182" s="11" t="s">
        <v>185</v>
      </c>
      <c r="E182" s="11" t="s">
        <v>259</v>
      </c>
      <c r="F182" s="12">
        <v>2.85</v>
      </c>
      <c r="G182" s="12">
        <v>2.9</v>
      </c>
      <c r="H182" s="12">
        <v>3.5</v>
      </c>
      <c r="I182" s="12">
        <v>2.0</v>
      </c>
      <c r="J182" s="12">
        <v>2.0</v>
      </c>
      <c r="K182" s="12">
        <v>1.5</v>
      </c>
      <c r="L182" s="12">
        <v>1.5</v>
      </c>
      <c r="M182" s="12">
        <v>1.5</v>
      </c>
      <c r="N182" s="12">
        <v>3.0</v>
      </c>
      <c r="O182" s="12">
        <v>3.5</v>
      </c>
      <c r="P182" s="12">
        <v>2.5</v>
      </c>
      <c r="Q182" s="12">
        <v>3.5</v>
      </c>
      <c r="R182" s="12">
        <v>4.5</v>
      </c>
      <c r="S182" s="12">
        <v>6.5</v>
      </c>
      <c r="T182" s="12">
        <v>3.5</v>
      </c>
      <c r="U182" s="12">
        <v>2.5</v>
      </c>
      <c r="V182" s="12">
        <v>2.0</v>
      </c>
      <c r="W182" s="12">
        <v>2.8</v>
      </c>
      <c r="X182" s="12">
        <v>1.0</v>
      </c>
      <c r="Y182" s="12">
        <v>2.0</v>
      </c>
      <c r="Z182" s="12">
        <v>2.0</v>
      </c>
      <c r="AA182" s="12">
        <v>5.0</v>
      </c>
      <c r="AB182" s="12">
        <v>4.0</v>
      </c>
      <c r="AC182" s="12">
        <v>7.5</v>
      </c>
      <c r="AD182" s="12">
        <v>8.0</v>
      </c>
      <c r="AE182" s="12">
        <v>6.5</v>
      </c>
      <c r="AF182" s="12">
        <v>9.0</v>
      </c>
      <c r="AG182" s="12">
        <v>8.0</v>
      </c>
      <c r="AH182" s="12">
        <v>7.5</v>
      </c>
      <c r="AI182" s="12">
        <v>7.0</v>
      </c>
      <c r="AJ182" s="12">
        <v>8.0</v>
      </c>
      <c r="AK182" s="12">
        <v>5.5</v>
      </c>
      <c r="AL182" s="12">
        <v>7.0</v>
      </c>
      <c r="AM182" s="12">
        <v>7.5</v>
      </c>
      <c r="AN182" s="12">
        <v>8.0</v>
      </c>
      <c r="AO182" s="12">
        <v>8.0</v>
      </c>
    </row>
    <row r="183" ht="15.75" customHeight="1">
      <c r="A183" s="11" t="s">
        <v>185</v>
      </c>
      <c r="B183" s="11" t="s">
        <v>259</v>
      </c>
      <c r="C183" s="11" t="s">
        <v>268</v>
      </c>
      <c r="D183" s="11" t="s">
        <v>185</v>
      </c>
      <c r="E183" s="11" t="s">
        <v>259</v>
      </c>
      <c r="F183" s="12">
        <v>5.75</v>
      </c>
      <c r="G183" s="12">
        <v>5.5</v>
      </c>
      <c r="H183" s="12">
        <v>7.0</v>
      </c>
      <c r="I183" s="12">
        <v>6.0</v>
      </c>
      <c r="J183" s="12">
        <v>4.5</v>
      </c>
      <c r="K183" s="12">
        <v>3.0</v>
      </c>
      <c r="L183" s="12">
        <v>4.0</v>
      </c>
      <c r="M183" s="12">
        <v>2.5</v>
      </c>
      <c r="N183" s="12">
        <v>4.5</v>
      </c>
      <c r="O183" s="12">
        <v>7.0</v>
      </c>
      <c r="P183" s="12">
        <v>5.5</v>
      </c>
      <c r="Q183" s="12">
        <v>6.0</v>
      </c>
      <c r="R183" s="12">
        <v>6.5</v>
      </c>
      <c r="S183" s="12">
        <v>7.5</v>
      </c>
      <c r="T183" s="12">
        <v>6.5</v>
      </c>
      <c r="U183" s="12">
        <v>6.0</v>
      </c>
      <c r="V183" s="12">
        <v>6.0</v>
      </c>
      <c r="W183" s="12">
        <v>6.0</v>
      </c>
      <c r="X183" s="12">
        <v>4.5</v>
      </c>
      <c r="Y183" s="12">
        <v>7.0</v>
      </c>
      <c r="Z183" s="12">
        <v>3.5</v>
      </c>
      <c r="AA183" s="12">
        <v>7.5</v>
      </c>
      <c r="AB183" s="12">
        <v>7.5</v>
      </c>
      <c r="AC183" s="12">
        <v>7.54</v>
      </c>
      <c r="AD183" s="12">
        <v>7.5</v>
      </c>
      <c r="AE183" s="12">
        <v>6.5</v>
      </c>
      <c r="AF183" s="12">
        <v>7.5</v>
      </c>
      <c r="AG183" s="12">
        <v>8.0</v>
      </c>
      <c r="AH183" s="12">
        <v>8.0</v>
      </c>
      <c r="AI183" s="12">
        <v>7.5</v>
      </c>
      <c r="AJ183" s="12">
        <v>8.5</v>
      </c>
      <c r="AK183" s="12">
        <v>6.5</v>
      </c>
      <c r="AL183" s="12">
        <v>7.5</v>
      </c>
      <c r="AM183" s="12">
        <v>7.0</v>
      </c>
      <c r="AN183" s="12">
        <v>7.5</v>
      </c>
      <c r="AO183" s="12">
        <v>8.5</v>
      </c>
    </row>
    <row r="184" ht="15.75" customHeight="1">
      <c r="A184" s="11" t="s">
        <v>185</v>
      </c>
      <c r="B184" s="11" t="s">
        <v>262</v>
      </c>
      <c r="C184" s="11" t="s">
        <v>67</v>
      </c>
      <c r="D184" s="11" t="s">
        <v>185</v>
      </c>
      <c r="E184" s="11" t="s">
        <v>262</v>
      </c>
      <c r="F184" s="12">
        <v>3.9</v>
      </c>
      <c r="G184" s="12">
        <v>4.5</v>
      </c>
      <c r="H184" s="12">
        <v>5.0</v>
      </c>
      <c r="I184" s="12">
        <v>4.5</v>
      </c>
      <c r="J184" s="12">
        <v>3.5</v>
      </c>
      <c r="K184" s="12">
        <v>1.5</v>
      </c>
      <c r="L184" s="12">
        <v>2.0</v>
      </c>
      <c r="M184" s="12">
        <v>2.0</v>
      </c>
      <c r="N184" s="12">
        <v>4.5</v>
      </c>
      <c r="O184" s="12">
        <v>5.5</v>
      </c>
      <c r="P184" s="12">
        <v>5.5</v>
      </c>
      <c r="Q184" s="12">
        <v>5.5</v>
      </c>
      <c r="R184" s="12">
        <v>6.0</v>
      </c>
      <c r="S184" s="12">
        <v>6.5</v>
      </c>
      <c r="T184" s="12">
        <v>6.0</v>
      </c>
      <c r="U184" s="12">
        <v>6.0</v>
      </c>
      <c r="V184" s="12">
        <v>3.5</v>
      </c>
      <c r="W184" s="12">
        <v>3.3</v>
      </c>
      <c r="X184" s="12">
        <v>4.0</v>
      </c>
      <c r="Y184" s="12">
        <v>3.5</v>
      </c>
      <c r="Z184" s="12">
        <v>2.0</v>
      </c>
      <c r="AA184" s="12">
        <v>4.5</v>
      </c>
      <c r="AB184" s="12">
        <v>2.5</v>
      </c>
      <c r="AC184" s="12">
        <v>7.58</v>
      </c>
      <c r="AD184" s="12">
        <v>7.0</v>
      </c>
      <c r="AE184" s="12">
        <v>6.5</v>
      </c>
      <c r="AF184" s="12">
        <v>8.5</v>
      </c>
      <c r="AG184" s="12">
        <v>8.5</v>
      </c>
      <c r="AH184" s="12">
        <v>8.0</v>
      </c>
      <c r="AI184" s="12">
        <v>8.0</v>
      </c>
      <c r="AJ184" s="12">
        <v>8.5</v>
      </c>
      <c r="AK184" s="12">
        <v>6.0</v>
      </c>
      <c r="AL184" s="12">
        <v>8.0</v>
      </c>
      <c r="AM184" s="12">
        <v>7.5</v>
      </c>
      <c r="AN184" s="12">
        <v>7.5</v>
      </c>
      <c r="AO184" s="12">
        <v>7.0</v>
      </c>
    </row>
    <row r="185" ht="15.75" customHeight="1">
      <c r="A185" s="11" t="s">
        <v>153</v>
      </c>
      <c r="B185" s="11" t="s">
        <v>158</v>
      </c>
      <c r="C185" s="11" t="s">
        <v>269</v>
      </c>
      <c r="D185" s="11" t="s">
        <v>153</v>
      </c>
      <c r="E185" s="11" t="s">
        <v>158</v>
      </c>
      <c r="F185" s="12">
        <v>3.47</v>
      </c>
      <c r="G185" s="12">
        <v>3.93</v>
      </c>
      <c r="H185" s="12">
        <v>5.5</v>
      </c>
      <c r="I185" s="12">
        <v>2.5</v>
      </c>
      <c r="J185" s="12">
        <v>2.5</v>
      </c>
      <c r="K185" s="12">
        <v>2.5</v>
      </c>
      <c r="L185" s="12">
        <v>4.5</v>
      </c>
      <c r="M185" s="12">
        <v>2.5</v>
      </c>
      <c r="N185" s="12">
        <v>4.5</v>
      </c>
      <c r="O185" s="12">
        <v>3.0</v>
      </c>
      <c r="P185" s="12">
        <v>3.5</v>
      </c>
      <c r="Q185" s="12">
        <v>5.5</v>
      </c>
      <c r="R185" s="12">
        <v>6.5</v>
      </c>
      <c r="S185" s="12">
        <v>6.0</v>
      </c>
      <c r="T185" s="12">
        <v>5.0</v>
      </c>
      <c r="U185" s="12">
        <v>3.0</v>
      </c>
      <c r="V185" s="12">
        <v>2.0</v>
      </c>
      <c r="W185" s="12">
        <v>3.0</v>
      </c>
      <c r="X185" s="12">
        <v>3.0</v>
      </c>
      <c r="Y185" s="12">
        <v>4.0</v>
      </c>
      <c r="Z185" s="12">
        <v>1.5</v>
      </c>
      <c r="AA185" s="12">
        <v>4.0</v>
      </c>
      <c r="AB185" s="12">
        <v>2.5</v>
      </c>
      <c r="AC185" s="12">
        <v>7.83</v>
      </c>
      <c r="AD185" s="12">
        <v>7.5</v>
      </c>
      <c r="AE185" s="12">
        <v>7.5</v>
      </c>
      <c r="AF185" s="12">
        <v>9.0</v>
      </c>
      <c r="AG185" s="12">
        <v>8.5</v>
      </c>
      <c r="AH185" s="12">
        <v>9.0</v>
      </c>
      <c r="AI185" s="12">
        <v>9.0</v>
      </c>
      <c r="AJ185" s="12">
        <v>8.0</v>
      </c>
      <c r="AK185" s="12">
        <v>7.5</v>
      </c>
      <c r="AL185" s="12">
        <v>8.0</v>
      </c>
      <c r="AM185" s="12">
        <v>7.0</v>
      </c>
      <c r="AN185" s="12">
        <v>9.0</v>
      </c>
      <c r="AO185" s="12">
        <v>4.0</v>
      </c>
    </row>
    <row r="186" ht="15.75" customHeight="1">
      <c r="A186" s="11" t="s">
        <v>185</v>
      </c>
      <c r="B186" s="11" t="s">
        <v>262</v>
      </c>
      <c r="C186" s="11" t="s">
        <v>49</v>
      </c>
      <c r="D186" s="11" t="s">
        <v>185</v>
      </c>
      <c r="E186" s="11" t="s">
        <v>262</v>
      </c>
      <c r="F186" s="12">
        <v>4.25</v>
      </c>
      <c r="G186" s="12">
        <v>4.2</v>
      </c>
      <c r="H186" s="12">
        <v>4.5</v>
      </c>
      <c r="I186" s="12">
        <v>3.5</v>
      </c>
      <c r="J186" s="12">
        <v>2.0</v>
      </c>
      <c r="K186" s="12">
        <v>2.0</v>
      </c>
      <c r="L186" s="12">
        <v>2.0</v>
      </c>
      <c r="M186" s="12">
        <v>3.5</v>
      </c>
      <c r="N186" s="12">
        <v>3.0</v>
      </c>
      <c r="O186" s="12">
        <v>4.0</v>
      </c>
      <c r="P186" s="12">
        <v>6.0</v>
      </c>
      <c r="Q186" s="12">
        <v>7.0</v>
      </c>
      <c r="R186" s="12">
        <v>7.0</v>
      </c>
      <c r="S186" s="12">
        <v>7.0</v>
      </c>
      <c r="T186" s="12">
        <v>4.0</v>
      </c>
      <c r="U186" s="12">
        <v>5.0</v>
      </c>
      <c r="V186" s="12">
        <v>2.5</v>
      </c>
      <c r="W186" s="12">
        <v>4.3</v>
      </c>
      <c r="X186" s="12">
        <v>3.5</v>
      </c>
      <c r="Y186" s="12">
        <v>4.5</v>
      </c>
      <c r="Z186" s="12">
        <v>2.0</v>
      </c>
      <c r="AA186" s="12">
        <v>5.5</v>
      </c>
      <c r="AB186" s="12">
        <v>6.0</v>
      </c>
      <c r="AC186" s="12">
        <v>7.88</v>
      </c>
      <c r="AD186" s="12">
        <v>8.0</v>
      </c>
      <c r="AE186" s="12">
        <v>7.5</v>
      </c>
      <c r="AF186" s="12">
        <v>8.5</v>
      </c>
      <c r="AG186" s="12">
        <v>8.0</v>
      </c>
      <c r="AH186" s="12">
        <v>8.0</v>
      </c>
      <c r="AI186" s="12">
        <v>7.5</v>
      </c>
      <c r="AJ186" s="12">
        <v>8.0</v>
      </c>
      <c r="AK186" s="12">
        <v>8.0</v>
      </c>
      <c r="AL186" s="12">
        <v>7.5</v>
      </c>
      <c r="AM186" s="12">
        <v>7.5</v>
      </c>
      <c r="AN186" s="12">
        <v>8.0</v>
      </c>
      <c r="AO186" s="12">
        <v>8.0</v>
      </c>
    </row>
    <row r="187" ht="15.75" customHeight="1">
      <c r="A187" s="11" t="s">
        <v>189</v>
      </c>
      <c r="B187" s="11" t="s">
        <v>265</v>
      </c>
      <c r="C187" s="11" t="s">
        <v>270</v>
      </c>
      <c r="D187" s="11" t="s">
        <v>189</v>
      </c>
      <c r="E187" s="11" t="s">
        <v>265</v>
      </c>
      <c r="F187" s="12">
        <v>4.08</v>
      </c>
      <c r="G187" s="12">
        <v>3.77</v>
      </c>
      <c r="H187" s="12">
        <v>3.5</v>
      </c>
      <c r="I187" s="12">
        <v>3.5</v>
      </c>
      <c r="J187" s="12">
        <v>3.0</v>
      </c>
      <c r="K187" s="12">
        <v>2.0</v>
      </c>
      <c r="L187" s="12">
        <v>4.0</v>
      </c>
      <c r="M187" s="12">
        <v>1.5</v>
      </c>
      <c r="N187" s="12">
        <v>2.5</v>
      </c>
      <c r="O187" s="12">
        <v>4.5</v>
      </c>
      <c r="P187" s="12">
        <v>5.0</v>
      </c>
      <c r="Q187" s="12">
        <v>6.0</v>
      </c>
      <c r="R187" s="12">
        <v>6.0</v>
      </c>
      <c r="S187" s="12">
        <v>7.0</v>
      </c>
      <c r="T187" s="12">
        <v>2.0</v>
      </c>
      <c r="U187" s="12">
        <v>2.0</v>
      </c>
      <c r="V187" s="12">
        <v>4.0</v>
      </c>
      <c r="W187" s="12">
        <v>4.4</v>
      </c>
      <c r="X187" s="12">
        <v>4.0</v>
      </c>
      <c r="Y187" s="12">
        <v>5.5</v>
      </c>
      <c r="Z187" s="12">
        <v>2.0</v>
      </c>
      <c r="AA187" s="12">
        <v>4.5</v>
      </c>
      <c r="AB187" s="12">
        <v>6.0</v>
      </c>
      <c r="AC187" s="12">
        <v>7.88</v>
      </c>
      <c r="AD187" s="12">
        <v>8.0</v>
      </c>
      <c r="AE187" s="12">
        <v>8.0</v>
      </c>
      <c r="AF187" s="12">
        <v>8.5</v>
      </c>
      <c r="AG187" s="12">
        <v>8.0</v>
      </c>
      <c r="AH187" s="12">
        <v>7.5</v>
      </c>
      <c r="AI187" s="12">
        <v>7.5</v>
      </c>
      <c r="AJ187" s="12">
        <v>8.5</v>
      </c>
      <c r="AK187" s="12">
        <v>6.5</v>
      </c>
      <c r="AL187" s="12">
        <v>8.0</v>
      </c>
      <c r="AM187" s="12">
        <v>8.0</v>
      </c>
      <c r="AN187" s="12">
        <v>7.5</v>
      </c>
      <c r="AO187" s="12">
        <v>8.5</v>
      </c>
    </row>
    <row r="188" ht="15.75" customHeight="1">
      <c r="A188" s="11" t="s">
        <v>185</v>
      </c>
      <c r="B188" s="11" t="s">
        <v>262</v>
      </c>
      <c r="C188" s="11" t="s">
        <v>271</v>
      </c>
      <c r="D188" s="11" t="s">
        <v>185</v>
      </c>
      <c r="E188" s="11" t="s">
        <v>262</v>
      </c>
      <c r="F188" s="12">
        <v>3.75</v>
      </c>
      <c r="G188" s="12">
        <v>4.1</v>
      </c>
      <c r="H188" s="12">
        <v>5.0</v>
      </c>
      <c r="I188" s="12">
        <v>3.5</v>
      </c>
      <c r="J188" s="12">
        <v>4.0</v>
      </c>
      <c r="K188" s="12">
        <v>2.0</v>
      </c>
      <c r="L188" s="12">
        <v>4.0</v>
      </c>
      <c r="M188" s="12">
        <v>3.0</v>
      </c>
      <c r="N188" s="12">
        <v>5.0</v>
      </c>
      <c r="O188" s="12">
        <v>5.0</v>
      </c>
      <c r="P188" s="12">
        <v>4.5</v>
      </c>
      <c r="Q188" s="12">
        <v>4.5</v>
      </c>
      <c r="R188" s="12">
        <v>5.5</v>
      </c>
      <c r="S188" s="12">
        <v>5.0</v>
      </c>
      <c r="T188" s="12">
        <v>2.5</v>
      </c>
      <c r="U188" s="12">
        <v>5.0</v>
      </c>
      <c r="V188" s="12">
        <v>3.0</v>
      </c>
      <c r="W188" s="12">
        <v>3.4</v>
      </c>
      <c r="X188" s="12">
        <v>4.5</v>
      </c>
      <c r="Y188" s="12">
        <v>4.5</v>
      </c>
      <c r="Z188" s="12">
        <v>1.5</v>
      </c>
      <c r="AA188" s="12">
        <v>4.5</v>
      </c>
      <c r="AB188" s="12">
        <v>2.0</v>
      </c>
      <c r="AC188" s="12">
        <v>7.92</v>
      </c>
      <c r="AD188" s="12">
        <v>8.0</v>
      </c>
      <c r="AE188" s="12">
        <v>8.5</v>
      </c>
      <c r="AF188" s="12">
        <v>9.0</v>
      </c>
      <c r="AG188" s="12">
        <v>8.5</v>
      </c>
      <c r="AH188" s="12">
        <v>8.0</v>
      </c>
      <c r="AI188" s="12">
        <v>8.0</v>
      </c>
      <c r="AJ188" s="12">
        <v>8.0</v>
      </c>
      <c r="AK188" s="12">
        <v>7.0</v>
      </c>
      <c r="AL188" s="12">
        <v>8.0</v>
      </c>
      <c r="AM188" s="12">
        <v>7.0</v>
      </c>
      <c r="AN188" s="12">
        <v>7.0</v>
      </c>
      <c r="AO188" s="12">
        <v>8.0</v>
      </c>
    </row>
    <row r="189" ht="15.75" customHeight="1">
      <c r="A189" s="11" t="s">
        <v>185</v>
      </c>
      <c r="B189" s="11" t="s">
        <v>259</v>
      </c>
      <c r="C189" s="11" t="s">
        <v>272</v>
      </c>
      <c r="D189" s="11" t="s">
        <v>185</v>
      </c>
      <c r="E189" s="11" t="s">
        <v>259</v>
      </c>
      <c r="F189" s="12">
        <v>3.22</v>
      </c>
      <c r="G189" s="12">
        <v>2.73</v>
      </c>
      <c r="H189" s="12">
        <v>2.5</v>
      </c>
      <c r="I189" s="12">
        <v>3.0</v>
      </c>
      <c r="J189" s="12">
        <v>2.5</v>
      </c>
      <c r="K189" s="12">
        <v>1.0</v>
      </c>
      <c r="L189" s="12">
        <v>1.0</v>
      </c>
      <c r="M189" s="12">
        <v>3.0</v>
      </c>
      <c r="N189" s="12">
        <v>2.0</v>
      </c>
      <c r="O189" s="12">
        <v>3.5</v>
      </c>
      <c r="P189" s="12">
        <v>4.5</v>
      </c>
      <c r="Q189" s="12">
        <v>1.5</v>
      </c>
      <c r="R189" s="12">
        <v>2.0</v>
      </c>
      <c r="S189" s="12">
        <v>6.5</v>
      </c>
      <c r="T189" s="12">
        <v>2.0</v>
      </c>
      <c r="U189" s="12">
        <v>5.0</v>
      </c>
      <c r="V189" s="12">
        <v>1.0</v>
      </c>
      <c r="W189" s="12">
        <v>3.7</v>
      </c>
      <c r="X189" s="12">
        <v>1.0</v>
      </c>
      <c r="Y189" s="12">
        <v>4.0</v>
      </c>
      <c r="Z189" s="12">
        <v>1.5</v>
      </c>
      <c r="AA189" s="12">
        <v>6.0</v>
      </c>
      <c r="AB189" s="12">
        <v>6.0</v>
      </c>
      <c r="AC189" s="12">
        <v>7.96</v>
      </c>
      <c r="AD189" s="12">
        <v>7.0</v>
      </c>
      <c r="AE189" s="12">
        <v>7.5</v>
      </c>
      <c r="AF189" s="12">
        <v>8.5</v>
      </c>
      <c r="AG189" s="12">
        <v>8.5</v>
      </c>
      <c r="AH189" s="12">
        <v>8.0</v>
      </c>
      <c r="AI189" s="12">
        <v>8.5</v>
      </c>
      <c r="AJ189" s="12">
        <v>7.5</v>
      </c>
      <c r="AK189" s="12">
        <v>7.0</v>
      </c>
      <c r="AL189" s="12">
        <v>8.0</v>
      </c>
      <c r="AM189" s="12">
        <v>8.5</v>
      </c>
      <c r="AN189" s="12">
        <v>8.5</v>
      </c>
      <c r="AO189" s="12">
        <v>8.0</v>
      </c>
    </row>
    <row r="190" ht="15.75" customHeight="1">
      <c r="A190" s="11" t="s">
        <v>153</v>
      </c>
      <c r="B190" s="11" t="s">
        <v>165</v>
      </c>
      <c r="C190" s="11" t="s">
        <v>273</v>
      </c>
      <c r="D190" s="11" t="s">
        <v>153</v>
      </c>
      <c r="E190" s="11" t="s">
        <v>165</v>
      </c>
      <c r="F190" s="12">
        <v>4.43</v>
      </c>
      <c r="G190" s="12">
        <v>3.57</v>
      </c>
      <c r="H190" s="12">
        <v>5.5</v>
      </c>
      <c r="I190" s="12">
        <v>4.0</v>
      </c>
      <c r="J190" s="12">
        <v>2.5</v>
      </c>
      <c r="K190" s="12">
        <v>3.5</v>
      </c>
      <c r="L190" s="12">
        <v>4.0</v>
      </c>
      <c r="M190" s="12">
        <v>2.0</v>
      </c>
      <c r="N190" s="12">
        <v>3.5</v>
      </c>
      <c r="O190" s="12">
        <v>3.5</v>
      </c>
      <c r="P190" s="12">
        <v>3.0</v>
      </c>
      <c r="Q190" s="12">
        <v>5.0</v>
      </c>
      <c r="R190" s="12">
        <v>3.5</v>
      </c>
      <c r="S190" s="12">
        <v>4.0</v>
      </c>
      <c r="T190" s="12">
        <v>3.5</v>
      </c>
      <c r="U190" s="12">
        <v>3.0</v>
      </c>
      <c r="V190" s="12">
        <v>3.0</v>
      </c>
      <c r="W190" s="12">
        <v>5.3</v>
      </c>
      <c r="X190" s="12">
        <v>5.5</v>
      </c>
      <c r="Y190" s="12">
        <v>5.0</v>
      </c>
      <c r="Z190" s="12">
        <v>4.5</v>
      </c>
      <c r="AA190" s="12">
        <v>6.5</v>
      </c>
      <c r="AB190" s="12">
        <v>5.0</v>
      </c>
      <c r="AC190" s="12">
        <v>8.08</v>
      </c>
      <c r="AD190" s="12">
        <v>9.0</v>
      </c>
      <c r="AE190" s="12">
        <v>8.0</v>
      </c>
      <c r="AF190" s="12">
        <v>8.5</v>
      </c>
      <c r="AG190" s="12">
        <v>9.0</v>
      </c>
      <c r="AH190" s="12">
        <v>9.0</v>
      </c>
      <c r="AI190" s="12">
        <v>8.0</v>
      </c>
      <c r="AJ190" s="12">
        <v>7.5</v>
      </c>
      <c r="AK190" s="12">
        <v>8.0</v>
      </c>
      <c r="AL190" s="12">
        <v>7.0</v>
      </c>
      <c r="AM190" s="12">
        <v>7.0</v>
      </c>
      <c r="AN190" s="12">
        <v>8.0</v>
      </c>
      <c r="AO190" s="12">
        <v>8.0</v>
      </c>
    </row>
    <row r="191" ht="15.75" customHeight="1">
      <c r="A191" s="11" t="s">
        <v>185</v>
      </c>
      <c r="B191" s="11" t="s">
        <v>262</v>
      </c>
      <c r="C191" s="11" t="s">
        <v>43</v>
      </c>
      <c r="D191" s="11" t="s">
        <v>185</v>
      </c>
      <c r="E191" s="11" t="s">
        <v>262</v>
      </c>
      <c r="F191" s="12">
        <v>4.02</v>
      </c>
      <c r="G191" s="12">
        <v>4.33</v>
      </c>
      <c r="H191" s="12">
        <v>4.0</v>
      </c>
      <c r="I191" s="12">
        <v>5.0</v>
      </c>
      <c r="J191" s="12">
        <v>5.0</v>
      </c>
      <c r="K191" s="12">
        <v>2.0</v>
      </c>
      <c r="L191" s="12">
        <v>2.0</v>
      </c>
      <c r="M191" s="12">
        <v>2.0</v>
      </c>
      <c r="N191" s="12">
        <v>4.5</v>
      </c>
      <c r="O191" s="12">
        <v>6.0</v>
      </c>
      <c r="P191" s="12">
        <v>6.0</v>
      </c>
      <c r="Q191" s="12">
        <v>5.0</v>
      </c>
      <c r="R191" s="12">
        <v>6.5</v>
      </c>
      <c r="S191" s="12">
        <v>4.5</v>
      </c>
      <c r="T191" s="12">
        <v>4.0</v>
      </c>
      <c r="U191" s="12">
        <v>4.0</v>
      </c>
      <c r="V191" s="12">
        <v>4.5</v>
      </c>
      <c r="W191" s="12">
        <v>3.7</v>
      </c>
      <c r="X191" s="12">
        <v>5.5</v>
      </c>
      <c r="Y191" s="12">
        <v>4.5</v>
      </c>
      <c r="Z191" s="12">
        <v>2.0</v>
      </c>
      <c r="AA191" s="12">
        <v>5.0</v>
      </c>
      <c r="AB191" s="12">
        <v>1.5</v>
      </c>
      <c r="AC191" s="12">
        <v>8.13</v>
      </c>
      <c r="AD191" s="12">
        <v>9.0</v>
      </c>
      <c r="AE191" s="12">
        <v>9.0</v>
      </c>
      <c r="AF191" s="12">
        <v>8.0</v>
      </c>
      <c r="AG191" s="12">
        <v>9.0</v>
      </c>
      <c r="AH191" s="12">
        <v>7.5</v>
      </c>
      <c r="AI191" s="12">
        <v>7.5</v>
      </c>
      <c r="AJ191" s="12">
        <v>8.0</v>
      </c>
      <c r="AK191" s="12">
        <v>6.0</v>
      </c>
      <c r="AL191" s="12">
        <v>8.5</v>
      </c>
      <c r="AM191" s="12">
        <v>7.5</v>
      </c>
      <c r="AN191" s="12">
        <v>8.5</v>
      </c>
      <c r="AO191" s="12">
        <v>9.0</v>
      </c>
    </row>
    <row r="192" ht="15.75" customHeight="1">
      <c r="A192" s="11" t="s">
        <v>185</v>
      </c>
      <c r="B192" s="11" t="s">
        <v>262</v>
      </c>
      <c r="C192" s="11" t="s">
        <v>274</v>
      </c>
      <c r="D192" s="11" t="s">
        <v>185</v>
      </c>
      <c r="E192" s="11" t="s">
        <v>262</v>
      </c>
      <c r="F192" s="12">
        <v>3.37</v>
      </c>
      <c r="G192" s="12">
        <v>2.93</v>
      </c>
      <c r="H192" s="12">
        <v>4.5</v>
      </c>
      <c r="I192" s="12">
        <v>3.5</v>
      </c>
      <c r="J192" s="12">
        <v>2.0</v>
      </c>
      <c r="K192" s="12">
        <v>1.0</v>
      </c>
      <c r="L192" s="12">
        <v>1.5</v>
      </c>
      <c r="M192" s="12">
        <v>1.0</v>
      </c>
      <c r="N192" s="12">
        <v>1.5</v>
      </c>
      <c r="O192" s="12">
        <v>5.0</v>
      </c>
      <c r="P192" s="12">
        <v>4.5</v>
      </c>
      <c r="Q192" s="12">
        <v>4.5</v>
      </c>
      <c r="R192" s="12">
        <v>5.0</v>
      </c>
      <c r="S192" s="12">
        <v>5.0</v>
      </c>
      <c r="T192" s="12">
        <v>3.0</v>
      </c>
      <c r="U192" s="12">
        <v>1.0</v>
      </c>
      <c r="V192" s="12">
        <v>1.0</v>
      </c>
      <c r="W192" s="12">
        <v>3.8</v>
      </c>
      <c r="X192" s="12">
        <v>4.5</v>
      </c>
      <c r="Y192" s="12">
        <v>5.0</v>
      </c>
      <c r="Z192" s="12">
        <v>1.5</v>
      </c>
      <c r="AA192" s="12">
        <v>5.0</v>
      </c>
      <c r="AB192" s="12">
        <v>3.0</v>
      </c>
      <c r="AC192" s="12">
        <v>8.21</v>
      </c>
      <c r="AD192" s="12">
        <v>8.0</v>
      </c>
      <c r="AE192" s="12">
        <v>7.5</v>
      </c>
      <c r="AF192" s="12">
        <v>8.5</v>
      </c>
      <c r="AG192" s="12">
        <v>8.5</v>
      </c>
      <c r="AH192" s="12">
        <v>8.5</v>
      </c>
      <c r="AI192" s="12">
        <v>9.0</v>
      </c>
      <c r="AJ192" s="12">
        <v>8.5</v>
      </c>
      <c r="AK192" s="12">
        <v>8.0</v>
      </c>
      <c r="AL192" s="12">
        <v>8.5</v>
      </c>
      <c r="AM192" s="12">
        <v>7.5</v>
      </c>
      <c r="AN192" s="12">
        <v>7.5</v>
      </c>
      <c r="AO192" s="12">
        <v>8.5</v>
      </c>
    </row>
    <row r="193" ht="15.75" customHeight="1">
      <c r="A193" s="11" t="s">
        <v>185</v>
      </c>
      <c r="B193" s="11" t="s">
        <v>259</v>
      </c>
      <c r="C193" s="11" t="s">
        <v>275</v>
      </c>
      <c r="D193" s="11" t="s">
        <v>185</v>
      </c>
      <c r="E193" s="11" t="s">
        <v>259</v>
      </c>
      <c r="F193" s="12">
        <v>2.27</v>
      </c>
      <c r="G193" s="12">
        <v>2.33</v>
      </c>
      <c r="H193" s="12">
        <v>2.0</v>
      </c>
      <c r="I193" s="12">
        <v>1.5</v>
      </c>
      <c r="J193" s="12">
        <v>2.0</v>
      </c>
      <c r="K193" s="12">
        <v>1.5</v>
      </c>
      <c r="L193" s="12">
        <v>1.5</v>
      </c>
      <c r="M193" s="12">
        <v>1.5</v>
      </c>
      <c r="N193" s="12">
        <v>2.0</v>
      </c>
      <c r="O193" s="12">
        <v>3.0</v>
      </c>
      <c r="P193" s="12">
        <v>3.5</v>
      </c>
      <c r="Q193" s="12">
        <v>2.0</v>
      </c>
      <c r="R193" s="12">
        <v>4.0</v>
      </c>
      <c r="S193" s="12">
        <v>6.5</v>
      </c>
      <c r="T193" s="12">
        <v>1.0</v>
      </c>
      <c r="U193" s="12">
        <v>1.0</v>
      </c>
      <c r="V193" s="12">
        <v>2.0</v>
      </c>
      <c r="W193" s="12">
        <v>2.2</v>
      </c>
      <c r="X193" s="12">
        <v>1.0</v>
      </c>
      <c r="Y193" s="12">
        <v>1.5</v>
      </c>
      <c r="Z193" s="12">
        <v>1.5</v>
      </c>
      <c r="AA193" s="12">
        <v>3.0</v>
      </c>
      <c r="AB193" s="12">
        <v>4.0</v>
      </c>
      <c r="AC193" s="12">
        <v>8.46</v>
      </c>
      <c r="AD193" s="12">
        <v>9.0</v>
      </c>
      <c r="AE193" s="12">
        <v>8.0</v>
      </c>
      <c r="AF193" s="12">
        <v>7.5</v>
      </c>
      <c r="AG193" s="12">
        <v>9.0</v>
      </c>
      <c r="AH193" s="12">
        <v>9.0</v>
      </c>
      <c r="AI193" s="12">
        <v>8.5</v>
      </c>
      <c r="AJ193" s="12">
        <v>9.5</v>
      </c>
      <c r="AK193" s="12">
        <v>5.0</v>
      </c>
      <c r="AL193" s="12">
        <v>8.5</v>
      </c>
      <c r="AM193" s="12">
        <v>9.5</v>
      </c>
      <c r="AN193" s="12">
        <v>9.5</v>
      </c>
      <c r="AO193" s="12">
        <v>8.5</v>
      </c>
    </row>
    <row r="194" ht="15.75" customHeight="1">
      <c r="A194" s="11" t="s">
        <v>185</v>
      </c>
      <c r="B194" s="11" t="s">
        <v>262</v>
      </c>
      <c r="C194" s="11" t="s">
        <v>276</v>
      </c>
      <c r="D194" s="11" t="s">
        <v>185</v>
      </c>
      <c r="E194" s="11" t="s">
        <v>262</v>
      </c>
      <c r="F194" s="12">
        <v>2.98</v>
      </c>
      <c r="G194" s="12">
        <v>3.27</v>
      </c>
      <c r="H194" s="12">
        <v>3.5</v>
      </c>
      <c r="I194" s="12">
        <v>3.0</v>
      </c>
      <c r="J194" s="12">
        <v>3.0</v>
      </c>
      <c r="K194" s="12">
        <v>1.5</v>
      </c>
      <c r="L194" s="12">
        <v>2.0</v>
      </c>
      <c r="M194" s="12">
        <v>2.0</v>
      </c>
      <c r="N194" s="12">
        <v>3.5</v>
      </c>
      <c r="O194" s="12">
        <v>4.0</v>
      </c>
      <c r="P194" s="12">
        <v>4.0</v>
      </c>
      <c r="Q194" s="12">
        <v>5.0</v>
      </c>
      <c r="R194" s="12">
        <v>5.0</v>
      </c>
      <c r="S194" s="12">
        <v>4.0</v>
      </c>
      <c r="T194" s="12">
        <v>3.0</v>
      </c>
      <c r="U194" s="12">
        <v>3.0</v>
      </c>
      <c r="V194" s="12">
        <v>2.5</v>
      </c>
      <c r="W194" s="12">
        <v>2.7</v>
      </c>
      <c r="X194" s="12">
        <v>3.0</v>
      </c>
      <c r="Y194" s="12">
        <v>3.0</v>
      </c>
      <c r="Z194" s="12">
        <v>1.5</v>
      </c>
      <c r="AA194" s="12">
        <v>3.0</v>
      </c>
      <c r="AB194" s="12">
        <v>3.0</v>
      </c>
      <c r="AC194" s="12">
        <v>8.63</v>
      </c>
      <c r="AD194" s="12">
        <v>9.0</v>
      </c>
      <c r="AE194" s="12">
        <v>9.0</v>
      </c>
      <c r="AF194" s="12">
        <v>9.0</v>
      </c>
      <c r="AG194" s="12">
        <v>8.5</v>
      </c>
      <c r="AH194" s="12">
        <v>8.0</v>
      </c>
      <c r="AI194" s="12">
        <v>8.5</v>
      </c>
      <c r="AJ194" s="12">
        <v>9.0</v>
      </c>
      <c r="AK194" s="12">
        <v>8.5</v>
      </c>
      <c r="AL194" s="12">
        <v>9.0</v>
      </c>
      <c r="AM194" s="12">
        <v>8.0</v>
      </c>
      <c r="AN194" s="12">
        <v>8.5</v>
      </c>
      <c r="AO194" s="12">
        <v>8.5</v>
      </c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C1" s="14" t="s">
        <v>277</v>
      </c>
      <c r="D1" s="14" t="s">
        <v>278</v>
      </c>
      <c r="E1" s="14" t="s">
        <v>279</v>
      </c>
      <c r="P1" s="14" t="s">
        <v>280</v>
      </c>
      <c r="Q1" s="14" t="s">
        <v>277</v>
      </c>
    </row>
    <row r="2" ht="14.25" customHeight="1">
      <c r="A2" s="15">
        <v>2.0</v>
      </c>
      <c r="B2" s="15"/>
      <c r="C2" s="14" t="s">
        <v>270</v>
      </c>
      <c r="D2" s="15" t="s">
        <v>281</v>
      </c>
      <c r="E2" s="16">
        <v>9.61</v>
      </c>
      <c r="F2" s="15" t="s">
        <v>282</v>
      </c>
      <c r="G2" s="15">
        <v>10.0</v>
      </c>
      <c r="H2" s="15">
        <v>9.29</v>
      </c>
      <c r="I2" s="15">
        <v>10.0</v>
      </c>
      <c r="J2" s="15">
        <v>8.75</v>
      </c>
      <c r="K2" s="15">
        <v>10.0</v>
      </c>
      <c r="P2" s="17"/>
      <c r="Q2" s="14" t="s">
        <v>270</v>
      </c>
    </row>
    <row r="3" ht="14.25" customHeight="1">
      <c r="A3" s="15">
        <v>3.0</v>
      </c>
      <c r="B3" s="15" t="s">
        <v>283</v>
      </c>
      <c r="C3" s="14" t="s">
        <v>274</v>
      </c>
      <c r="D3" s="15" t="s">
        <v>281</v>
      </c>
      <c r="E3" s="16">
        <v>9.52</v>
      </c>
      <c r="F3" s="15" t="s">
        <v>284</v>
      </c>
      <c r="G3" s="15">
        <v>10.0</v>
      </c>
      <c r="H3" s="15">
        <v>9.64</v>
      </c>
      <c r="I3" s="15">
        <v>8.89</v>
      </c>
      <c r="J3" s="15">
        <v>9.38</v>
      </c>
      <c r="K3" s="15">
        <v>9.71</v>
      </c>
      <c r="P3" s="17"/>
      <c r="Q3" s="14" t="s">
        <v>274</v>
      </c>
    </row>
    <row r="4" ht="14.25" customHeight="1">
      <c r="A4" s="15">
        <v>4.0</v>
      </c>
      <c r="B4" s="15"/>
      <c r="C4" s="14" t="s">
        <v>102</v>
      </c>
      <c r="D4" s="15" t="s">
        <v>281</v>
      </c>
      <c r="E4" s="16">
        <v>9.39</v>
      </c>
      <c r="F4" s="15" t="s">
        <v>285</v>
      </c>
      <c r="G4" s="15">
        <v>9.58</v>
      </c>
      <c r="H4" s="15">
        <v>9.64</v>
      </c>
      <c r="I4" s="15">
        <v>8.33</v>
      </c>
      <c r="J4" s="15">
        <v>10.0</v>
      </c>
      <c r="K4" s="15">
        <v>9.41</v>
      </c>
      <c r="P4" s="17"/>
      <c r="Q4" s="14" t="s">
        <v>102</v>
      </c>
    </row>
    <row r="5" ht="14.25" customHeight="1">
      <c r="A5" s="15">
        <v>5.0</v>
      </c>
      <c r="B5" s="15" t="s">
        <v>283</v>
      </c>
      <c r="C5" s="14" t="s">
        <v>276</v>
      </c>
      <c r="D5" s="15" t="s">
        <v>281</v>
      </c>
      <c r="E5" s="16">
        <v>9.29</v>
      </c>
      <c r="F5" s="15" t="s">
        <v>286</v>
      </c>
      <c r="G5" s="15">
        <v>10.0</v>
      </c>
      <c r="H5" s="15">
        <v>9.64</v>
      </c>
      <c r="I5" s="15">
        <v>8.33</v>
      </c>
      <c r="J5" s="15">
        <v>8.75</v>
      </c>
      <c r="K5" s="15">
        <v>9.71</v>
      </c>
      <c r="P5" s="17"/>
      <c r="Q5" s="14" t="s">
        <v>276</v>
      </c>
    </row>
    <row r="6" ht="14.25" customHeight="1">
      <c r="A6" s="15">
        <v>6.0</v>
      </c>
      <c r="B6" s="15"/>
      <c r="C6" s="14" t="s">
        <v>43</v>
      </c>
      <c r="D6" s="15" t="s">
        <v>281</v>
      </c>
      <c r="E6" s="16">
        <v>9.28</v>
      </c>
      <c r="F6" s="15" t="s">
        <v>287</v>
      </c>
      <c r="G6" s="15">
        <v>10.0</v>
      </c>
      <c r="H6" s="15">
        <v>9.29</v>
      </c>
      <c r="I6" s="15">
        <v>8.33</v>
      </c>
      <c r="J6" s="15">
        <v>9.38</v>
      </c>
      <c r="K6" s="15">
        <v>9.41</v>
      </c>
      <c r="P6" s="17"/>
      <c r="Q6" s="14" t="s">
        <v>43</v>
      </c>
    </row>
    <row r="7" ht="14.25" customHeight="1">
      <c r="A7" s="15">
        <v>7.0</v>
      </c>
      <c r="B7" s="15" t="s">
        <v>283</v>
      </c>
      <c r="C7" s="14" t="s">
        <v>288</v>
      </c>
      <c r="D7" s="15" t="s">
        <v>281</v>
      </c>
      <c r="E7" s="16">
        <v>9.14</v>
      </c>
      <c r="F7" s="15" t="s">
        <v>289</v>
      </c>
      <c r="G7" s="15">
        <v>9.58</v>
      </c>
      <c r="H7" s="15">
        <v>9.29</v>
      </c>
      <c r="I7" s="15">
        <v>8.33</v>
      </c>
      <c r="J7" s="15">
        <v>9.38</v>
      </c>
      <c r="K7" s="15">
        <v>9.12</v>
      </c>
      <c r="P7" s="17"/>
      <c r="Q7" s="14" t="s">
        <v>288</v>
      </c>
    </row>
    <row r="8" ht="14.25" customHeight="1">
      <c r="A8" s="15">
        <v>8.0</v>
      </c>
      <c r="B8" s="15" t="s">
        <v>290</v>
      </c>
      <c r="C8" s="14" t="s">
        <v>263</v>
      </c>
      <c r="D8" s="15" t="s">
        <v>281</v>
      </c>
      <c r="E8" s="16">
        <v>9.13</v>
      </c>
      <c r="F8" s="15" t="s">
        <v>285</v>
      </c>
      <c r="G8" s="15">
        <v>10.0</v>
      </c>
      <c r="H8" s="15">
        <v>8.21</v>
      </c>
      <c r="I8" s="15">
        <v>8.33</v>
      </c>
      <c r="J8" s="15">
        <v>10.0</v>
      </c>
      <c r="K8" s="15">
        <v>9.12</v>
      </c>
      <c r="P8" s="17"/>
      <c r="Q8" s="14" t="s">
        <v>263</v>
      </c>
    </row>
    <row r="9" ht="14.25" customHeight="1">
      <c r="A9" s="15">
        <v>9.0</v>
      </c>
      <c r="B9" s="15" t="s">
        <v>283</v>
      </c>
      <c r="C9" s="14" t="s">
        <v>81</v>
      </c>
      <c r="D9" s="15" t="s">
        <v>281</v>
      </c>
      <c r="E9" s="18">
        <v>9.0</v>
      </c>
      <c r="F9" s="15" t="s">
        <v>291</v>
      </c>
      <c r="G9" s="15">
        <v>9.58</v>
      </c>
      <c r="H9" s="15">
        <v>8.93</v>
      </c>
      <c r="I9" s="15">
        <v>8.33</v>
      </c>
      <c r="J9" s="15">
        <v>8.75</v>
      </c>
      <c r="K9" s="15">
        <v>9.41</v>
      </c>
      <c r="P9" s="17"/>
      <c r="Q9" s="14" t="s">
        <v>81</v>
      </c>
    </row>
    <row r="10" ht="14.25" customHeight="1">
      <c r="A10" s="15">
        <v>10.0</v>
      </c>
      <c r="B10" s="15" t="s">
        <v>283</v>
      </c>
      <c r="C10" s="14" t="s">
        <v>292</v>
      </c>
      <c r="D10" s="15" t="s">
        <v>281</v>
      </c>
      <c r="E10" s="18">
        <v>8.99</v>
      </c>
      <c r="F10" s="15"/>
      <c r="G10" s="15">
        <v>10.0</v>
      </c>
      <c r="H10" s="15">
        <v>9.64</v>
      </c>
      <c r="I10" s="15">
        <v>7.78</v>
      </c>
      <c r="J10" s="15">
        <v>8.13</v>
      </c>
      <c r="K10" s="15">
        <v>9.41</v>
      </c>
      <c r="P10" s="17"/>
      <c r="Q10" s="14" t="s">
        <v>292</v>
      </c>
    </row>
    <row r="11" ht="14.25" customHeight="1">
      <c r="A11" s="15">
        <v>11.0</v>
      </c>
      <c r="B11" s="15" t="s">
        <v>283</v>
      </c>
      <c r="C11" s="14" t="s">
        <v>111</v>
      </c>
      <c r="D11" s="15" t="s">
        <v>281</v>
      </c>
      <c r="E11" s="18">
        <v>8.91</v>
      </c>
      <c r="F11" s="15" t="s">
        <v>293</v>
      </c>
      <c r="G11" s="15">
        <v>10.0</v>
      </c>
      <c r="H11" s="15">
        <v>8.93</v>
      </c>
      <c r="I11" s="15">
        <v>7.78</v>
      </c>
      <c r="J11" s="15">
        <v>8.13</v>
      </c>
      <c r="K11" s="15">
        <v>9.71</v>
      </c>
      <c r="P11" s="17"/>
      <c r="Q11" s="14" t="s">
        <v>111</v>
      </c>
    </row>
    <row r="12" ht="14.25" customHeight="1">
      <c r="A12" s="15">
        <v>12.0</v>
      </c>
      <c r="B12" s="15"/>
      <c r="C12" s="14" t="s">
        <v>261</v>
      </c>
      <c r="D12" s="15" t="s">
        <v>281</v>
      </c>
      <c r="E12" s="18">
        <v>8.88</v>
      </c>
      <c r="F12" s="15" t="s">
        <v>294</v>
      </c>
      <c r="G12" s="15">
        <v>10.0</v>
      </c>
      <c r="H12" s="15">
        <v>8.57</v>
      </c>
      <c r="I12" s="15">
        <v>8.89</v>
      </c>
      <c r="J12" s="15">
        <v>8.13</v>
      </c>
      <c r="K12" s="15">
        <v>8.82</v>
      </c>
      <c r="P12" s="17"/>
      <c r="Q12" s="14" t="s">
        <v>261</v>
      </c>
    </row>
    <row r="13" ht="14.25" customHeight="1">
      <c r="A13" s="15">
        <v>13.0</v>
      </c>
      <c r="B13" s="15" t="s">
        <v>290</v>
      </c>
      <c r="C13" s="14" t="s">
        <v>267</v>
      </c>
      <c r="D13" s="15" t="s">
        <v>281</v>
      </c>
      <c r="E13" s="18">
        <v>8.81</v>
      </c>
      <c r="F13" s="15" t="s">
        <v>285</v>
      </c>
      <c r="G13" s="15">
        <v>10.0</v>
      </c>
      <c r="H13" s="15">
        <v>8.93</v>
      </c>
      <c r="I13" s="15">
        <v>6.67</v>
      </c>
      <c r="J13" s="15">
        <v>8.75</v>
      </c>
      <c r="K13" s="15">
        <v>9.71</v>
      </c>
      <c r="P13" s="17"/>
      <c r="Q13" s="14" t="s">
        <v>267</v>
      </c>
    </row>
    <row r="14" ht="14.25" customHeight="1">
      <c r="A14" s="15">
        <v>14.0</v>
      </c>
      <c r="B14" s="15" t="s">
        <v>290</v>
      </c>
      <c r="C14" s="14" t="s">
        <v>54</v>
      </c>
      <c r="D14" s="15" t="s">
        <v>281</v>
      </c>
      <c r="E14" s="18">
        <v>8.8</v>
      </c>
      <c r="F14" s="15" t="s">
        <v>285</v>
      </c>
      <c r="G14" s="15">
        <v>9.58</v>
      </c>
      <c r="H14" s="15">
        <v>8.57</v>
      </c>
      <c r="I14" s="15">
        <v>8.33</v>
      </c>
      <c r="J14" s="15">
        <v>8.13</v>
      </c>
      <c r="K14" s="15">
        <v>9.41</v>
      </c>
      <c r="P14" s="17"/>
      <c r="Q14" s="14" t="s">
        <v>54</v>
      </c>
    </row>
    <row r="15" ht="14.25" customHeight="1">
      <c r="A15" s="15">
        <v>15.0</v>
      </c>
      <c r="B15" s="15" t="s">
        <v>295</v>
      </c>
      <c r="C15" s="14" t="s">
        <v>266</v>
      </c>
      <c r="D15" s="15" t="s">
        <v>281</v>
      </c>
      <c r="E15" s="18">
        <v>8.71</v>
      </c>
      <c r="F15" s="15" t="s">
        <v>287</v>
      </c>
      <c r="G15" s="15">
        <v>10.0</v>
      </c>
      <c r="H15" s="15">
        <v>8.57</v>
      </c>
      <c r="I15" s="15">
        <v>7.78</v>
      </c>
      <c r="J15" s="15">
        <v>7.5</v>
      </c>
      <c r="K15" s="15">
        <v>9.71</v>
      </c>
      <c r="P15" s="17"/>
      <c r="Q15" s="14" t="s">
        <v>266</v>
      </c>
    </row>
    <row r="16" ht="14.25" customHeight="1">
      <c r="A16" s="15">
        <v>16.0</v>
      </c>
      <c r="B16" s="15" t="s">
        <v>290</v>
      </c>
      <c r="C16" s="14" t="s">
        <v>264</v>
      </c>
      <c r="D16" s="15" t="s">
        <v>281</v>
      </c>
      <c r="E16" s="18">
        <v>8.33</v>
      </c>
      <c r="F16" s="15" t="s">
        <v>296</v>
      </c>
      <c r="G16" s="15">
        <v>9.17</v>
      </c>
      <c r="H16" s="15">
        <v>8.57</v>
      </c>
      <c r="I16" s="15">
        <v>6.67</v>
      </c>
      <c r="J16" s="15">
        <v>8.13</v>
      </c>
      <c r="K16" s="15">
        <v>9.12</v>
      </c>
      <c r="P16" s="17"/>
      <c r="Q16" s="14" t="s">
        <v>264</v>
      </c>
    </row>
    <row r="17" ht="14.25" customHeight="1">
      <c r="A17" s="15">
        <v>17.0</v>
      </c>
      <c r="B17" s="15" t="s">
        <v>297</v>
      </c>
      <c r="C17" s="14" t="s">
        <v>41</v>
      </c>
      <c r="D17" s="15" t="s">
        <v>281</v>
      </c>
      <c r="E17" s="18">
        <v>8.29</v>
      </c>
      <c r="F17" s="15" t="s">
        <v>298</v>
      </c>
      <c r="G17" s="15">
        <v>9.58</v>
      </c>
      <c r="H17" s="15">
        <v>7.5</v>
      </c>
      <c r="I17" s="15">
        <v>7.78</v>
      </c>
      <c r="J17" s="15">
        <v>6.88</v>
      </c>
      <c r="K17" s="15">
        <v>9.71</v>
      </c>
      <c r="P17" s="17"/>
      <c r="Q17" s="14" t="s">
        <v>41</v>
      </c>
    </row>
    <row r="18" ht="14.25" customHeight="1">
      <c r="A18" s="15">
        <v>18.0</v>
      </c>
      <c r="B18" s="15"/>
      <c r="C18" s="14" t="s">
        <v>268</v>
      </c>
      <c r="D18" s="15" t="s">
        <v>281</v>
      </c>
      <c r="E18" s="18">
        <v>8.28</v>
      </c>
      <c r="F18" s="15" t="s">
        <v>296</v>
      </c>
      <c r="G18" s="15">
        <v>9.58</v>
      </c>
      <c r="H18" s="15">
        <v>7.5</v>
      </c>
      <c r="I18" s="15">
        <v>8.33</v>
      </c>
      <c r="J18" s="15">
        <v>6.88</v>
      </c>
      <c r="K18" s="15">
        <v>9.12</v>
      </c>
      <c r="P18" s="17"/>
      <c r="Q18" s="14" t="s">
        <v>268</v>
      </c>
    </row>
    <row r="19" ht="14.25" customHeight="1">
      <c r="A19" s="15">
        <v>19.0</v>
      </c>
      <c r="B19" s="15" t="s">
        <v>295</v>
      </c>
      <c r="C19" s="14" t="s">
        <v>38</v>
      </c>
      <c r="D19" s="15" t="s">
        <v>281</v>
      </c>
      <c r="E19" s="18">
        <v>8.22</v>
      </c>
      <c r="F19" s="15" t="s">
        <v>299</v>
      </c>
      <c r="G19" s="15">
        <v>9.58</v>
      </c>
      <c r="H19" s="15">
        <v>8.21</v>
      </c>
      <c r="I19" s="15">
        <v>6.67</v>
      </c>
      <c r="J19" s="15">
        <v>7.5</v>
      </c>
      <c r="K19" s="15">
        <v>9.12</v>
      </c>
      <c r="P19" s="17"/>
      <c r="Q19" s="14" t="s">
        <v>38</v>
      </c>
    </row>
    <row r="20" ht="14.25" customHeight="1">
      <c r="A20" s="15">
        <v>20.0</v>
      </c>
      <c r="B20" s="15"/>
      <c r="C20" s="14" t="s">
        <v>24</v>
      </c>
      <c r="D20" s="15" t="s">
        <v>281</v>
      </c>
      <c r="E20" s="18">
        <v>8.2</v>
      </c>
      <c r="F20" s="15" t="s">
        <v>285</v>
      </c>
      <c r="G20" s="15">
        <v>9.58</v>
      </c>
      <c r="H20" s="15">
        <v>7.14</v>
      </c>
      <c r="I20" s="15">
        <v>8.89</v>
      </c>
      <c r="J20" s="15">
        <v>6.88</v>
      </c>
      <c r="K20" s="15">
        <v>8.53</v>
      </c>
      <c r="P20" s="17"/>
      <c r="Q20" s="14" t="s">
        <v>24</v>
      </c>
    </row>
    <row r="21" ht="14.25" customHeight="1">
      <c r="A21" s="15">
        <v>21.0</v>
      </c>
      <c r="B21" s="15" t="s">
        <v>283</v>
      </c>
      <c r="C21" s="14" t="s">
        <v>77</v>
      </c>
      <c r="D21" s="15" t="s">
        <v>281</v>
      </c>
      <c r="E21" s="18">
        <v>8.14</v>
      </c>
      <c r="F21" s="15" t="s">
        <v>293</v>
      </c>
      <c r="G21" s="15">
        <v>9.17</v>
      </c>
      <c r="H21" s="15">
        <v>7.86</v>
      </c>
      <c r="I21" s="15">
        <v>6.11</v>
      </c>
      <c r="J21" s="15">
        <v>8.75</v>
      </c>
      <c r="K21" s="15">
        <v>8.82</v>
      </c>
      <c r="P21" s="17"/>
      <c r="Q21" s="14" t="s">
        <v>77</v>
      </c>
    </row>
    <row r="22" ht="14.25" customHeight="1">
      <c r="A22" s="19">
        <v>22.0</v>
      </c>
      <c r="B22" s="15"/>
      <c r="C22" s="14" t="s">
        <v>52</v>
      </c>
      <c r="D22" s="15" t="s">
        <v>281</v>
      </c>
      <c r="E22" s="18">
        <v>8.07</v>
      </c>
      <c r="F22" s="15" t="s">
        <v>300</v>
      </c>
      <c r="G22" s="15">
        <v>9.58</v>
      </c>
      <c r="H22" s="15">
        <v>7.86</v>
      </c>
      <c r="I22" s="15">
        <v>7.78</v>
      </c>
      <c r="J22" s="15">
        <v>6.88</v>
      </c>
      <c r="K22" s="15">
        <v>8.24</v>
      </c>
      <c r="P22" s="17"/>
      <c r="Q22" s="14" t="s">
        <v>52</v>
      </c>
    </row>
    <row r="23" ht="14.25" customHeight="1">
      <c r="A23" s="20"/>
      <c r="B23" s="15" t="s">
        <v>283</v>
      </c>
      <c r="C23" s="14" t="s">
        <v>100</v>
      </c>
      <c r="D23" s="15" t="s">
        <v>281</v>
      </c>
      <c r="E23" s="18">
        <v>8.07</v>
      </c>
      <c r="F23" s="15" t="s">
        <v>285</v>
      </c>
      <c r="G23" s="15">
        <v>9.58</v>
      </c>
      <c r="H23" s="15">
        <v>7.5</v>
      </c>
      <c r="I23" s="15">
        <v>7.22</v>
      </c>
      <c r="J23" s="15">
        <v>7.5</v>
      </c>
      <c r="K23" s="15">
        <v>8.53</v>
      </c>
      <c r="P23" s="17"/>
      <c r="Q23" s="14" t="s">
        <v>100</v>
      </c>
    </row>
    <row r="24" ht="14.25" customHeight="1">
      <c r="A24" s="15">
        <v>24.0</v>
      </c>
      <c r="B24" s="15" t="s">
        <v>301</v>
      </c>
      <c r="C24" s="14" t="s">
        <v>302</v>
      </c>
      <c r="D24" s="15" t="s">
        <v>281</v>
      </c>
      <c r="E24" s="18">
        <v>8.03</v>
      </c>
      <c r="F24" s="15" t="s">
        <v>285</v>
      </c>
      <c r="G24" s="15">
        <v>9.58</v>
      </c>
      <c r="H24" s="15">
        <v>8.57</v>
      </c>
      <c r="I24" s="15">
        <v>7.22</v>
      </c>
      <c r="J24" s="15">
        <v>6.25</v>
      </c>
      <c r="K24" s="15">
        <v>8.53</v>
      </c>
      <c r="P24" s="17"/>
      <c r="Q24" s="14" t="s">
        <v>302</v>
      </c>
    </row>
    <row r="25" ht="15.0" customHeight="1">
      <c r="A25" s="21" t="s">
        <v>303</v>
      </c>
      <c r="B25" s="22"/>
      <c r="D25" s="22"/>
      <c r="E25" s="22"/>
      <c r="F25" s="22"/>
      <c r="G25" s="22"/>
      <c r="H25" s="22"/>
      <c r="I25" s="22"/>
      <c r="J25" s="22"/>
      <c r="K25" s="23"/>
      <c r="P25" s="22"/>
    </row>
    <row r="26" ht="14.25" customHeight="1">
      <c r="A26" s="19">
        <v>25.0</v>
      </c>
      <c r="B26" s="15" t="s">
        <v>304</v>
      </c>
      <c r="C26" s="14" t="s">
        <v>257</v>
      </c>
      <c r="D26" s="15" t="s">
        <v>305</v>
      </c>
      <c r="E26" s="24">
        <v>7.97</v>
      </c>
      <c r="F26" s="15" t="s">
        <v>306</v>
      </c>
      <c r="G26" s="15">
        <v>9.58</v>
      </c>
      <c r="H26" s="15">
        <v>6.43</v>
      </c>
      <c r="I26" s="15">
        <v>7.22</v>
      </c>
      <c r="J26" s="15">
        <v>7.5</v>
      </c>
      <c r="K26" s="15">
        <v>9.12</v>
      </c>
      <c r="P26" s="17"/>
      <c r="Q26" s="14" t="s">
        <v>257</v>
      </c>
    </row>
    <row r="27" ht="14.25" customHeight="1">
      <c r="A27" s="20"/>
      <c r="B27" s="15" t="s">
        <v>307</v>
      </c>
      <c r="C27" s="14" t="s">
        <v>56</v>
      </c>
      <c r="D27" s="15" t="s">
        <v>305</v>
      </c>
      <c r="E27" s="24">
        <v>7.97</v>
      </c>
      <c r="F27" s="15" t="s">
        <v>308</v>
      </c>
      <c r="G27" s="15">
        <v>10.0</v>
      </c>
      <c r="H27" s="15">
        <v>7.14</v>
      </c>
      <c r="I27" s="15">
        <v>6.67</v>
      </c>
      <c r="J27" s="15">
        <v>7.5</v>
      </c>
      <c r="K27" s="15">
        <v>8.53</v>
      </c>
      <c r="P27" s="17"/>
      <c r="Q27" s="14" t="s">
        <v>56</v>
      </c>
    </row>
    <row r="28" ht="14.25" customHeight="1">
      <c r="A28" s="15">
        <v>27.0</v>
      </c>
      <c r="B28" s="15"/>
      <c r="C28" s="14" t="s">
        <v>49</v>
      </c>
      <c r="D28" s="15" t="s">
        <v>305</v>
      </c>
      <c r="E28" s="24">
        <v>7.96</v>
      </c>
      <c r="F28" s="15" t="s">
        <v>291</v>
      </c>
      <c r="G28" s="15">
        <v>9.58</v>
      </c>
      <c r="H28" s="15">
        <v>7.86</v>
      </c>
      <c r="I28" s="15">
        <v>6.67</v>
      </c>
      <c r="J28" s="15">
        <v>6.88</v>
      </c>
      <c r="K28" s="15">
        <v>8.82</v>
      </c>
      <c r="P28" s="17"/>
      <c r="Q28" s="14" t="s">
        <v>49</v>
      </c>
    </row>
    <row r="29" ht="14.25" customHeight="1">
      <c r="A29" s="15">
        <v>28.0</v>
      </c>
      <c r="B29" s="15"/>
      <c r="C29" s="14" t="s">
        <v>91</v>
      </c>
      <c r="D29" s="15" t="s">
        <v>305</v>
      </c>
      <c r="E29" s="24">
        <v>7.95</v>
      </c>
      <c r="F29" s="15" t="s">
        <v>285</v>
      </c>
      <c r="G29" s="15">
        <v>9.58</v>
      </c>
      <c r="H29" s="15">
        <v>7.5</v>
      </c>
      <c r="I29" s="15">
        <v>6.67</v>
      </c>
      <c r="J29" s="15">
        <v>6.88</v>
      </c>
      <c r="K29" s="15">
        <v>9.12</v>
      </c>
      <c r="P29" s="17"/>
      <c r="Q29" s="14" t="s">
        <v>91</v>
      </c>
    </row>
    <row r="30" ht="14.25" customHeight="1">
      <c r="A30" s="15">
        <v>29.0</v>
      </c>
      <c r="B30" s="15" t="s">
        <v>295</v>
      </c>
      <c r="C30" s="14" t="s">
        <v>254</v>
      </c>
      <c r="D30" s="15" t="s">
        <v>305</v>
      </c>
      <c r="E30" s="24">
        <v>7.93</v>
      </c>
      <c r="F30" s="15" t="s">
        <v>309</v>
      </c>
      <c r="G30" s="15">
        <v>9.58</v>
      </c>
      <c r="H30" s="15">
        <v>7.86</v>
      </c>
      <c r="I30" s="15">
        <v>9.44</v>
      </c>
      <c r="J30" s="15">
        <v>6.88</v>
      </c>
      <c r="K30" s="15">
        <v>5.88</v>
      </c>
      <c r="P30" s="17"/>
      <c r="Q30" s="14" t="s">
        <v>254</v>
      </c>
    </row>
    <row r="31" ht="14.25" customHeight="1">
      <c r="A31" s="15">
        <v>30.0</v>
      </c>
      <c r="B31" s="15" t="s">
        <v>304</v>
      </c>
      <c r="C31" s="14" t="s">
        <v>110</v>
      </c>
      <c r="D31" s="15" t="s">
        <v>305</v>
      </c>
      <c r="E31" s="24">
        <v>7.85</v>
      </c>
      <c r="F31" s="15"/>
      <c r="G31" s="15">
        <v>9.17</v>
      </c>
      <c r="H31" s="15">
        <v>6.43</v>
      </c>
      <c r="I31" s="15">
        <v>8.89</v>
      </c>
      <c r="J31" s="15">
        <v>6.25</v>
      </c>
      <c r="K31" s="15">
        <v>8.53</v>
      </c>
      <c r="P31" s="17"/>
      <c r="Q31" s="14" t="s">
        <v>110</v>
      </c>
    </row>
    <row r="32" ht="14.25" customHeight="1">
      <c r="A32" s="15">
        <v>31.0</v>
      </c>
      <c r="B32" s="15" t="s">
        <v>304</v>
      </c>
      <c r="C32" s="14" t="s">
        <v>98</v>
      </c>
      <c r="D32" s="15" t="s">
        <v>305</v>
      </c>
      <c r="E32" s="24">
        <v>7.75</v>
      </c>
      <c r="F32" s="15" t="s">
        <v>310</v>
      </c>
      <c r="G32" s="15">
        <v>9.58</v>
      </c>
      <c r="H32" s="15">
        <v>7.14</v>
      </c>
      <c r="I32" s="15">
        <v>7.22</v>
      </c>
      <c r="J32" s="15">
        <v>6.25</v>
      </c>
      <c r="K32" s="15">
        <v>8.53</v>
      </c>
      <c r="P32" s="17"/>
      <c r="Q32" s="14" t="s">
        <v>98</v>
      </c>
    </row>
    <row r="33" ht="14.25" customHeight="1">
      <c r="A33" s="15">
        <v>32.0</v>
      </c>
      <c r="B33" s="15" t="s">
        <v>283</v>
      </c>
      <c r="C33" s="14" t="s">
        <v>244</v>
      </c>
      <c r="D33" s="15" t="s">
        <v>305</v>
      </c>
      <c r="E33" s="24">
        <v>7.73</v>
      </c>
      <c r="F33" s="15"/>
      <c r="G33" s="15">
        <v>9.17</v>
      </c>
      <c r="H33" s="15">
        <v>6.79</v>
      </c>
      <c r="I33" s="15">
        <v>6.67</v>
      </c>
      <c r="J33" s="15">
        <v>7.5</v>
      </c>
      <c r="K33" s="15">
        <v>8.53</v>
      </c>
      <c r="P33" s="17"/>
      <c r="Q33" s="14" t="s">
        <v>244</v>
      </c>
    </row>
    <row r="34" ht="14.25" customHeight="1">
      <c r="A34" s="15">
        <v>33.0</v>
      </c>
      <c r="B34" s="15"/>
      <c r="C34" s="14" t="s">
        <v>75</v>
      </c>
      <c r="D34" s="15" t="s">
        <v>305</v>
      </c>
      <c r="E34" s="24">
        <v>7.7</v>
      </c>
      <c r="F34" s="15" t="s">
        <v>285</v>
      </c>
      <c r="G34" s="15">
        <v>9.17</v>
      </c>
      <c r="H34" s="15">
        <v>7.14</v>
      </c>
      <c r="I34" s="15">
        <v>5.56</v>
      </c>
      <c r="J34" s="15">
        <v>8.13</v>
      </c>
      <c r="K34" s="15">
        <v>8.53</v>
      </c>
      <c r="P34" s="17"/>
      <c r="Q34" s="14" t="s">
        <v>75</v>
      </c>
    </row>
    <row r="35" ht="14.25" customHeight="1">
      <c r="A35" s="15">
        <v>34.0</v>
      </c>
      <c r="B35" s="15" t="s">
        <v>297</v>
      </c>
      <c r="C35" s="14" t="s">
        <v>63</v>
      </c>
      <c r="D35" s="15" t="s">
        <v>305</v>
      </c>
      <c r="E35" s="24">
        <v>7.69</v>
      </c>
      <c r="F35" s="15" t="s">
        <v>294</v>
      </c>
      <c r="G35" s="15">
        <v>9.58</v>
      </c>
      <c r="H35" s="15">
        <v>6.79</v>
      </c>
      <c r="I35" s="15">
        <v>7.22</v>
      </c>
      <c r="J35" s="15">
        <v>7.5</v>
      </c>
      <c r="K35" s="15">
        <v>7.35</v>
      </c>
      <c r="P35" s="17"/>
      <c r="Q35" s="14" t="s">
        <v>63</v>
      </c>
    </row>
    <row r="36" ht="14.25" customHeight="1">
      <c r="A36" s="15">
        <v>35.0</v>
      </c>
      <c r="B36" s="15" t="s">
        <v>297</v>
      </c>
      <c r="C36" s="14" t="s">
        <v>311</v>
      </c>
      <c r="D36" s="15" t="s">
        <v>305</v>
      </c>
      <c r="E36" s="24">
        <v>7.65</v>
      </c>
      <c r="F36" s="15"/>
      <c r="G36" s="15">
        <v>9.17</v>
      </c>
      <c r="H36" s="15">
        <v>7.0</v>
      </c>
      <c r="I36" s="15">
        <v>6.67</v>
      </c>
      <c r="J36" s="15">
        <v>6.88</v>
      </c>
      <c r="K36" s="15">
        <v>8.53</v>
      </c>
      <c r="P36" s="17"/>
      <c r="Q36" s="14" t="s">
        <v>311</v>
      </c>
    </row>
    <row r="37" ht="14.25" customHeight="1">
      <c r="A37" s="15">
        <v>36.0</v>
      </c>
      <c r="B37" s="15"/>
      <c r="C37" s="14" t="s">
        <v>27</v>
      </c>
      <c r="D37" s="15" t="s">
        <v>305</v>
      </c>
      <c r="E37" s="24">
        <v>7.64</v>
      </c>
      <c r="F37" s="15" t="s">
        <v>285</v>
      </c>
      <c r="G37" s="15">
        <v>9.58</v>
      </c>
      <c r="H37" s="15">
        <v>8.21</v>
      </c>
      <c r="I37" s="15">
        <v>5.0</v>
      </c>
      <c r="J37" s="15">
        <v>6.88</v>
      </c>
      <c r="K37" s="15">
        <v>8.53</v>
      </c>
      <c r="P37" s="17"/>
      <c r="Q37" s="14" t="s">
        <v>27</v>
      </c>
    </row>
    <row r="38" ht="14.25" customHeight="1">
      <c r="A38" s="15">
        <v>37.0</v>
      </c>
      <c r="B38" s="15"/>
      <c r="C38" s="14" t="s">
        <v>210</v>
      </c>
      <c r="D38" s="15" t="s">
        <v>305</v>
      </c>
      <c r="E38" s="24">
        <v>7.38</v>
      </c>
      <c r="F38" s="15" t="s">
        <v>312</v>
      </c>
      <c r="G38" s="15">
        <v>9.17</v>
      </c>
      <c r="H38" s="15">
        <v>5.36</v>
      </c>
      <c r="I38" s="15">
        <v>6.67</v>
      </c>
      <c r="J38" s="15">
        <v>6.88</v>
      </c>
      <c r="K38" s="15">
        <v>8.82</v>
      </c>
      <c r="P38" s="17"/>
      <c r="Q38" s="14" t="s">
        <v>210</v>
      </c>
    </row>
    <row r="39" ht="14.25" customHeight="1">
      <c r="A39" s="15">
        <v>38.0</v>
      </c>
      <c r="B39" s="15"/>
      <c r="C39" s="14" t="s">
        <v>67</v>
      </c>
      <c r="D39" s="15" t="s">
        <v>305</v>
      </c>
      <c r="E39" s="24">
        <v>7.37</v>
      </c>
      <c r="F39" s="15" t="s">
        <v>293</v>
      </c>
      <c r="G39" s="15">
        <v>9.58</v>
      </c>
      <c r="H39" s="15">
        <v>6.07</v>
      </c>
      <c r="I39" s="15">
        <v>6.11</v>
      </c>
      <c r="J39" s="15">
        <v>6.25</v>
      </c>
      <c r="K39" s="15">
        <v>8.82</v>
      </c>
      <c r="P39" s="17"/>
      <c r="Q39" s="14" t="s">
        <v>67</v>
      </c>
    </row>
    <row r="40" ht="14.25" customHeight="1">
      <c r="A40" s="15">
        <v>39.0</v>
      </c>
      <c r="B40" s="15" t="s">
        <v>290</v>
      </c>
      <c r="C40" s="14" t="s">
        <v>70</v>
      </c>
      <c r="D40" s="15" t="s">
        <v>305</v>
      </c>
      <c r="E40" s="24">
        <v>7.31</v>
      </c>
      <c r="F40" s="15" t="s">
        <v>285</v>
      </c>
      <c r="G40" s="15">
        <v>9.58</v>
      </c>
      <c r="H40" s="15">
        <v>6.43</v>
      </c>
      <c r="I40" s="15">
        <v>6.11</v>
      </c>
      <c r="J40" s="15">
        <v>5.63</v>
      </c>
      <c r="K40" s="15">
        <v>8.82</v>
      </c>
      <c r="P40" s="17"/>
      <c r="Q40" s="14" t="s">
        <v>70</v>
      </c>
    </row>
    <row r="41" ht="14.25" customHeight="1">
      <c r="A41" s="15">
        <v>40.0</v>
      </c>
      <c r="B41" s="15" t="s">
        <v>290</v>
      </c>
      <c r="C41" s="14" t="s">
        <v>73</v>
      </c>
      <c r="D41" s="15" t="s">
        <v>305</v>
      </c>
      <c r="E41" s="24">
        <v>7.3</v>
      </c>
      <c r="F41" s="15" t="s">
        <v>293</v>
      </c>
      <c r="G41" s="15">
        <v>9.58</v>
      </c>
      <c r="H41" s="15">
        <v>7.86</v>
      </c>
      <c r="I41" s="15">
        <v>7.22</v>
      </c>
      <c r="J41" s="15">
        <v>6.25</v>
      </c>
      <c r="K41" s="15">
        <v>5.59</v>
      </c>
      <c r="P41" s="17"/>
      <c r="Q41" s="14" t="s">
        <v>73</v>
      </c>
    </row>
    <row r="42" ht="14.25" customHeight="1">
      <c r="A42" s="15">
        <v>41.0</v>
      </c>
      <c r="B42" s="15"/>
      <c r="C42" s="14" t="s">
        <v>238</v>
      </c>
      <c r="D42" s="15" t="s">
        <v>305</v>
      </c>
      <c r="E42" s="24">
        <v>7.16</v>
      </c>
      <c r="F42" s="15"/>
      <c r="G42" s="15">
        <v>9.58</v>
      </c>
      <c r="H42" s="15">
        <v>7.14</v>
      </c>
      <c r="I42" s="15">
        <v>6.11</v>
      </c>
      <c r="J42" s="15">
        <v>5.63</v>
      </c>
      <c r="K42" s="15">
        <v>7.35</v>
      </c>
      <c r="P42" s="17"/>
      <c r="Q42" s="14" t="s">
        <v>238</v>
      </c>
    </row>
    <row r="43" ht="14.25" customHeight="1">
      <c r="A43" s="15">
        <v>42.0</v>
      </c>
      <c r="B43" s="15"/>
      <c r="C43" s="14" t="s">
        <v>64</v>
      </c>
      <c r="D43" s="15" t="s">
        <v>305</v>
      </c>
      <c r="E43" s="24">
        <v>7.13</v>
      </c>
      <c r="F43" s="15"/>
      <c r="G43" s="15">
        <v>8.75</v>
      </c>
      <c r="H43" s="15">
        <v>7.14</v>
      </c>
      <c r="I43" s="15">
        <v>5.0</v>
      </c>
      <c r="J43" s="15">
        <v>6.25</v>
      </c>
      <c r="K43" s="15">
        <v>8.53</v>
      </c>
      <c r="P43" s="17"/>
      <c r="Q43" s="14" t="s">
        <v>64</v>
      </c>
    </row>
    <row r="44" ht="14.25" customHeight="1">
      <c r="A44" s="15">
        <v>43.0</v>
      </c>
      <c r="B44" s="15" t="s">
        <v>283</v>
      </c>
      <c r="C44" s="14" t="s">
        <v>235</v>
      </c>
      <c r="D44" s="15" t="s">
        <v>305</v>
      </c>
      <c r="E44" s="24">
        <v>7.07</v>
      </c>
      <c r="F44" s="15" t="s">
        <v>309</v>
      </c>
      <c r="G44" s="15">
        <v>9.58</v>
      </c>
      <c r="H44" s="15">
        <v>6.07</v>
      </c>
      <c r="I44" s="15">
        <v>5.56</v>
      </c>
      <c r="J44" s="15">
        <v>5.63</v>
      </c>
      <c r="K44" s="15">
        <v>8.53</v>
      </c>
      <c r="P44" s="17"/>
      <c r="Q44" s="14" t="s">
        <v>235</v>
      </c>
    </row>
    <row r="45" ht="14.25" customHeight="1">
      <c r="A45" s="15">
        <v>44.0</v>
      </c>
      <c r="B45" s="15" t="s">
        <v>290</v>
      </c>
      <c r="C45" s="14" t="s">
        <v>313</v>
      </c>
      <c r="D45" s="15" t="s">
        <v>305</v>
      </c>
      <c r="E45" s="24">
        <v>7.06</v>
      </c>
      <c r="F45" s="15"/>
      <c r="G45" s="15">
        <v>9.58</v>
      </c>
      <c r="H45" s="15">
        <v>5.93</v>
      </c>
      <c r="I45" s="15">
        <v>5.56</v>
      </c>
      <c r="J45" s="15">
        <v>6.88</v>
      </c>
      <c r="K45" s="15">
        <v>7.35</v>
      </c>
      <c r="P45" s="17"/>
      <c r="Q45" s="14" t="s">
        <v>313</v>
      </c>
    </row>
    <row r="46" ht="14.25" customHeight="1">
      <c r="A46" s="15">
        <v>45.0</v>
      </c>
      <c r="B46" s="15" t="s">
        <v>290</v>
      </c>
      <c r="C46" s="14" t="s">
        <v>99</v>
      </c>
      <c r="D46" s="15" t="s">
        <v>305</v>
      </c>
      <c r="E46" s="24">
        <v>7.05</v>
      </c>
      <c r="F46" s="15"/>
      <c r="G46" s="15">
        <v>7.42</v>
      </c>
      <c r="H46" s="15">
        <v>7.14</v>
      </c>
      <c r="I46" s="15">
        <v>8.33</v>
      </c>
      <c r="J46" s="15">
        <v>5.0</v>
      </c>
      <c r="K46" s="15">
        <v>7.35</v>
      </c>
      <c r="P46" s="17"/>
      <c r="Q46" s="14" t="s">
        <v>99</v>
      </c>
    </row>
    <row r="47" ht="14.25" customHeight="1">
      <c r="A47" s="19">
        <v>46.0</v>
      </c>
      <c r="B47" s="15"/>
      <c r="C47" s="14" t="s">
        <v>62</v>
      </c>
      <c r="D47" s="15" t="s">
        <v>305</v>
      </c>
      <c r="E47" s="24">
        <v>7.04</v>
      </c>
      <c r="F47" s="15" t="s">
        <v>285</v>
      </c>
      <c r="G47" s="15">
        <v>8.67</v>
      </c>
      <c r="H47" s="15">
        <v>7.5</v>
      </c>
      <c r="I47" s="15">
        <v>7.22</v>
      </c>
      <c r="J47" s="15">
        <v>5.63</v>
      </c>
      <c r="K47" s="15">
        <v>6.18</v>
      </c>
      <c r="P47" s="17"/>
      <c r="Q47" s="14" t="s">
        <v>62</v>
      </c>
    </row>
    <row r="48" ht="14.25" customHeight="1">
      <c r="A48" s="20"/>
      <c r="B48" s="15" t="s">
        <v>314</v>
      </c>
      <c r="C48" s="14" t="s">
        <v>90</v>
      </c>
      <c r="D48" s="15" t="s">
        <v>305</v>
      </c>
      <c r="E48" s="24">
        <v>7.04</v>
      </c>
      <c r="F48" s="15" t="s">
        <v>289</v>
      </c>
      <c r="G48" s="15">
        <v>9.17</v>
      </c>
      <c r="H48" s="15">
        <v>6.07</v>
      </c>
      <c r="I48" s="15">
        <v>6.67</v>
      </c>
      <c r="J48" s="15">
        <v>6.25</v>
      </c>
      <c r="K48" s="15">
        <v>7.06</v>
      </c>
      <c r="P48" s="17"/>
      <c r="Q48" s="14" t="s">
        <v>90</v>
      </c>
    </row>
    <row r="49" ht="14.25" customHeight="1">
      <c r="A49" s="15">
        <v>48.0</v>
      </c>
      <c r="B49" s="15" t="s">
        <v>290</v>
      </c>
      <c r="C49" s="14" t="s">
        <v>182</v>
      </c>
      <c r="D49" s="15" t="s">
        <v>305</v>
      </c>
      <c r="E49" s="25">
        <v>6.95</v>
      </c>
      <c r="F49" s="15" t="s">
        <v>285</v>
      </c>
      <c r="G49" s="15">
        <v>9.58</v>
      </c>
      <c r="H49" s="15">
        <v>6.43</v>
      </c>
      <c r="I49" s="15">
        <v>6.11</v>
      </c>
      <c r="J49" s="15">
        <v>5.0</v>
      </c>
      <c r="K49" s="15">
        <v>7.65</v>
      </c>
      <c r="P49" s="17"/>
      <c r="Q49" s="14" t="s">
        <v>182</v>
      </c>
    </row>
    <row r="50" ht="14.25" customHeight="1">
      <c r="A50" s="15">
        <v>49.0</v>
      </c>
      <c r="B50" s="15" t="s">
        <v>290</v>
      </c>
      <c r="C50" s="14" t="s">
        <v>85</v>
      </c>
      <c r="D50" s="15" t="s">
        <v>305</v>
      </c>
      <c r="E50" s="25">
        <v>6.91</v>
      </c>
      <c r="F50" s="15" t="s">
        <v>293</v>
      </c>
      <c r="G50" s="15">
        <v>9.58</v>
      </c>
      <c r="H50" s="15">
        <v>6.07</v>
      </c>
      <c r="I50" s="15">
        <v>7.22</v>
      </c>
      <c r="J50" s="15">
        <v>3.75</v>
      </c>
      <c r="K50" s="15">
        <v>7.94</v>
      </c>
      <c r="P50" s="17"/>
      <c r="Q50" s="14" t="s">
        <v>85</v>
      </c>
    </row>
    <row r="51" ht="14.25" customHeight="1">
      <c r="A51" s="15">
        <v>50.0</v>
      </c>
      <c r="B51" s="15"/>
      <c r="C51" s="14" t="s">
        <v>22</v>
      </c>
      <c r="D51" s="15" t="s">
        <v>305</v>
      </c>
      <c r="E51" s="25">
        <v>6.85</v>
      </c>
      <c r="F51" s="15"/>
      <c r="G51" s="15">
        <v>9.17</v>
      </c>
      <c r="H51" s="15">
        <v>5.0</v>
      </c>
      <c r="I51" s="15">
        <v>7.78</v>
      </c>
      <c r="J51" s="15">
        <v>4.38</v>
      </c>
      <c r="K51" s="15">
        <v>7.94</v>
      </c>
      <c r="P51" s="17"/>
      <c r="Q51" s="14" t="s">
        <v>22</v>
      </c>
    </row>
    <row r="52" ht="14.25" customHeight="1">
      <c r="A52" s="15">
        <v>51.0</v>
      </c>
      <c r="B52" s="15" t="s">
        <v>304</v>
      </c>
      <c r="C52" s="14" t="s">
        <v>31</v>
      </c>
      <c r="D52" s="15" t="s">
        <v>305</v>
      </c>
      <c r="E52" s="25">
        <v>6.78</v>
      </c>
      <c r="F52" s="15" t="s">
        <v>300</v>
      </c>
      <c r="G52" s="15">
        <v>9.58</v>
      </c>
      <c r="H52" s="15">
        <v>5.0</v>
      </c>
      <c r="I52" s="15">
        <v>6.67</v>
      </c>
      <c r="J52" s="15">
        <v>5.0</v>
      </c>
      <c r="K52" s="15">
        <v>7.65</v>
      </c>
      <c r="P52" s="17"/>
      <c r="Q52" s="14" t="s">
        <v>31</v>
      </c>
    </row>
    <row r="53" ht="14.25" customHeight="1">
      <c r="A53" s="15">
        <v>52.0</v>
      </c>
      <c r="B53" s="15" t="s">
        <v>283</v>
      </c>
      <c r="C53" s="14" t="s">
        <v>89</v>
      </c>
      <c r="D53" s="15" t="s">
        <v>305</v>
      </c>
      <c r="E53" s="25">
        <v>6.73</v>
      </c>
      <c r="F53" s="15" t="s">
        <v>315</v>
      </c>
      <c r="G53" s="15">
        <v>9.17</v>
      </c>
      <c r="H53" s="15">
        <v>5.0</v>
      </c>
      <c r="I53" s="15">
        <v>7.78</v>
      </c>
      <c r="J53" s="15">
        <v>4.38</v>
      </c>
      <c r="K53" s="15">
        <v>7.35</v>
      </c>
      <c r="P53" s="17"/>
      <c r="Q53" s="14" t="s">
        <v>89</v>
      </c>
    </row>
    <row r="54" ht="14.25" customHeight="1">
      <c r="A54" s="15">
        <v>53.0</v>
      </c>
      <c r="B54" s="15" t="s">
        <v>295</v>
      </c>
      <c r="C54" s="14" t="s">
        <v>39</v>
      </c>
      <c r="D54" s="15" t="s">
        <v>305</v>
      </c>
      <c r="E54" s="25">
        <v>6.72</v>
      </c>
      <c r="F54" s="15" t="s">
        <v>316</v>
      </c>
      <c r="G54" s="15">
        <v>9.17</v>
      </c>
      <c r="H54" s="15">
        <v>6.07</v>
      </c>
      <c r="I54" s="15">
        <v>6.67</v>
      </c>
      <c r="J54" s="15">
        <v>3.75</v>
      </c>
      <c r="K54" s="15">
        <v>7.94</v>
      </c>
      <c r="P54" s="17"/>
      <c r="Q54" s="14" t="s">
        <v>39</v>
      </c>
    </row>
    <row r="55" ht="14.25" customHeight="1">
      <c r="A55" s="15">
        <v>54.0</v>
      </c>
      <c r="B55" s="15" t="s">
        <v>283</v>
      </c>
      <c r="C55" s="14" t="s">
        <v>206</v>
      </c>
      <c r="D55" s="15" t="s">
        <v>305</v>
      </c>
      <c r="E55" s="25">
        <v>6.71</v>
      </c>
      <c r="F55" s="15"/>
      <c r="G55" s="15">
        <v>7.92</v>
      </c>
      <c r="H55" s="15">
        <v>7.86</v>
      </c>
      <c r="I55" s="15">
        <v>7.22</v>
      </c>
      <c r="J55" s="15">
        <v>4.38</v>
      </c>
      <c r="K55" s="15">
        <v>6.18</v>
      </c>
      <c r="P55" s="17"/>
      <c r="Q55" s="14" t="s">
        <v>206</v>
      </c>
    </row>
    <row r="56" ht="14.25" customHeight="1">
      <c r="A56" s="15">
        <v>55.0</v>
      </c>
      <c r="B56" s="15" t="s">
        <v>317</v>
      </c>
      <c r="C56" s="14" t="s">
        <v>105</v>
      </c>
      <c r="D56" s="15" t="s">
        <v>305</v>
      </c>
      <c r="E56" s="25">
        <v>6.67</v>
      </c>
      <c r="F56" s="15" t="s">
        <v>318</v>
      </c>
      <c r="G56" s="15">
        <v>7.42</v>
      </c>
      <c r="H56" s="15">
        <v>6.07</v>
      </c>
      <c r="I56" s="15">
        <v>8.33</v>
      </c>
      <c r="J56" s="15">
        <v>5.63</v>
      </c>
      <c r="K56" s="15">
        <v>5.88</v>
      </c>
      <c r="P56" s="17"/>
      <c r="Q56" s="14" t="s">
        <v>105</v>
      </c>
    </row>
    <row r="57" ht="14.25" customHeight="1">
      <c r="A57" s="15">
        <v>56.0</v>
      </c>
      <c r="B57" s="15"/>
      <c r="C57" s="14" t="s">
        <v>61</v>
      </c>
      <c r="D57" s="15" t="s">
        <v>305</v>
      </c>
      <c r="E57" s="25">
        <v>6.64</v>
      </c>
      <c r="F57" s="15" t="s">
        <v>282</v>
      </c>
      <c r="G57" s="15">
        <v>8.33</v>
      </c>
      <c r="H57" s="15">
        <v>6.79</v>
      </c>
      <c r="I57" s="15">
        <v>4.44</v>
      </c>
      <c r="J57" s="15">
        <v>6.88</v>
      </c>
      <c r="K57" s="15">
        <v>6.76</v>
      </c>
      <c r="P57" s="17"/>
      <c r="Q57" s="14" t="s">
        <v>61</v>
      </c>
    </row>
    <row r="58" ht="14.25" customHeight="1">
      <c r="A58" s="15">
        <v>57.0</v>
      </c>
      <c r="B58" s="15" t="s">
        <v>304</v>
      </c>
      <c r="C58" s="14" t="s">
        <v>32</v>
      </c>
      <c r="D58" s="15" t="s">
        <v>305</v>
      </c>
      <c r="E58" s="25">
        <v>6.53</v>
      </c>
      <c r="F58" s="15" t="s">
        <v>315</v>
      </c>
      <c r="G58" s="15">
        <v>9.17</v>
      </c>
      <c r="H58" s="15">
        <v>5.36</v>
      </c>
      <c r="I58" s="15">
        <v>6.11</v>
      </c>
      <c r="J58" s="15">
        <v>4.38</v>
      </c>
      <c r="K58" s="15">
        <v>7.65</v>
      </c>
      <c r="P58" s="17"/>
      <c r="Q58" s="14" t="s">
        <v>32</v>
      </c>
    </row>
    <row r="59" ht="14.25" customHeight="1">
      <c r="A59" s="15">
        <v>58.0</v>
      </c>
      <c r="B59" s="15" t="s">
        <v>297</v>
      </c>
      <c r="C59" s="14" t="s">
        <v>213</v>
      </c>
      <c r="D59" s="15" t="s">
        <v>305</v>
      </c>
      <c r="E59" s="25">
        <v>6.52</v>
      </c>
      <c r="F59" s="15"/>
      <c r="G59" s="15">
        <v>7.0</v>
      </c>
      <c r="H59" s="15">
        <v>5.36</v>
      </c>
      <c r="I59" s="15">
        <v>6.67</v>
      </c>
      <c r="J59" s="15">
        <v>5.63</v>
      </c>
      <c r="K59" s="15">
        <v>7.94</v>
      </c>
      <c r="P59" s="17"/>
      <c r="Q59" s="14" t="s">
        <v>213</v>
      </c>
    </row>
    <row r="60" ht="14.25" customHeight="1">
      <c r="A60" s="15">
        <v>59.0</v>
      </c>
      <c r="B60" s="15" t="s">
        <v>297</v>
      </c>
      <c r="C60" s="14" t="s">
        <v>42</v>
      </c>
      <c r="D60" s="15" t="s">
        <v>305</v>
      </c>
      <c r="E60" s="25">
        <v>6.5</v>
      </c>
      <c r="F60" s="15"/>
      <c r="G60" s="15">
        <v>9.17</v>
      </c>
      <c r="H60" s="15">
        <v>6.07</v>
      </c>
      <c r="I60" s="15">
        <v>6.11</v>
      </c>
      <c r="J60" s="15">
        <v>4.38</v>
      </c>
      <c r="K60" s="15">
        <v>6.76</v>
      </c>
      <c r="P60" s="17"/>
      <c r="Q60" s="14" t="s">
        <v>42</v>
      </c>
    </row>
    <row r="61" ht="14.25" customHeight="1">
      <c r="A61" s="15">
        <v>60.0</v>
      </c>
      <c r="B61" s="15" t="s">
        <v>319</v>
      </c>
      <c r="C61" s="14" t="s">
        <v>101</v>
      </c>
      <c r="D61" s="15" t="s">
        <v>305</v>
      </c>
      <c r="E61" s="25">
        <v>6.47</v>
      </c>
      <c r="F61" s="15" t="s">
        <v>320</v>
      </c>
      <c r="G61" s="15">
        <v>7.0</v>
      </c>
      <c r="H61" s="15">
        <v>5.71</v>
      </c>
      <c r="I61" s="15">
        <v>7.22</v>
      </c>
      <c r="J61" s="15">
        <v>6.25</v>
      </c>
      <c r="K61" s="15">
        <v>6.18</v>
      </c>
      <c r="P61" s="17"/>
      <c r="Q61" s="14" t="s">
        <v>101</v>
      </c>
    </row>
    <row r="62" ht="14.25" customHeight="1">
      <c r="A62" s="19">
        <v>61.0</v>
      </c>
      <c r="B62" s="15" t="s">
        <v>321</v>
      </c>
      <c r="C62" s="14" t="s">
        <v>217</v>
      </c>
      <c r="D62" s="15" t="s">
        <v>305</v>
      </c>
      <c r="E62" s="25">
        <v>6.45</v>
      </c>
      <c r="F62" s="15" t="s">
        <v>322</v>
      </c>
      <c r="G62" s="15">
        <v>7.42</v>
      </c>
      <c r="H62" s="15">
        <v>6.79</v>
      </c>
      <c r="I62" s="15">
        <v>7.22</v>
      </c>
      <c r="J62" s="15">
        <v>3.75</v>
      </c>
      <c r="K62" s="15">
        <v>7.06</v>
      </c>
      <c r="P62" s="17"/>
      <c r="Q62" s="14" t="s">
        <v>217</v>
      </c>
    </row>
    <row r="63" ht="14.25" customHeight="1">
      <c r="A63" s="20"/>
      <c r="B63" s="15"/>
      <c r="C63" s="14" t="s">
        <v>92</v>
      </c>
      <c r="D63" s="15" t="s">
        <v>305</v>
      </c>
      <c r="E63" s="25">
        <v>6.45</v>
      </c>
      <c r="F63" s="15" t="s">
        <v>286</v>
      </c>
      <c r="G63" s="15">
        <v>9.17</v>
      </c>
      <c r="H63" s="15">
        <v>6.43</v>
      </c>
      <c r="I63" s="15">
        <v>5.56</v>
      </c>
      <c r="J63" s="15">
        <v>3.75</v>
      </c>
      <c r="K63" s="15">
        <v>7.35</v>
      </c>
      <c r="P63" s="17"/>
      <c r="Q63" s="14" t="s">
        <v>92</v>
      </c>
    </row>
    <row r="64" ht="14.25" customHeight="1">
      <c r="A64" s="15">
        <v>63.0</v>
      </c>
      <c r="B64" s="15" t="s">
        <v>319</v>
      </c>
      <c r="C64" s="14" t="s">
        <v>55</v>
      </c>
      <c r="D64" s="15" t="s">
        <v>305</v>
      </c>
      <c r="E64" s="25">
        <v>6.43</v>
      </c>
      <c r="F64" s="15" t="s">
        <v>323</v>
      </c>
      <c r="G64" s="15">
        <v>8.33</v>
      </c>
      <c r="H64" s="15">
        <v>5.0</v>
      </c>
      <c r="I64" s="15">
        <v>6.67</v>
      </c>
      <c r="J64" s="15">
        <v>6.25</v>
      </c>
      <c r="K64" s="15">
        <v>5.88</v>
      </c>
      <c r="P64" s="17"/>
      <c r="Q64" s="14" t="s">
        <v>55</v>
      </c>
    </row>
    <row r="65" ht="14.25" customHeight="1">
      <c r="A65" s="15">
        <v>64.0</v>
      </c>
      <c r="B65" s="15" t="s">
        <v>304</v>
      </c>
      <c r="C65" s="14" t="s">
        <v>20</v>
      </c>
      <c r="D65" s="15" t="s">
        <v>305</v>
      </c>
      <c r="E65" s="25">
        <v>6.41</v>
      </c>
      <c r="F65" s="15" t="s">
        <v>299</v>
      </c>
      <c r="G65" s="15">
        <v>7.0</v>
      </c>
      <c r="H65" s="15">
        <v>6.43</v>
      </c>
      <c r="I65" s="15">
        <v>5.0</v>
      </c>
      <c r="J65" s="15">
        <v>6.25</v>
      </c>
      <c r="K65" s="15">
        <v>7.35</v>
      </c>
      <c r="P65" s="17"/>
      <c r="Q65" s="14" t="s">
        <v>20</v>
      </c>
    </row>
    <row r="66" ht="14.25" customHeight="1">
      <c r="A66" s="15">
        <v>65.0</v>
      </c>
      <c r="B66" s="15" t="s">
        <v>314</v>
      </c>
      <c r="C66" s="14" t="s">
        <v>45</v>
      </c>
      <c r="D66" s="15" t="s">
        <v>305</v>
      </c>
      <c r="E66" s="25">
        <v>6.39</v>
      </c>
      <c r="F66" s="15" t="s">
        <v>293</v>
      </c>
      <c r="G66" s="15">
        <v>9.17</v>
      </c>
      <c r="H66" s="15">
        <v>5.36</v>
      </c>
      <c r="I66" s="15">
        <v>7.22</v>
      </c>
      <c r="J66" s="15">
        <v>3.13</v>
      </c>
      <c r="K66" s="15">
        <v>7.06</v>
      </c>
      <c r="P66" s="17"/>
      <c r="Q66" s="14" t="s">
        <v>45</v>
      </c>
    </row>
    <row r="67" ht="14.25" customHeight="1">
      <c r="A67" s="15">
        <v>66.0</v>
      </c>
      <c r="B67" s="15" t="s">
        <v>304</v>
      </c>
      <c r="C67" s="14" t="s">
        <v>232</v>
      </c>
      <c r="D67" s="15" t="s">
        <v>305</v>
      </c>
      <c r="E67" s="25">
        <v>6.35</v>
      </c>
      <c r="F67" s="15" t="s">
        <v>323</v>
      </c>
      <c r="G67" s="15">
        <v>8.75</v>
      </c>
      <c r="H67" s="15">
        <v>5.36</v>
      </c>
      <c r="I67" s="15">
        <v>6.11</v>
      </c>
      <c r="J67" s="15">
        <v>5.63</v>
      </c>
      <c r="K67" s="15">
        <v>5.88</v>
      </c>
      <c r="P67" s="17"/>
      <c r="Q67" s="14" t="s">
        <v>232</v>
      </c>
    </row>
    <row r="68" ht="14.25" customHeight="1">
      <c r="A68" s="15">
        <v>67.0</v>
      </c>
      <c r="B68" s="15" t="s">
        <v>283</v>
      </c>
      <c r="C68" s="14" t="s">
        <v>59</v>
      </c>
      <c r="D68" s="15" t="s">
        <v>305</v>
      </c>
      <c r="E68" s="25">
        <v>6.34</v>
      </c>
      <c r="F68" s="15" t="s">
        <v>324</v>
      </c>
      <c r="G68" s="15">
        <v>6.92</v>
      </c>
      <c r="H68" s="15">
        <v>6.07</v>
      </c>
      <c r="I68" s="15">
        <v>6.67</v>
      </c>
      <c r="J68" s="15">
        <v>5.0</v>
      </c>
      <c r="K68" s="15">
        <v>7.06</v>
      </c>
      <c r="P68" s="17"/>
      <c r="Q68" s="14" t="s">
        <v>59</v>
      </c>
    </row>
    <row r="69" ht="14.25" customHeight="1">
      <c r="A69" s="15">
        <v>68.0</v>
      </c>
      <c r="B69" s="15" t="s">
        <v>314</v>
      </c>
      <c r="C69" s="14" t="s">
        <v>95</v>
      </c>
      <c r="D69" s="15" t="s">
        <v>305</v>
      </c>
      <c r="E69" s="25">
        <v>6.33</v>
      </c>
      <c r="F69" s="15" t="s">
        <v>325</v>
      </c>
      <c r="G69" s="15">
        <v>7.83</v>
      </c>
      <c r="H69" s="15">
        <v>6.07</v>
      </c>
      <c r="I69" s="15">
        <v>6.67</v>
      </c>
      <c r="J69" s="15">
        <v>3.75</v>
      </c>
      <c r="K69" s="15">
        <v>7.35</v>
      </c>
      <c r="P69" s="17"/>
      <c r="Q69" s="14" t="s">
        <v>95</v>
      </c>
    </row>
    <row r="70" ht="14.25" customHeight="1">
      <c r="A70" s="15">
        <v>69.0</v>
      </c>
      <c r="B70" s="15"/>
      <c r="C70" s="14" t="s">
        <v>201</v>
      </c>
      <c r="D70" s="15" t="s">
        <v>305</v>
      </c>
      <c r="E70" s="25">
        <v>6.23</v>
      </c>
      <c r="F70" s="15" t="s">
        <v>285</v>
      </c>
      <c r="G70" s="15">
        <v>7.42</v>
      </c>
      <c r="H70" s="15">
        <v>5.36</v>
      </c>
      <c r="I70" s="15">
        <v>7.22</v>
      </c>
      <c r="J70" s="15">
        <v>4.38</v>
      </c>
      <c r="K70" s="15">
        <v>6.76</v>
      </c>
      <c r="P70" s="17"/>
      <c r="Q70" s="14" t="s">
        <v>201</v>
      </c>
    </row>
    <row r="71" ht="14.25" customHeight="1">
      <c r="A71" s="15">
        <v>70.0</v>
      </c>
      <c r="B71" s="15" t="s">
        <v>304</v>
      </c>
      <c r="C71" s="14" t="s">
        <v>269</v>
      </c>
      <c r="D71" s="15" t="s">
        <v>305</v>
      </c>
      <c r="E71" s="25">
        <v>6.22</v>
      </c>
      <c r="F71" s="15" t="s">
        <v>294</v>
      </c>
      <c r="G71" s="15">
        <v>4.83</v>
      </c>
      <c r="H71" s="15">
        <v>7.86</v>
      </c>
      <c r="I71" s="15">
        <v>4.44</v>
      </c>
      <c r="J71" s="15">
        <v>7.5</v>
      </c>
      <c r="K71" s="15">
        <v>6.47</v>
      </c>
      <c r="P71" s="17"/>
      <c r="Q71" s="14" t="s">
        <v>269</v>
      </c>
    </row>
    <row r="72" ht="14.25" customHeight="1">
      <c r="A72" s="15">
        <v>71.0</v>
      </c>
      <c r="B72" s="15" t="s">
        <v>319</v>
      </c>
      <c r="C72" s="14" t="s">
        <v>68</v>
      </c>
      <c r="D72" s="15" t="s">
        <v>305</v>
      </c>
      <c r="E72" s="25">
        <v>6.19</v>
      </c>
      <c r="F72" s="15" t="s">
        <v>315</v>
      </c>
      <c r="G72" s="15">
        <v>9.17</v>
      </c>
      <c r="H72" s="15">
        <v>4.14</v>
      </c>
      <c r="I72" s="15">
        <v>5.56</v>
      </c>
      <c r="J72" s="15">
        <v>5.63</v>
      </c>
      <c r="K72" s="15">
        <v>6.47</v>
      </c>
      <c r="P72" s="17"/>
      <c r="Q72" s="14" t="s">
        <v>68</v>
      </c>
    </row>
    <row r="73" ht="14.25" customHeight="1">
      <c r="A73" s="15">
        <v>72.0</v>
      </c>
      <c r="B73" s="15" t="s">
        <v>290</v>
      </c>
      <c r="C73" s="14" t="s">
        <v>234</v>
      </c>
      <c r="D73" s="15" t="s">
        <v>305</v>
      </c>
      <c r="E73" s="25">
        <v>6.1</v>
      </c>
      <c r="F73" s="15" t="s">
        <v>323</v>
      </c>
      <c r="G73" s="15">
        <v>7.83</v>
      </c>
      <c r="H73" s="15">
        <v>6.07</v>
      </c>
      <c r="I73" s="15">
        <v>6.11</v>
      </c>
      <c r="J73" s="15">
        <v>3.13</v>
      </c>
      <c r="K73" s="15">
        <v>7.35</v>
      </c>
      <c r="P73" s="17"/>
      <c r="Q73" s="14" t="s">
        <v>234</v>
      </c>
    </row>
    <row r="74" ht="14.25" customHeight="1">
      <c r="A74" s="21" t="s">
        <v>326</v>
      </c>
      <c r="B74" s="22"/>
      <c r="D74" s="22"/>
      <c r="E74" s="22"/>
      <c r="F74" s="22"/>
      <c r="G74" s="22"/>
      <c r="H74" s="22"/>
      <c r="I74" s="22"/>
      <c r="J74" s="22"/>
      <c r="K74" s="23"/>
      <c r="P74" s="22"/>
    </row>
    <row r="75" ht="14.25" customHeight="1">
      <c r="A75" s="15">
        <v>73.0</v>
      </c>
      <c r="B75" s="15" t="s">
        <v>283</v>
      </c>
      <c r="C75" s="14" t="s">
        <v>25</v>
      </c>
      <c r="D75" s="15" t="s">
        <v>327</v>
      </c>
      <c r="E75" s="26">
        <v>5.99</v>
      </c>
      <c r="F75" s="15"/>
      <c r="G75" s="15">
        <v>7.42</v>
      </c>
      <c r="H75" s="15">
        <v>6.07</v>
      </c>
      <c r="I75" s="15">
        <v>5.56</v>
      </c>
      <c r="J75" s="15">
        <v>5.63</v>
      </c>
      <c r="K75" s="15">
        <v>5.29</v>
      </c>
      <c r="P75" s="17"/>
      <c r="Q75" s="14" t="s">
        <v>25</v>
      </c>
    </row>
    <row r="76" ht="14.25" customHeight="1">
      <c r="A76" s="15">
        <v>74.0</v>
      </c>
      <c r="B76" s="15" t="s">
        <v>314</v>
      </c>
      <c r="C76" s="14" t="s">
        <v>86</v>
      </c>
      <c r="D76" s="15" t="s">
        <v>327</v>
      </c>
      <c r="E76" s="26">
        <v>5.97</v>
      </c>
      <c r="F76" s="15" t="s">
        <v>285</v>
      </c>
      <c r="G76" s="15">
        <v>6.92</v>
      </c>
      <c r="H76" s="15">
        <v>6.07</v>
      </c>
      <c r="I76" s="15">
        <v>3.89</v>
      </c>
      <c r="J76" s="15">
        <v>5.63</v>
      </c>
      <c r="K76" s="15">
        <v>7.35</v>
      </c>
      <c r="P76" s="17"/>
      <c r="Q76" s="14" t="s">
        <v>86</v>
      </c>
    </row>
    <row r="77" ht="14.25" customHeight="1">
      <c r="A77" s="15">
        <v>75.0</v>
      </c>
      <c r="B77" s="15" t="s">
        <v>304</v>
      </c>
      <c r="C77" s="14" t="s">
        <v>88</v>
      </c>
      <c r="D77" s="15" t="s">
        <v>327</v>
      </c>
      <c r="E77" s="26">
        <v>5.92</v>
      </c>
      <c r="F77" s="15" t="s">
        <v>328</v>
      </c>
      <c r="G77" s="15">
        <v>8.75</v>
      </c>
      <c r="H77" s="15">
        <v>5.71</v>
      </c>
      <c r="I77" s="15">
        <v>5.56</v>
      </c>
      <c r="J77" s="15">
        <v>3.13</v>
      </c>
      <c r="K77" s="15">
        <v>6.47</v>
      </c>
      <c r="P77" s="17"/>
      <c r="Q77" s="14" t="s">
        <v>88</v>
      </c>
    </row>
    <row r="78" ht="14.25" customHeight="1">
      <c r="A78" s="15">
        <v>76.0</v>
      </c>
      <c r="B78" s="15" t="s">
        <v>283</v>
      </c>
      <c r="C78" s="14" t="s">
        <v>72</v>
      </c>
      <c r="D78" s="15" t="s">
        <v>327</v>
      </c>
      <c r="E78" s="26">
        <v>5.91</v>
      </c>
      <c r="F78" s="15" t="s">
        <v>328</v>
      </c>
      <c r="G78" s="15">
        <v>7.0</v>
      </c>
      <c r="H78" s="15">
        <v>4.29</v>
      </c>
      <c r="I78" s="15">
        <v>5.56</v>
      </c>
      <c r="J78" s="15">
        <v>6.25</v>
      </c>
      <c r="K78" s="15">
        <v>6.47</v>
      </c>
      <c r="P78" s="17"/>
      <c r="Q78" s="14" t="s">
        <v>72</v>
      </c>
    </row>
    <row r="79" ht="14.25" customHeight="1">
      <c r="A79" s="15">
        <v>77.0</v>
      </c>
      <c r="B79" s="15"/>
      <c r="C79" s="14" t="s">
        <v>87</v>
      </c>
      <c r="D79" s="15" t="s">
        <v>327</v>
      </c>
      <c r="E79" s="26">
        <v>5.89</v>
      </c>
      <c r="F79" s="15" t="s">
        <v>325</v>
      </c>
      <c r="G79" s="15">
        <v>8.75</v>
      </c>
      <c r="H79" s="15">
        <v>5.36</v>
      </c>
      <c r="I79" s="15">
        <v>6.11</v>
      </c>
      <c r="J79" s="15">
        <v>1.88</v>
      </c>
      <c r="K79" s="15">
        <v>7.35</v>
      </c>
      <c r="P79" s="17"/>
      <c r="Q79" s="14" t="s">
        <v>87</v>
      </c>
    </row>
    <row r="80" ht="14.25" customHeight="1">
      <c r="A80" s="15">
        <v>78.0</v>
      </c>
      <c r="B80" s="15" t="s">
        <v>290</v>
      </c>
      <c r="C80" s="14" t="s">
        <v>212</v>
      </c>
      <c r="D80" s="15" t="s">
        <v>327</v>
      </c>
      <c r="E80" s="26">
        <v>5.8</v>
      </c>
      <c r="F80" s="15" t="s">
        <v>300</v>
      </c>
      <c r="G80" s="15">
        <v>7.92</v>
      </c>
      <c r="H80" s="15">
        <v>3.64</v>
      </c>
      <c r="I80" s="15">
        <v>5.0</v>
      </c>
      <c r="J80" s="15">
        <v>6.88</v>
      </c>
      <c r="K80" s="15">
        <v>5.59</v>
      </c>
      <c r="P80" s="17"/>
      <c r="Q80" s="14" t="s">
        <v>212</v>
      </c>
    </row>
    <row r="81" ht="14.25" customHeight="1">
      <c r="A81" s="15">
        <v>79.0</v>
      </c>
      <c r="B81" s="15" t="s">
        <v>307</v>
      </c>
      <c r="C81" s="14" t="s">
        <v>94</v>
      </c>
      <c r="D81" s="15" t="s">
        <v>327</v>
      </c>
      <c r="E81" s="26">
        <v>5.72</v>
      </c>
      <c r="F81" s="15" t="s">
        <v>287</v>
      </c>
      <c r="G81" s="15">
        <v>6.58</v>
      </c>
      <c r="H81" s="15">
        <v>5.71</v>
      </c>
      <c r="I81" s="15">
        <v>4.44</v>
      </c>
      <c r="J81" s="15">
        <v>6.25</v>
      </c>
      <c r="K81" s="15">
        <v>5.59</v>
      </c>
      <c r="P81" s="17"/>
      <c r="Q81" s="14" t="s">
        <v>94</v>
      </c>
    </row>
    <row r="82" ht="14.25" customHeight="1">
      <c r="A82" s="15">
        <v>80.0</v>
      </c>
      <c r="B82" s="15" t="s">
        <v>297</v>
      </c>
      <c r="C82" s="14" t="s">
        <v>71</v>
      </c>
      <c r="D82" s="15" t="s">
        <v>327</v>
      </c>
      <c r="E82" s="26">
        <v>5.7</v>
      </c>
      <c r="F82" s="15"/>
      <c r="G82" s="15">
        <v>7.92</v>
      </c>
      <c r="H82" s="15">
        <v>3.57</v>
      </c>
      <c r="I82" s="15">
        <v>6.67</v>
      </c>
      <c r="J82" s="15">
        <v>5.63</v>
      </c>
      <c r="K82" s="15">
        <v>4.71</v>
      </c>
      <c r="P82" s="17"/>
      <c r="Q82" s="14" t="s">
        <v>71</v>
      </c>
    </row>
    <row r="83" ht="14.25" customHeight="1">
      <c r="A83" s="15">
        <v>81.0</v>
      </c>
      <c r="B83" s="15"/>
      <c r="C83" s="14" t="s">
        <v>46</v>
      </c>
      <c r="D83" s="15" t="s">
        <v>327</v>
      </c>
      <c r="E83" s="26">
        <v>5.69</v>
      </c>
      <c r="F83" s="15" t="s">
        <v>286</v>
      </c>
      <c r="G83" s="15">
        <v>8.75</v>
      </c>
      <c r="H83" s="15">
        <v>5.0</v>
      </c>
      <c r="I83" s="15">
        <v>6.67</v>
      </c>
      <c r="J83" s="15">
        <v>1.88</v>
      </c>
      <c r="K83" s="15">
        <v>6.18</v>
      </c>
      <c r="P83" s="17"/>
      <c r="Q83" s="14" t="s">
        <v>46</v>
      </c>
    </row>
    <row r="84" ht="14.25" customHeight="1">
      <c r="A84" s="15">
        <v>82.0</v>
      </c>
      <c r="B84" s="15" t="s">
        <v>319</v>
      </c>
      <c r="C84" s="14" t="s">
        <v>23</v>
      </c>
      <c r="D84" s="15" t="s">
        <v>327</v>
      </c>
      <c r="E84" s="26">
        <v>5.63</v>
      </c>
      <c r="F84" s="15" t="s">
        <v>282</v>
      </c>
      <c r="G84" s="15">
        <v>7.92</v>
      </c>
      <c r="H84" s="15">
        <v>5.71</v>
      </c>
      <c r="I84" s="15">
        <v>6.11</v>
      </c>
      <c r="J84" s="15">
        <v>3.13</v>
      </c>
      <c r="K84" s="15">
        <v>5.29</v>
      </c>
      <c r="P84" s="17"/>
      <c r="Q84" s="14" t="s">
        <v>23</v>
      </c>
    </row>
    <row r="85" ht="14.25" customHeight="1">
      <c r="A85" s="15">
        <v>83.0</v>
      </c>
      <c r="B85" s="15" t="s">
        <v>290</v>
      </c>
      <c r="C85" s="14" t="s">
        <v>51</v>
      </c>
      <c r="D85" s="15" t="s">
        <v>327</v>
      </c>
      <c r="E85" s="26">
        <v>5.55</v>
      </c>
      <c r="F85" s="15" t="s">
        <v>293</v>
      </c>
      <c r="G85" s="15">
        <v>6.58</v>
      </c>
      <c r="H85" s="15">
        <v>5.0</v>
      </c>
      <c r="I85" s="15">
        <v>5.56</v>
      </c>
      <c r="J85" s="15">
        <v>5.63</v>
      </c>
      <c r="K85" s="15">
        <v>5.0</v>
      </c>
      <c r="P85" s="17"/>
      <c r="Q85" s="14" t="s">
        <v>51</v>
      </c>
    </row>
    <row r="86" ht="14.25" customHeight="1">
      <c r="A86" s="15">
        <v>84.0</v>
      </c>
      <c r="B86" s="15" t="s">
        <v>297</v>
      </c>
      <c r="C86" s="14" t="s">
        <v>30</v>
      </c>
      <c r="D86" s="15" t="s">
        <v>327</v>
      </c>
      <c r="E86" s="26">
        <v>5.54</v>
      </c>
      <c r="F86" s="15" t="s">
        <v>289</v>
      </c>
      <c r="G86" s="15">
        <v>8.75</v>
      </c>
      <c r="H86" s="15">
        <v>5.93</v>
      </c>
      <c r="I86" s="15">
        <v>3.33</v>
      </c>
      <c r="J86" s="15">
        <v>5.0</v>
      </c>
      <c r="K86" s="15">
        <v>4.71</v>
      </c>
      <c r="P86" s="17"/>
      <c r="Q86" s="14" t="s">
        <v>30</v>
      </c>
    </row>
    <row r="87" ht="14.25" customHeight="1">
      <c r="A87" s="15">
        <v>85.0</v>
      </c>
      <c r="B87" s="15" t="s">
        <v>329</v>
      </c>
      <c r="C87" s="14" t="s">
        <v>211</v>
      </c>
      <c r="D87" s="15" t="s">
        <v>327</v>
      </c>
      <c r="E87" s="26">
        <v>5.51</v>
      </c>
      <c r="F87" s="15" t="s">
        <v>330</v>
      </c>
      <c r="G87" s="15">
        <v>6.17</v>
      </c>
      <c r="H87" s="15">
        <v>4.64</v>
      </c>
      <c r="I87" s="15">
        <v>6.11</v>
      </c>
      <c r="J87" s="15">
        <v>5.63</v>
      </c>
      <c r="K87" s="15">
        <v>5.0</v>
      </c>
      <c r="P87" s="17"/>
      <c r="Q87" s="14" t="s">
        <v>211</v>
      </c>
    </row>
    <row r="88" ht="14.25" customHeight="1">
      <c r="A88" s="15">
        <v>86.0</v>
      </c>
      <c r="B88" s="15" t="s">
        <v>304</v>
      </c>
      <c r="C88" s="14" t="s">
        <v>69</v>
      </c>
      <c r="D88" s="15" t="s">
        <v>327</v>
      </c>
      <c r="E88" s="26">
        <v>5.43</v>
      </c>
      <c r="F88" s="15"/>
      <c r="G88" s="15">
        <v>7.42</v>
      </c>
      <c r="H88" s="15">
        <v>2.71</v>
      </c>
      <c r="I88" s="15">
        <v>6.11</v>
      </c>
      <c r="J88" s="15">
        <v>5.63</v>
      </c>
      <c r="K88" s="15">
        <v>5.29</v>
      </c>
      <c r="P88" s="17"/>
      <c r="Q88" s="14" t="s">
        <v>69</v>
      </c>
    </row>
    <row r="89" ht="14.25" customHeight="1">
      <c r="A89" s="15">
        <v>87.0</v>
      </c>
      <c r="B89" s="15" t="s">
        <v>290</v>
      </c>
      <c r="C89" s="14" t="s">
        <v>109</v>
      </c>
      <c r="D89" s="15" t="s">
        <v>327</v>
      </c>
      <c r="E89" s="26">
        <v>5.42</v>
      </c>
      <c r="F89" s="15" t="s">
        <v>331</v>
      </c>
      <c r="G89" s="15">
        <v>6.5</v>
      </c>
      <c r="H89" s="15">
        <v>2.71</v>
      </c>
      <c r="I89" s="15">
        <v>7.22</v>
      </c>
      <c r="J89" s="15">
        <v>6.25</v>
      </c>
      <c r="K89" s="15">
        <v>4.41</v>
      </c>
      <c r="P89" s="17"/>
      <c r="Q89" s="14" t="s">
        <v>109</v>
      </c>
    </row>
    <row r="90" ht="14.25" customHeight="1">
      <c r="A90" s="15">
        <v>88.0</v>
      </c>
      <c r="B90" s="15" t="s">
        <v>297</v>
      </c>
      <c r="C90" s="14" t="s">
        <v>332</v>
      </c>
      <c r="D90" s="15" t="s">
        <v>327</v>
      </c>
      <c r="E90" s="26">
        <v>5.28</v>
      </c>
      <c r="F90" s="15" t="s">
        <v>333</v>
      </c>
      <c r="G90" s="15">
        <v>2.75</v>
      </c>
      <c r="H90" s="15">
        <v>3.29</v>
      </c>
      <c r="I90" s="15">
        <v>5.56</v>
      </c>
      <c r="J90" s="15">
        <v>6.88</v>
      </c>
      <c r="K90" s="15">
        <v>7.94</v>
      </c>
      <c r="P90" s="17"/>
      <c r="Q90" s="14" t="s">
        <v>332</v>
      </c>
    </row>
    <row r="91" ht="14.25" customHeight="1">
      <c r="A91" s="15">
        <v>89.0</v>
      </c>
      <c r="B91" s="15" t="s">
        <v>297</v>
      </c>
      <c r="C91" s="14" t="s">
        <v>78</v>
      </c>
      <c r="D91" s="15" t="s">
        <v>327</v>
      </c>
      <c r="E91" s="26">
        <v>5.25</v>
      </c>
      <c r="F91" s="15" t="s">
        <v>333</v>
      </c>
      <c r="G91" s="15">
        <v>6.92</v>
      </c>
      <c r="H91" s="15">
        <v>4.64</v>
      </c>
      <c r="I91" s="15">
        <v>7.22</v>
      </c>
      <c r="J91" s="15">
        <v>1.88</v>
      </c>
      <c r="K91" s="15">
        <v>5.59</v>
      </c>
      <c r="P91" s="17"/>
      <c r="Q91" s="14" t="s">
        <v>78</v>
      </c>
    </row>
    <row r="92" ht="14.25" customHeight="1">
      <c r="A92" s="15">
        <v>90.0</v>
      </c>
      <c r="B92" s="15" t="s">
        <v>290</v>
      </c>
      <c r="C92" s="14" t="s">
        <v>53</v>
      </c>
      <c r="D92" s="15" t="s">
        <v>327</v>
      </c>
      <c r="E92" s="26">
        <v>5.2</v>
      </c>
      <c r="F92" s="15" t="s">
        <v>300</v>
      </c>
      <c r="G92" s="15">
        <v>7.0</v>
      </c>
      <c r="H92" s="15">
        <v>3.57</v>
      </c>
      <c r="I92" s="15">
        <v>6.11</v>
      </c>
      <c r="J92" s="15">
        <v>3.75</v>
      </c>
      <c r="K92" s="15">
        <v>5.59</v>
      </c>
      <c r="P92" s="17"/>
      <c r="Q92" s="14" t="s">
        <v>53</v>
      </c>
    </row>
    <row r="93" ht="14.25" customHeight="1">
      <c r="A93" s="15">
        <v>91.0</v>
      </c>
      <c r="B93" s="15" t="s">
        <v>290</v>
      </c>
      <c r="C93" s="14" t="s">
        <v>60</v>
      </c>
      <c r="D93" s="15" t="s">
        <v>327</v>
      </c>
      <c r="E93" s="26">
        <v>5.15</v>
      </c>
      <c r="F93" s="15" t="s">
        <v>312</v>
      </c>
      <c r="G93" s="15">
        <v>8.75</v>
      </c>
      <c r="H93" s="15">
        <v>3.93</v>
      </c>
      <c r="I93" s="15">
        <v>5.0</v>
      </c>
      <c r="J93" s="15">
        <v>2.5</v>
      </c>
      <c r="K93" s="15">
        <v>5.59</v>
      </c>
      <c r="P93" s="17"/>
      <c r="Q93" s="14" t="s">
        <v>60</v>
      </c>
    </row>
    <row r="94" ht="14.25" customHeight="1">
      <c r="A94" s="15">
        <v>92.0</v>
      </c>
      <c r="B94" s="15"/>
      <c r="C94" s="14" t="s">
        <v>205</v>
      </c>
      <c r="D94" s="15" t="s">
        <v>327</v>
      </c>
      <c r="E94" s="26">
        <v>5.1</v>
      </c>
      <c r="F94" s="15"/>
      <c r="G94" s="15">
        <v>4.83</v>
      </c>
      <c r="H94" s="15">
        <v>5.0</v>
      </c>
      <c r="I94" s="15">
        <v>5.0</v>
      </c>
      <c r="J94" s="15">
        <v>6.25</v>
      </c>
      <c r="K94" s="15">
        <v>4.41</v>
      </c>
      <c r="P94" s="17"/>
      <c r="Q94" s="14" t="s">
        <v>205</v>
      </c>
    </row>
    <row r="95" ht="14.25" customHeight="1">
      <c r="A95" s="15">
        <v>93.0</v>
      </c>
      <c r="B95" s="15" t="s">
        <v>334</v>
      </c>
      <c r="C95" s="14" t="s">
        <v>47</v>
      </c>
      <c r="D95" s="15" t="s">
        <v>327</v>
      </c>
      <c r="E95" s="26">
        <v>5.06</v>
      </c>
      <c r="F95" s="15" t="s">
        <v>335</v>
      </c>
      <c r="G95" s="15">
        <v>8.33</v>
      </c>
      <c r="H95" s="15">
        <v>3.57</v>
      </c>
      <c r="I95" s="15">
        <v>5.56</v>
      </c>
      <c r="J95" s="15">
        <v>3.13</v>
      </c>
      <c r="K95" s="15">
        <v>4.71</v>
      </c>
      <c r="P95" s="17"/>
      <c r="Q95" s="14" t="s">
        <v>47</v>
      </c>
    </row>
    <row r="96" ht="14.25" customHeight="1">
      <c r="A96" s="15">
        <v>94.0</v>
      </c>
      <c r="B96" s="15"/>
      <c r="C96" s="14" t="s">
        <v>237</v>
      </c>
      <c r="D96" s="15" t="s">
        <v>327</v>
      </c>
      <c r="E96" s="26">
        <v>5.05</v>
      </c>
      <c r="F96" s="15"/>
      <c r="G96" s="15">
        <v>3.5</v>
      </c>
      <c r="H96" s="15">
        <v>5.36</v>
      </c>
      <c r="I96" s="15">
        <v>6.67</v>
      </c>
      <c r="J96" s="15">
        <v>5.63</v>
      </c>
      <c r="K96" s="15">
        <v>4.12</v>
      </c>
      <c r="P96" s="17"/>
      <c r="Q96" s="14" t="s">
        <v>237</v>
      </c>
    </row>
    <row r="97" ht="14.25" customHeight="1">
      <c r="A97" s="15">
        <v>95.0</v>
      </c>
      <c r="B97" s="15"/>
      <c r="C97" s="14" t="s">
        <v>216</v>
      </c>
      <c r="D97" s="15" t="s">
        <v>327</v>
      </c>
      <c r="E97" s="26">
        <v>5.04</v>
      </c>
      <c r="F97" s="15"/>
      <c r="G97" s="15">
        <v>5.25</v>
      </c>
      <c r="H97" s="15">
        <v>4.64</v>
      </c>
      <c r="I97" s="15">
        <v>5.56</v>
      </c>
      <c r="J97" s="15">
        <v>5.63</v>
      </c>
      <c r="K97" s="15">
        <v>4.12</v>
      </c>
      <c r="P97" s="17"/>
      <c r="Q97" s="14" t="s">
        <v>216</v>
      </c>
    </row>
    <row r="98" ht="14.25" customHeight="1">
      <c r="A98" s="15">
        <v>96.0</v>
      </c>
      <c r="B98" s="15" t="s">
        <v>290</v>
      </c>
      <c r="C98" s="14" t="s">
        <v>97</v>
      </c>
      <c r="D98" s="15" t="s">
        <v>327</v>
      </c>
      <c r="E98" s="26">
        <v>5.03</v>
      </c>
      <c r="F98" s="15" t="s">
        <v>293</v>
      </c>
      <c r="G98" s="15">
        <v>6.58</v>
      </c>
      <c r="H98" s="15">
        <v>2.86</v>
      </c>
      <c r="I98" s="15">
        <v>4.44</v>
      </c>
      <c r="J98" s="15">
        <v>6.25</v>
      </c>
      <c r="K98" s="15">
        <v>5.0</v>
      </c>
      <c r="P98" s="17"/>
      <c r="Q98" s="14" t="s">
        <v>97</v>
      </c>
    </row>
    <row r="99" ht="14.25" customHeight="1">
      <c r="A99" s="15">
        <v>97.0</v>
      </c>
      <c r="B99" s="15" t="s">
        <v>283</v>
      </c>
      <c r="C99" s="14" t="s">
        <v>200</v>
      </c>
      <c r="D99" s="15" t="s">
        <v>327</v>
      </c>
      <c r="E99" s="27">
        <v>5.0</v>
      </c>
      <c r="F99" s="15" t="s">
        <v>309</v>
      </c>
      <c r="G99" s="15">
        <v>7.0</v>
      </c>
      <c r="H99" s="15">
        <v>4.0</v>
      </c>
      <c r="I99" s="15">
        <v>5.0</v>
      </c>
      <c r="J99" s="15">
        <v>3.13</v>
      </c>
      <c r="K99" s="15">
        <v>5.88</v>
      </c>
      <c r="P99" s="17"/>
      <c r="Q99" s="14" t="s">
        <v>200</v>
      </c>
    </row>
    <row r="100" ht="14.25" customHeight="1">
      <c r="A100" s="15">
        <v>98.0</v>
      </c>
      <c r="B100" s="15" t="s">
        <v>290</v>
      </c>
      <c r="C100" s="14" t="s">
        <v>57</v>
      </c>
      <c r="D100" s="15" t="s">
        <v>327</v>
      </c>
      <c r="E100" s="27">
        <v>4.68</v>
      </c>
      <c r="F100" s="15" t="s">
        <v>293</v>
      </c>
      <c r="G100" s="15">
        <v>6.92</v>
      </c>
      <c r="H100" s="15">
        <v>3.93</v>
      </c>
      <c r="I100" s="15">
        <v>3.89</v>
      </c>
      <c r="J100" s="15">
        <v>2.5</v>
      </c>
      <c r="K100" s="15">
        <v>6.18</v>
      </c>
      <c r="P100" s="17"/>
      <c r="Q100" s="14" t="s">
        <v>57</v>
      </c>
    </row>
    <row r="101" ht="14.25" customHeight="1">
      <c r="A101" s="15">
        <v>99.0</v>
      </c>
      <c r="B101" s="15" t="s">
        <v>290</v>
      </c>
      <c r="C101" s="14" t="s">
        <v>199</v>
      </c>
      <c r="D101" s="15" t="s">
        <v>327</v>
      </c>
      <c r="E101" s="27">
        <v>4.55</v>
      </c>
      <c r="F101" s="15" t="s">
        <v>323</v>
      </c>
      <c r="G101" s="15">
        <v>3.42</v>
      </c>
      <c r="H101" s="15">
        <v>3.57</v>
      </c>
      <c r="I101" s="15">
        <v>3.89</v>
      </c>
      <c r="J101" s="15">
        <v>6.88</v>
      </c>
      <c r="K101" s="15">
        <v>5.0</v>
      </c>
      <c r="P101" s="17"/>
      <c r="Q101" s="14" t="s">
        <v>199</v>
      </c>
    </row>
    <row r="102" ht="14.25" customHeight="1">
      <c r="A102" s="15">
        <v>100.0</v>
      </c>
      <c r="B102" s="15" t="s">
        <v>283</v>
      </c>
      <c r="C102" s="14" t="s">
        <v>219</v>
      </c>
      <c r="D102" s="15" t="s">
        <v>327</v>
      </c>
      <c r="E102" s="27">
        <v>4.51</v>
      </c>
      <c r="F102" s="15" t="s">
        <v>282</v>
      </c>
      <c r="G102" s="15">
        <v>4.75</v>
      </c>
      <c r="H102" s="15">
        <v>4.29</v>
      </c>
      <c r="I102" s="15">
        <v>6.67</v>
      </c>
      <c r="J102" s="15">
        <v>1.25</v>
      </c>
      <c r="K102" s="15">
        <v>5.59</v>
      </c>
      <c r="P102" s="17"/>
      <c r="Q102" s="14" t="s">
        <v>219</v>
      </c>
    </row>
    <row r="103" ht="14.25" customHeight="1">
      <c r="A103" s="15">
        <v>101.0</v>
      </c>
      <c r="B103" s="15"/>
      <c r="C103" s="14" t="s">
        <v>336</v>
      </c>
      <c r="D103" s="15" t="s">
        <v>327</v>
      </c>
      <c r="E103" s="27">
        <v>4.49</v>
      </c>
      <c r="F103" s="15" t="s">
        <v>300</v>
      </c>
      <c r="G103" s="15">
        <v>4.83</v>
      </c>
      <c r="H103" s="15">
        <v>5.36</v>
      </c>
      <c r="I103" s="15">
        <v>4.44</v>
      </c>
      <c r="J103" s="15">
        <v>2.5</v>
      </c>
      <c r="K103" s="15">
        <v>5.29</v>
      </c>
      <c r="P103" s="17"/>
      <c r="Q103" s="14" t="s">
        <v>336</v>
      </c>
    </row>
    <row r="104" ht="14.25" customHeight="1">
      <c r="A104" s="15">
        <v>102.0</v>
      </c>
      <c r="B104" s="15" t="s">
        <v>290</v>
      </c>
      <c r="C104" s="14" t="s">
        <v>229</v>
      </c>
      <c r="D104" s="15" t="s">
        <v>327</v>
      </c>
      <c r="E104" s="27">
        <v>4.47</v>
      </c>
      <c r="F104" s="15" t="s">
        <v>293</v>
      </c>
      <c r="G104" s="15">
        <v>4.42</v>
      </c>
      <c r="H104" s="15">
        <v>4.29</v>
      </c>
      <c r="I104" s="15">
        <v>3.89</v>
      </c>
      <c r="J104" s="15">
        <v>5.63</v>
      </c>
      <c r="K104" s="15">
        <v>4.12</v>
      </c>
      <c r="P104" s="17"/>
      <c r="Q104" s="14" t="s">
        <v>229</v>
      </c>
    </row>
    <row r="105" ht="14.25" customHeight="1">
      <c r="A105" s="15">
        <v>103.0</v>
      </c>
      <c r="B105" s="15"/>
      <c r="C105" s="14" t="s">
        <v>108</v>
      </c>
      <c r="D105" s="15" t="s">
        <v>327</v>
      </c>
      <c r="E105" s="27">
        <v>4.35</v>
      </c>
      <c r="F105" s="15"/>
      <c r="G105" s="15">
        <v>3.5</v>
      </c>
      <c r="H105" s="15">
        <v>5.0</v>
      </c>
      <c r="I105" s="15">
        <v>5.56</v>
      </c>
      <c r="J105" s="15">
        <v>5.63</v>
      </c>
      <c r="K105" s="15">
        <v>2.06</v>
      </c>
      <c r="P105" s="17"/>
      <c r="Q105" s="14" t="s">
        <v>108</v>
      </c>
    </row>
    <row r="106" ht="14.25" customHeight="1">
      <c r="A106" s="15">
        <v>104.0</v>
      </c>
      <c r="B106" s="15" t="s">
        <v>283</v>
      </c>
      <c r="C106" s="14" t="s">
        <v>29</v>
      </c>
      <c r="D106" s="15" t="s">
        <v>327</v>
      </c>
      <c r="E106" s="27">
        <v>4.28</v>
      </c>
      <c r="F106" s="15" t="s">
        <v>324</v>
      </c>
      <c r="G106" s="15">
        <v>1.67</v>
      </c>
      <c r="H106" s="15">
        <v>5.71</v>
      </c>
      <c r="I106" s="15">
        <v>3.33</v>
      </c>
      <c r="J106" s="15">
        <v>6.25</v>
      </c>
      <c r="K106" s="15">
        <v>4.41</v>
      </c>
      <c r="P106" s="17"/>
      <c r="Q106" s="14" t="s">
        <v>29</v>
      </c>
    </row>
    <row r="107" ht="14.25" customHeight="1">
      <c r="A107" s="15">
        <v>105.0</v>
      </c>
      <c r="B107" s="15" t="s">
        <v>283</v>
      </c>
      <c r="C107" s="14" t="s">
        <v>250</v>
      </c>
      <c r="D107" s="15" t="s">
        <v>327</v>
      </c>
      <c r="E107" s="27">
        <v>4.23</v>
      </c>
      <c r="F107" s="15" t="s">
        <v>291</v>
      </c>
      <c r="G107" s="15">
        <v>5.17</v>
      </c>
      <c r="H107" s="15">
        <v>3.93</v>
      </c>
      <c r="I107" s="15">
        <v>3.89</v>
      </c>
      <c r="J107" s="15">
        <v>3.75</v>
      </c>
      <c r="K107" s="15">
        <v>4.41</v>
      </c>
      <c r="P107" s="17"/>
      <c r="Q107" s="14" t="s">
        <v>250</v>
      </c>
    </row>
    <row r="108" ht="14.25" customHeight="1">
      <c r="A108" s="15">
        <v>106.0</v>
      </c>
      <c r="B108" s="15" t="s">
        <v>290</v>
      </c>
      <c r="C108" s="14" t="s">
        <v>337</v>
      </c>
      <c r="D108" s="15" t="s">
        <v>327</v>
      </c>
      <c r="E108" s="27">
        <v>4.22</v>
      </c>
      <c r="F108" s="15"/>
      <c r="G108" s="15">
        <v>4.33</v>
      </c>
      <c r="H108" s="15">
        <v>2.86</v>
      </c>
      <c r="I108" s="15">
        <v>4.44</v>
      </c>
      <c r="J108" s="15">
        <v>5.63</v>
      </c>
      <c r="K108" s="15">
        <v>3.82</v>
      </c>
      <c r="P108" s="17"/>
      <c r="Q108" s="14" t="s">
        <v>337</v>
      </c>
    </row>
    <row r="109" ht="14.25" customHeight="1">
      <c r="A109" s="15">
        <v>107.0</v>
      </c>
      <c r="B109" s="15" t="s">
        <v>297</v>
      </c>
      <c r="C109" s="14" t="s">
        <v>84</v>
      </c>
      <c r="D109" s="15" t="s">
        <v>327</v>
      </c>
      <c r="E109" s="27">
        <v>4.13</v>
      </c>
      <c r="F109" s="15" t="s">
        <v>296</v>
      </c>
      <c r="G109" s="15">
        <v>5.67</v>
      </c>
      <c r="H109" s="15">
        <v>5.0</v>
      </c>
      <c r="I109" s="15">
        <v>2.78</v>
      </c>
      <c r="J109" s="15">
        <v>2.5</v>
      </c>
      <c r="K109" s="15">
        <v>4.71</v>
      </c>
      <c r="P109" s="17"/>
      <c r="Q109" s="14" t="s">
        <v>84</v>
      </c>
    </row>
    <row r="110" ht="14.25" customHeight="1">
      <c r="A110" s="15">
        <v>108.0</v>
      </c>
      <c r="B110" s="15"/>
      <c r="C110" s="14" t="s">
        <v>76</v>
      </c>
      <c r="D110" s="15" t="s">
        <v>327</v>
      </c>
      <c r="E110" s="27">
        <v>4.03</v>
      </c>
      <c r="F110" s="15"/>
      <c r="G110" s="15">
        <v>3.5</v>
      </c>
      <c r="H110" s="15">
        <v>3.57</v>
      </c>
      <c r="I110" s="15">
        <v>5.56</v>
      </c>
      <c r="J110" s="15">
        <v>3.13</v>
      </c>
      <c r="K110" s="15">
        <v>4.41</v>
      </c>
      <c r="P110" s="17"/>
      <c r="Q110" s="14" t="s">
        <v>76</v>
      </c>
    </row>
    <row r="111" ht="15.0" customHeight="1">
      <c r="A111" s="21" t="s">
        <v>338</v>
      </c>
      <c r="B111" s="22"/>
      <c r="D111" s="22"/>
      <c r="E111" s="22"/>
      <c r="F111" s="22"/>
      <c r="G111" s="22"/>
      <c r="H111" s="22"/>
      <c r="I111" s="22"/>
      <c r="J111" s="22"/>
      <c r="K111" s="23"/>
      <c r="P111" s="22"/>
    </row>
    <row r="112" ht="14.25" customHeight="1">
      <c r="A112" s="15">
        <v>109.0</v>
      </c>
      <c r="B112" s="15" t="s">
        <v>321</v>
      </c>
      <c r="C112" s="14" t="s">
        <v>21</v>
      </c>
      <c r="D112" s="15" t="s">
        <v>339</v>
      </c>
      <c r="E112" s="28">
        <v>3.96</v>
      </c>
      <c r="F112" s="15" t="s">
        <v>340</v>
      </c>
      <c r="G112" s="15">
        <v>4.5</v>
      </c>
      <c r="H112" s="15">
        <v>3.21</v>
      </c>
      <c r="I112" s="15">
        <v>4.44</v>
      </c>
      <c r="J112" s="15">
        <v>5.0</v>
      </c>
      <c r="K112" s="15">
        <v>2.65</v>
      </c>
      <c r="P112" s="17"/>
      <c r="Q112" s="14" t="s">
        <v>21</v>
      </c>
    </row>
    <row r="113" ht="14.25" customHeight="1">
      <c r="A113" s="15">
        <v>110.0</v>
      </c>
      <c r="B113" s="15" t="s">
        <v>290</v>
      </c>
      <c r="C113" s="14" t="s">
        <v>341</v>
      </c>
      <c r="D113" s="15" t="s">
        <v>339</v>
      </c>
      <c r="E113" s="28">
        <v>3.86</v>
      </c>
      <c r="F113" s="15" t="s">
        <v>300</v>
      </c>
      <c r="G113" s="15">
        <v>2.92</v>
      </c>
      <c r="H113" s="15">
        <v>0.14</v>
      </c>
      <c r="I113" s="15">
        <v>8.33</v>
      </c>
      <c r="J113" s="15">
        <v>4.38</v>
      </c>
      <c r="K113" s="15">
        <v>3.53</v>
      </c>
      <c r="P113" s="17"/>
      <c r="Q113" s="14" t="s">
        <v>341</v>
      </c>
    </row>
    <row r="114" ht="14.25" customHeight="1">
      <c r="A114" s="15">
        <v>111.0</v>
      </c>
      <c r="B114" s="15" t="s">
        <v>290</v>
      </c>
      <c r="C114" s="14" t="s">
        <v>246</v>
      </c>
      <c r="D114" s="15" t="s">
        <v>339</v>
      </c>
      <c r="E114" s="28">
        <v>3.83</v>
      </c>
      <c r="F114" s="15" t="s">
        <v>300</v>
      </c>
      <c r="G114" s="15">
        <v>3.17</v>
      </c>
      <c r="H114" s="15">
        <v>3.93</v>
      </c>
      <c r="I114" s="15">
        <v>4.44</v>
      </c>
      <c r="J114" s="15">
        <v>4.38</v>
      </c>
      <c r="K114" s="15">
        <v>3.24</v>
      </c>
      <c r="P114" s="17"/>
      <c r="Q114" s="14" t="s">
        <v>246</v>
      </c>
    </row>
    <row r="115" ht="14.25" customHeight="1">
      <c r="A115" s="15">
        <v>112.0</v>
      </c>
      <c r="B115" s="15" t="s">
        <v>321</v>
      </c>
      <c r="C115" s="14" t="s">
        <v>83</v>
      </c>
      <c r="D115" s="15" t="s">
        <v>339</v>
      </c>
      <c r="E115" s="28">
        <v>3.73</v>
      </c>
      <c r="F115" s="15" t="s">
        <v>342</v>
      </c>
      <c r="G115" s="15">
        <v>2.92</v>
      </c>
      <c r="H115" s="15">
        <v>1.5</v>
      </c>
      <c r="I115" s="15">
        <v>3.89</v>
      </c>
      <c r="J115" s="15">
        <v>5.63</v>
      </c>
      <c r="K115" s="15">
        <v>4.71</v>
      </c>
      <c r="P115" s="17"/>
      <c r="Q115" s="14" t="s">
        <v>83</v>
      </c>
    </row>
    <row r="116" ht="14.25" customHeight="1">
      <c r="A116" s="15">
        <v>113.0</v>
      </c>
      <c r="B116" s="15"/>
      <c r="C116" s="14" t="s">
        <v>208</v>
      </c>
      <c r="D116" s="15" t="s">
        <v>339</v>
      </c>
      <c r="E116" s="28">
        <v>3.66</v>
      </c>
      <c r="F116" s="15" t="s">
        <v>315</v>
      </c>
      <c r="G116" s="15">
        <v>3.08</v>
      </c>
      <c r="H116" s="15">
        <v>2.5</v>
      </c>
      <c r="I116" s="15">
        <v>3.89</v>
      </c>
      <c r="J116" s="15">
        <v>5.0</v>
      </c>
      <c r="K116" s="15">
        <v>3.82</v>
      </c>
      <c r="P116" s="17"/>
      <c r="Q116" s="14" t="s">
        <v>208</v>
      </c>
    </row>
    <row r="117" ht="14.25" customHeight="1">
      <c r="A117" s="15">
        <v>114.0</v>
      </c>
      <c r="B117" s="15"/>
      <c r="C117" s="14" t="s">
        <v>242</v>
      </c>
      <c r="D117" s="15" t="s">
        <v>339</v>
      </c>
      <c r="E117" s="28">
        <v>3.65</v>
      </c>
      <c r="F117" s="15"/>
      <c r="G117" s="15">
        <v>1.5</v>
      </c>
      <c r="H117" s="15">
        <v>4.29</v>
      </c>
      <c r="I117" s="15">
        <v>3.33</v>
      </c>
      <c r="J117" s="15">
        <v>5.63</v>
      </c>
      <c r="K117" s="15">
        <v>3.53</v>
      </c>
      <c r="P117" s="29" t="s">
        <v>343</v>
      </c>
      <c r="Q117" s="14" t="s">
        <v>242</v>
      </c>
    </row>
    <row r="118" ht="14.25" customHeight="1">
      <c r="A118" s="15">
        <v>115.0</v>
      </c>
      <c r="B118" s="15" t="s">
        <v>304</v>
      </c>
      <c r="C118" s="14" t="s">
        <v>192</v>
      </c>
      <c r="D118" s="15" t="s">
        <v>339</v>
      </c>
      <c r="E118" s="28">
        <v>3.64</v>
      </c>
      <c r="F118" s="15" t="s">
        <v>344</v>
      </c>
      <c r="G118" s="15">
        <v>3.5</v>
      </c>
      <c r="H118" s="15">
        <v>0.79</v>
      </c>
      <c r="I118" s="15">
        <v>6.67</v>
      </c>
      <c r="J118" s="15">
        <v>3.13</v>
      </c>
      <c r="K118" s="15">
        <v>4.12</v>
      </c>
      <c r="P118" s="17"/>
      <c r="Q118" s="14" t="s">
        <v>192</v>
      </c>
    </row>
    <row r="119" ht="14.25" customHeight="1">
      <c r="A119" s="15">
        <v>116.0</v>
      </c>
      <c r="B119" s="15" t="s">
        <v>290</v>
      </c>
      <c r="C119" s="14" t="s">
        <v>196</v>
      </c>
      <c r="D119" s="15" t="s">
        <v>339</v>
      </c>
      <c r="E119" s="28">
        <v>3.62</v>
      </c>
      <c r="F119" s="15"/>
      <c r="G119" s="15">
        <v>4.33</v>
      </c>
      <c r="H119" s="15">
        <v>1.5</v>
      </c>
      <c r="I119" s="15">
        <v>4.44</v>
      </c>
      <c r="J119" s="15">
        <v>3.13</v>
      </c>
      <c r="K119" s="15">
        <v>4.71</v>
      </c>
      <c r="P119" s="17"/>
      <c r="Q119" s="14" t="s">
        <v>196</v>
      </c>
    </row>
    <row r="120" ht="14.25" customHeight="1">
      <c r="A120" s="15">
        <v>117.0</v>
      </c>
      <c r="B120" s="15" t="s">
        <v>290</v>
      </c>
      <c r="C120" s="14" t="s">
        <v>79</v>
      </c>
      <c r="D120" s="15" t="s">
        <v>339</v>
      </c>
      <c r="E120" s="28">
        <v>3.51</v>
      </c>
      <c r="F120" s="15"/>
      <c r="G120" s="15">
        <v>2.58</v>
      </c>
      <c r="H120" s="15">
        <v>1.43</v>
      </c>
      <c r="I120" s="15">
        <v>5.0</v>
      </c>
      <c r="J120" s="15">
        <v>5.0</v>
      </c>
      <c r="K120" s="15">
        <v>3.53</v>
      </c>
      <c r="P120" s="17"/>
      <c r="Q120" s="14" t="s">
        <v>79</v>
      </c>
    </row>
    <row r="121" ht="14.25" customHeight="1">
      <c r="A121" s="15">
        <v>118.0</v>
      </c>
      <c r="B121" s="15" t="s">
        <v>297</v>
      </c>
      <c r="C121" s="14" t="s">
        <v>187</v>
      </c>
      <c r="D121" s="15" t="s">
        <v>339</v>
      </c>
      <c r="E121" s="28">
        <v>3.4</v>
      </c>
      <c r="F121" s="15"/>
      <c r="G121" s="15">
        <v>2.17</v>
      </c>
      <c r="H121" s="15">
        <v>1.86</v>
      </c>
      <c r="I121" s="15">
        <v>4.44</v>
      </c>
      <c r="J121" s="15">
        <v>5.0</v>
      </c>
      <c r="K121" s="15">
        <v>3.53</v>
      </c>
      <c r="P121" s="17"/>
      <c r="Q121" s="14" t="s">
        <v>187</v>
      </c>
    </row>
    <row r="122" ht="14.25" customHeight="1">
      <c r="A122" s="15">
        <v>119.0</v>
      </c>
      <c r="B122" s="15"/>
      <c r="C122" s="14" t="s">
        <v>74</v>
      </c>
      <c r="D122" s="15" t="s">
        <v>339</v>
      </c>
      <c r="E122" s="28">
        <v>3.23</v>
      </c>
      <c r="F122" s="15" t="s">
        <v>316</v>
      </c>
      <c r="G122" s="15">
        <v>1.17</v>
      </c>
      <c r="H122" s="15">
        <v>0.0</v>
      </c>
      <c r="I122" s="15">
        <v>5.56</v>
      </c>
      <c r="J122" s="15">
        <v>5.63</v>
      </c>
      <c r="K122" s="15">
        <v>3.82</v>
      </c>
      <c r="P122" s="17"/>
      <c r="Q122" s="14" t="s">
        <v>74</v>
      </c>
    </row>
    <row r="123" ht="14.25" customHeight="1">
      <c r="A123" s="15">
        <v>120.0</v>
      </c>
      <c r="B123" s="15" t="s">
        <v>295</v>
      </c>
      <c r="C123" s="14" t="s">
        <v>40</v>
      </c>
      <c r="D123" s="15" t="s">
        <v>339</v>
      </c>
      <c r="E123" s="28">
        <v>3.2</v>
      </c>
      <c r="F123" s="15"/>
      <c r="G123" s="15">
        <v>2.08</v>
      </c>
      <c r="H123" s="15">
        <v>2.21</v>
      </c>
      <c r="I123" s="15">
        <v>4.44</v>
      </c>
      <c r="J123" s="15">
        <v>3.75</v>
      </c>
      <c r="K123" s="15">
        <v>3.53</v>
      </c>
      <c r="P123" s="17"/>
      <c r="Q123" s="14" t="s">
        <v>40</v>
      </c>
    </row>
    <row r="124" ht="14.25" customHeight="1">
      <c r="A124" s="15">
        <v>121.0</v>
      </c>
      <c r="B124" s="15" t="s">
        <v>321</v>
      </c>
      <c r="C124" s="14" t="s">
        <v>194</v>
      </c>
      <c r="D124" s="15" t="s">
        <v>339</v>
      </c>
      <c r="E124" s="28">
        <v>3.18</v>
      </c>
      <c r="F124" s="15" t="s">
        <v>345</v>
      </c>
      <c r="G124" s="15">
        <v>0.0</v>
      </c>
      <c r="H124" s="15">
        <v>3.21</v>
      </c>
      <c r="I124" s="15">
        <v>5.0</v>
      </c>
      <c r="J124" s="15">
        <v>5.63</v>
      </c>
      <c r="K124" s="15">
        <v>2.06</v>
      </c>
      <c r="P124" s="17"/>
      <c r="Q124" s="14" t="s">
        <v>194</v>
      </c>
    </row>
    <row r="125" ht="14.25" customHeight="1">
      <c r="A125" s="19">
        <v>122.0</v>
      </c>
      <c r="B125" s="15" t="s">
        <v>290</v>
      </c>
      <c r="C125" s="14" t="s">
        <v>50</v>
      </c>
      <c r="D125" s="15" t="s">
        <v>339</v>
      </c>
      <c r="E125" s="28">
        <v>3.17</v>
      </c>
      <c r="F125" s="15" t="s">
        <v>285</v>
      </c>
      <c r="G125" s="15">
        <v>0.42</v>
      </c>
      <c r="H125" s="15">
        <v>2.86</v>
      </c>
      <c r="I125" s="15">
        <v>6.11</v>
      </c>
      <c r="J125" s="15">
        <v>5.0</v>
      </c>
      <c r="K125" s="15">
        <v>1.47</v>
      </c>
      <c r="P125" s="17"/>
      <c r="Q125" s="14" t="s">
        <v>50</v>
      </c>
    </row>
    <row r="126" ht="14.25" customHeight="1">
      <c r="A126" s="20"/>
      <c r="B126" s="15" t="s">
        <v>304</v>
      </c>
      <c r="C126" s="14" t="s">
        <v>65</v>
      </c>
      <c r="D126" s="15" t="s">
        <v>339</v>
      </c>
      <c r="E126" s="28">
        <v>3.17</v>
      </c>
      <c r="F126" s="15" t="s">
        <v>333</v>
      </c>
      <c r="G126" s="15">
        <v>2.67</v>
      </c>
      <c r="H126" s="15">
        <v>3.21</v>
      </c>
      <c r="I126" s="15">
        <v>3.89</v>
      </c>
      <c r="J126" s="15">
        <v>3.13</v>
      </c>
      <c r="K126" s="15">
        <v>2.94</v>
      </c>
      <c r="P126" s="17"/>
      <c r="Q126" s="14" t="s">
        <v>65</v>
      </c>
    </row>
    <row r="127" ht="14.25" customHeight="1">
      <c r="A127" s="15">
        <v>124.0</v>
      </c>
      <c r="B127" s="15" t="s">
        <v>301</v>
      </c>
      <c r="C127" s="14" t="s">
        <v>184</v>
      </c>
      <c r="D127" s="15" t="s">
        <v>339</v>
      </c>
      <c r="E127" s="28">
        <v>3.13</v>
      </c>
      <c r="F127" s="15" t="s">
        <v>346</v>
      </c>
      <c r="G127" s="15">
        <v>5.25</v>
      </c>
      <c r="H127" s="15">
        <v>0.0</v>
      </c>
      <c r="I127" s="15">
        <v>6.11</v>
      </c>
      <c r="J127" s="15">
        <v>3.13</v>
      </c>
      <c r="K127" s="15">
        <v>1.18</v>
      </c>
      <c r="P127" s="17"/>
      <c r="Q127" s="14" t="s">
        <v>184</v>
      </c>
    </row>
    <row r="128" ht="14.25" customHeight="1">
      <c r="A128" s="15">
        <v>125.0</v>
      </c>
      <c r="B128" s="15" t="s">
        <v>314</v>
      </c>
      <c r="C128" s="14" t="s">
        <v>231</v>
      </c>
      <c r="D128" s="15" t="s">
        <v>339</v>
      </c>
      <c r="E128" s="28">
        <v>3.12</v>
      </c>
      <c r="F128" s="15" t="s">
        <v>291</v>
      </c>
      <c r="G128" s="15">
        <v>0.08</v>
      </c>
      <c r="H128" s="15">
        <v>3.93</v>
      </c>
      <c r="I128" s="15">
        <v>2.78</v>
      </c>
      <c r="J128" s="15">
        <v>5.0</v>
      </c>
      <c r="K128" s="15">
        <v>3.82</v>
      </c>
      <c r="P128" s="17"/>
      <c r="Q128" s="14" t="s">
        <v>231</v>
      </c>
    </row>
    <row r="129" ht="14.25" customHeight="1">
      <c r="A129" s="15">
        <v>126.0</v>
      </c>
      <c r="B129" s="15" t="s">
        <v>290</v>
      </c>
      <c r="C129" s="14" t="s">
        <v>93</v>
      </c>
      <c r="D129" s="15" t="s">
        <v>339</v>
      </c>
      <c r="E129" s="28">
        <v>3.1</v>
      </c>
      <c r="F129" s="15"/>
      <c r="G129" s="15">
        <v>1.42</v>
      </c>
      <c r="H129" s="15">
        <v>4.29</v>
      </c>
      <c r="I129" s="15">
        <v>2.78</v>
      </c>
      <c r="J129" s="15">
        <v>4.38</v>
      </c>
      <c r="K129" s="15">
        <v>2.65</v>
      </c>
      <c r="P129" s="17"/>
      <c r="Q129" s="14" t="s">
        <v>93</v>
      </c>
    </row>
    <row r="130" ht="14.25" customHeight="1">
      <c r="A130" s="19">
        <v>127.0</v>
      </c>
      <c r="B130" s="15" t="s">
        <v>347</v>
      </c>
      <c r="C130" s="14" t="s">
        <v>33</v>
      </c>
      <c r="D130" s="15" t="s">
        <v>339</v>
      </c>
      <c r="E130" s="28">
        <v>3.08</v>
      </c>
      <c r="F130" s="15" t="s">
        <v>348</v>
      </c>
      <c r="G130" s="15">
        <v>0.0</v>
      </c>
      <c r="H130" s="15">
        <v>2.5</v>
      </c>
      <c r="I130" s="15">
        <v>5.0</v>
      </c>
      <c r="J130" s="15">
        <v>4.38</v>
      </c>
      <c r="K130" s="15">
        <v>3.53</v>
      </c>
      <c r="P130" s="17"/>
      <c r="Q130" s="14" t="s">
        <v>33</v>
      </c>
    </row>
    <row r="131" ht="14.25" customHeight="1">
      <c r="A131" s="20"/>
      <c r="B131" s="15" t="s">
        <v>290</v>
      </c>
      <c r="C131" s="14" t="s">
        <v>66</v>
      </c>
      <c r="D131" s="15" t="s">
        <v>339</v>
      </c>
      <c r="E131" s="28">
        <v>3.08</v>
      </c>
      <c r="F131" s="15"/>
      <c r="G131" s="15">
        <v>0.5</v>
      </c>
      <c r="H131" s="15">
        <v>3.21</v>
      </c>
      <c r="I131" s="15">
        <v>5.0</v>
      </c>
      <c r="J131" s="15">
        <v>3.75</v>
      </c>
      <c r="K131" s="15">
        <v>2.94</v>
      </c>
      <c r="P131" s="17"/>
      <c r="Q131" s="14" t="s">
        <v>66</v>
      </c>
    </row>
    <row r="132" ht="14.25" customHeight="1">
      <c r="A132" s="15">
        <v>129.0</v>
      </c>
      <c r="B132" s="15" t="s">
        <v>290</v>
      </c>
      <c r="C132" s="14" t="s">
        <v>349</v>
      </c>
      <c r="D132" s="15" t="s">
        <v>339</v>
      </c>
      <c r="E132" s="28">
        <v>3.01</v>
      </c>
      <c r="F132" s="15" t="s">
        <v>323</v>
      </c>
      <c r="G132" s="15">
        <v>0.92</v>
      </c>
      <c r="H132" s="15">
        <v>2.5</v>
      </c>
      <c r="I132" s="15">
        <v>2.78</v>
      </c>
      <c r="J132" s="15">
        <v>5.63</v>
      </c>
      <c r="K132" s="15">
        <v>3.24</v>
      </c>
      <c r="P132" s="17"/>
      <c r="Q132" s="14" t="s">
        <v>349</v>
      </c>
    </row>
    <row r="133" ht="14.25" customHeight="1">
      <c r="A133" s="15">
        <v>130.0</v>
      </c>
      <c r="B133" s="15" t="s">
        <v>295</v>
      </c>
      <c r="C133" s="14" t="s">
        <v>106</v>
      </c>
      <c r="D133" s="15" t="s">
        <v>339</v>
      </c>
      <c r="E133" s="30">
        <v>2.99</v>
      </c>
      <c r="F133" s="15" t="s">
        <v>323</v>
      </c>
      <c r="G133" s="15">
        <v>0.92</v>
      </c>
      <c r="H133" s="15">
        <v>2.14</v>
      </c>
      <c r="I133" s="15">
        <v>3.33</v>
      </c>
      <c r="J133" s="15">
        <v>5.63</v>
      </c>
      <c r="K133" s="15">
        <v>2.94</v>
      </c>
      <c r="P133" s="17"/>
      <c r="Q133" s="14" t="s">
        <v>106</v>
      </c>
    </row>
    <row r="134" ht="14.25" customHeight="1">
      <c r="A134" s="15">
        <v>131.0</v>
      </c>
      <c r="B134" s="15" t="s">
        <v>290</v>
      </c>
      <c r="C134" s="14" t="s">
        <v>197</v>
      </c>
      <c r="D134" s="15" t="s">
        <v>339</v>
      </c>
      <c r="E134" s="30">
        <v>2.93</v>
      </c>
      <c r="F134" s="15"/>
      <c r="G134" s="15">
        <v>1.33</v>
      </c>
      <c r="H134" s="15">
        <v>3.21</v>
      </c>
      <c r="I134" s="15">
        <v>3.33</v>
      </c>
      <c r="J134" s="15">
        <v>5.0</v>
      </c>
      <c r="K134" s="15">
        <v>1.76</v>
      </c>
      <c r="P134" s="17"/>
      <c r="Q134" s="14" t="s">
        <v>197</v>
      </c>
    </row>
    <row r="135" ht="14.25" customHeight="1">
      <c r="A135" s="15">
        <v>132.0</v>
      </c>
      <c r="B135" s="15" t="s">
        <v>290</v>
      </c>
      <c r="C135" s="14" t="s">
        <v>113</v>
      </c>
      <c r="D135" s="15" t="s">
        <v>339</v>
      </c>
      <c r="E135" s="30">
        <v>2.92</v>
      </c>
      <c r="F135" s="15"/>
      <c r="G135" s="15">
        <v>0.0</v>
      </c>
      <c r="H135" s="15">
        <v>2.5</v>
      </c>
      <c r="I135" s="15">
        <v>3.89</v>
      </c>
      <c r="J135" s="15">
        <v>5.0</v>
      </c>
      <c r="K135" s="15">
        <v>3.24</v>
      </c>
      <c r="P135" s="17"/>
      <c r="Q135" s="14" t="s">
        <v>113</v>
      </c>
    </row>
    <row r="136" ht="14.25" customHeight="1">
      <c r="A136" s="15">
        <v>133.0</v>
      </c>
      <c r="B136" s="15" t="s">
        <v>290</v>
      </c>
      <c r="C136" s="14" t="s">
        <v>225</v>
      </c>
      <c r="D136" s="15" t="s">
        <v>339</v>
      </c>
      <c r="E136" s="30">
        <v>2.9</v>
      </c>
      <c r="F136" s="15"/>
      <c r="G136" s="15">
        <v>0.0</v>
      </c>
      <c r="H136" s="15">
        <v>4.29</v>
      </c>
      <c r="I136" s="15">
        <v>2.22</v>
      </c>
      <c r="J136" s="15">
        <v>5.63</v>
      </c>
      <c r="K136" s="15">
        <v>2.35</v>
      </c>
      <c r="P136" s="17"/>
      <c r="Q136" s="14" t="s">
        <v>225</v>
      </c>
    </row>
    <row r="137" ht="14.25" customHeight="1">
      <c r="A137" s="15">
        <v>134.0</v>
      </c>
      <c r="B137" s="15" t="s">
        <v>319</v>
      </c>
      <c r="C137" s="14" t="s">
        <v>202</v>
      </c>
      <c r="D137" s="15" t="s">
        <v>339</v>
      </c>
      <c r="E137" s="30">
        <v>2.87</v>
      </c>
      <c r="F137" s="15" t="s">
        <v>287</v>
      </c>
      <c r="G137" s="15">
        <v>0.5</v>
      </c>
      <c r="H137" s="15">
        <v>2.86</v>
      </c>
      <c r="I137" s="15">
        <v>3.33</v>
      </c>
      <c r="J137" s="15">
        <v>5.0</v>
      </c>
      <c r="K137" s="15">
        <v>2.65</v>
      </c>
      <c r="P137" s="17"/>
      <c r="Q137" s="14" t="s">
        <v>202</v>
      </c>
    </row>
    <row r="138" ht="14.25" customHeight="1">
      <c r="A138" s="15">
        <v>135.0</v>
      </c>
      <c r="B138" s="15" t="s">
        <v>347</v>
      </c>
      <c r="C138" s="14" t="s">
        <v>179</v>
      </c>
      <c r="D138" s="15" t="s">
        <v>339</v>
      </c>
      <c r="E138" s="30">
        <v>2.81</v>
      </c>
      <c r="F138" s="15" t="s">
        <v>350</v>
      </c>
      <c r="G138" s="15">
        <v>0.0</v>
      </c>
      <c r="H138" s="15">
        <v>0.0</v>
      </c>
      <c r="I138" s="15">
        <v>2.78</v>
      </c>
      <c r="J138" s="15">
        <v>6.25</v>
      </c>
      <c r="K138" s="15">
        <v>5.0</v>
      </c>
      <c r="P138" s="17"/>
      <c r="Q138" s="14" t="s">
        <v>179</v>
      </c>
    </row>
    <row r="139" ht="14.25" customHeight="1">
      <c r="A139" s="15">
        <v>136.0</v>
      </c>
      <c r="B139" s="15" t="s">
        <v>290</v>
      </c>
      <c r="C139" s="14" t="s">
        <v>351</v>
      </c>
      <c r="D139" s="15" t="s">
        <v>339</v>
      </c>
      <c r="E139" s="30">
        <v>2.79</v>
      </c>
      <c r="F139" s="15"/>
      <c r="G139" s="15">
        <v>0.0</v>
      </c>
      <c r="H139" s="15">
        <v>2.5</v>
      </c>
      <c r="I139" s="15">
        <v>4.44</v>
      </c>
      <c r="J139" s="15">
        <v>3.75</v>
      </c>
      <c r="K139" s="15">
        <v>3.24</v>
      </c>
      <c r="P139" s="17"/>
      <c r="Q139" s="14" t="s">
        <v>351</v>
      </c>
    </row>
    <row r="140" ht="14.25" customHeight="1">
      <c r="A140" s="15">
        <v>137.0</v>
      </c>
      <c r="B140" s="15" t="s">
        <v>283</v>
      </c>
      <c r="C140" s="14" t="s">
        <v>44</v>
      </c>
      <c r="D140" s="15" t="s">
        <v>339</v>
      </c>
      <c r="E140" s="30">
        <v>2.74</v>
      </c>
      <c r="F140" s="15"/>
      <c r="G140" s="15">
        <v>0.0</v>
      </c>
      <c r="H140" s="15">
        <v>1.29</v>
      </c>
      <c r="I140" s="15">
        <v>4.44</v>
      </c>
      <c r="J140" s="15">
        <v>5.63</v>
      </c>
      <c r="K140" s="15">
        <v>2.35</v>
      </c>
      <c r="P140" s="17"/>
      <c r="Q140" s="14" t="s">
        <v>44</v>
      </c>
    </row>
    <row r="141" ht="14.25" customHeight="1">
      <c r="A141" s="15">
        <v>138.0</v>
      </c>
      <c r="B141" s="15" t="s">
        <v>319</v>
      </c>
      <c r="C141" s="14" t="s">
        <v>218</v>
      </c>
      <c r="D141" s="15" t="s">
        <v>339</v>
      </c>
      <c r="E141" s="30">
        <v>2.73</v>
      </c>
      <c r="F141" s="15" t="s">
        <v>310</v>
      </c>
      <c r="G141" s="15">
        <v>0.0</v>
      </c>
      <c r="H141" s="15">
        <v>3.93</v>
      </c>
      <c r="I141" s="15">
        <v>3.33</v>
      </c>
      <c r="J141" s="15">
        <v>3.75</v>
      </c>
      <c r="K141" s="15">
        <v>2.65</v>
      </c>
      <c r="P141" s="17"/>
      <c r="Q141" s="14" t="s">
        <v>218</v>
      </c>
    </row>
    <row r="142" ht="14.25" customHeight="1">
      <c r="A142" s="15">
        <v>139.0</v>
      </c>
      <c r="B142" s="15" t="s">
        <v>297</v>
      </c>
      <c r="C142" s="14" t="s">
        <v>240</v>
      </c>
      <c r="D142" s="15" t="s">
        <v>339</v>
      </c>
      <c r="E142" s="30">
        <v>2.65</v>
      </c>
      <c r="F142" s="15" t="s">
        <v>293</v>
      </c>
      <c r="G142" s="15">
        <v>0.0</v>
      </c>
      <c r="H142" s="15">
        <v>3.21</v>
      </c>
      <c r="I142" s="15">
        <v>3.33</v>
      </c>
      <c r="J142" s="15">
        <v>3.75</v>
      </c>
      <c r="K142" s="15">
        <v>2.94</v>
      </c>
      <c r="P142" s="17"/>
      <c r="Q142" s="14" t="s">
        <v>240</v>
      </c>
    </row>
    <row r="143" ht="14.25" customHeight="1">
      <c r="A143" s="19">
        <v>140.0</v>
      </c>
      <c r="B143" s="15" t="s">
        <v>297</v>
      </c>
      <c r="C143" s="14" t="s">
        <v>35</v>
      </c>
      <c r="D143" s="15" t="s">
        <v>339</v>
      </c>
      <c r="E143" s="30">
        <v>2.56</v>
      </c>
      <c r="F143" s="15"/>
      <c r="G143" s="15">
        <v>0.33</v>
      </c>
      <c r="H143" s="15">
        <v>2.14</v>
      </c>
      <c r="I143" s="15">
        <v>3.89</v>
      </c>
      <c r="J143" s="15">
        <v>4.38</v>
      </c>
      <c r="K143" s="15">
        <v>2.06</v>
      </c>
      <c r="P143" s="17"/>
      <c r="Q143" s="14" t="s">
        <v>35</v>
      </c>
    </row>
    <row r="144" ht="14.25" customHeight="1">
      <c r="A144" s="20"/>
      <c r="B144" s="15" t="s">
        <v>283</v>
      </c>
      <c r="C144" s="14" t="s">
        <v>180</v>
      </c>
      <c r="D144" s="15" t="s">
        <v>339</v>
      </c>
      <c r="E144" s="30">
        <v>2.56</v>
      </c>
      <c r="F144" s="15" t="s">
        <v>287</v>
      </c>
      <c r="G144" s="15">
        <v>4.0</v>
      </c>
      <c r="H144" s="15">
        <v>0.0</v>
      </c>
      <c r="I144" s="15">
        <v>3.33</v>
      </c>
      <c r="J144" s="15">
        <v>3.13</v>
      </c>
      <c r="K144" s="15">
        <v>2.35</v>
      </c>
      <c r="P144" s="17"/>
      <c r="Q144" s="14" t="s">
        <v>180</v>
      </c>
    </row>
    <row r="145" ht="14.25" customHeight="1">
      <c r="A145" s="15">
        <v>142.0</v>
      </c>
      <c r="B145" s="15" t="s">
        <v>283</v>
      </c>
      <c r="C145" s="14" t="s">
        <v>243</v>
      </c>
      <c r="D145" s="15" t="s">
        <v>339</v>
      </c>
      <c r="E145" s="30">
        <v>2.52</v>
      </c>
      <c r="F145" s="15"/>
      <c r="G145" s="15">
        <v>0.42</v>
      </c>
      <c r="H145" s="15">
        <v>2.71</v>
      </c>
      <c r="I145" s="15">
        <v>3.33</v>
      </c>
      <c r="J145" s="15">
        <v>4.38</v>
      </c>
      <c r="K145" s="15">
        <v>1.76</v>
      </c>
      <c r="P145" s="17"/>
      <c r="Q145" s="14" t="s">
        <v>243</v>
      </c>
    </row>
    <row r="146" ht="14.25" customHeight="1">
      <c r="A146" s="15">
        <v>143.0</v>
      </c>
      <c r="B146" s="15" t="s">
        <v>297</v>
      </c>
      <c r="C146" s="14" t="s">
        <v>82</v>
      </c>
      <c r="D146" s="15" t="s">
        <v>339</v>
      </c>
      <c r="E146" s="30">
        <v>2.5</v>
      </c>
      <c r="F146" s="15" t="s">
        <v>287</v>
      </c>
      <c r="G146" s="15">
        <v>0.0</v>
      </c>
      <c r="H146" s="15">
        <v>2.14</v>
      </c>
      <c r="I146" s="15">
        <v>3.33</v>
      </c>
      <c r="J146" s="15">
        <v>4.38</v>
      </c>
      <c r="K146" s="15">
        <v>2.65</v>
      </c>
      <c r="P146" s="17"/>
      <c r="Q146" s="14" t="s">
        <v>82</v>
      </c>
    </row>
    <row r="147" ht="14.25" customHeight="1">
      <c r="A147" s="15">
        <v>144.0</v>
      </c>
      <c r="B147" s="15" t="s">
        <v>290</v>
      </c>
      <c r="C147" s="14" t="s">
        <v>181</v>
      </c>
      <c r="D147" s="15" t="s">
        <v>339</v>
      </c>
      <c r="E147" s="30">
        <v>2.47</v>
      </c>
      <c r="F147" s="15"/>
      <c r="G147" s="15">
        <v>0.0</v>
      </c>
      <c r="H147" s="15">
        <v>1.43</v>
      </c>
      <c r="I147" s="15">
        <v>4.44</v>
      </c>
      <c r="J147" s="15">
        <v>5.0</v>
      </c>
      <c r="K147" s="15">
        <v>1.47</v>
      </c>
      <c r="P147" s="17"/>
      <c r="Q147" s="14" t="s">
        <v>181</v>
      </c>
    </row>
    <row r="148" ht="14.25" customHeight="1">
      <c r="A148" s="15">
        <v>145.0</v>
      </c>
      <c r="B148" s="15" t="s">
        <v>283</v>
      </c>
      <c r="C148" s="14" t="s">
        <v>58</v>
      </c>
      <c r="D148" s="15" t="s">
        <v>339</v>
      </c>
      <c r="E148" s="30">
        <v>2.32</v>
      </c>
      <c r="F148" s="15" t="s">
        <v>309</v>
      </c>
      <c r="G148" s="15">
        <v>0.83</v>
      </c>
      <c r="H148" s="15">
        <v>0.43</v>
      </c>
      <c r="I148" s="15">
        <v>3.33</v>
      </c>
      <c r="J148" s="15">
        <v>4.38</v>
      </c>
      <c r="K148" s="15">
        <v>2.65</v>
      </c>
      <c r="P148" s="17"/>
      <c r="Q148" s="14" t="s">
        <v>58</v>
      </c>
    </row>
    <row r="149" ht="14.25" customHeight="1">
      <c r="A149" s="15">
        <v>146.0</v>
      </c>
      <c r="B149" s="15" t="s">
        <v>352</v>
      </c>
      <c r="C149" s="14" t="s">
        <v>195</v>
      </c>
      <c r="D149" s="15" t="s">
        <v>339</v>
      </c>
      <c r="E149" s="30">
        <v>2.28</v>
      </c>
      <c r="F149" s="15" t="s">
        <v>353</v>
      </c>
      <c r="G149" s="15">
        <v>0.92</v>
      </c>
      <c r="H149" s="15">
        <v>2.14</v>
      </c>
      <c r="I149" s="15">
        <v>2.22</v>
      </c>
      <c r="J149" s="15">
        <v>3.75</v>
      </c>
      <c r="K149" s="15">
        <v>2.35</v>
      </c>
      <c r="P149" s="17"/>
      <c r="Q149" s="14" t="s">
        <v>195</v>
      </c>
    </row>
    <row r="150" ht="14.25" customHeight="1">
      <c r="A150" s="15">
        <v>147.0</v>
      </c>
      <c r="B150" s="15" t="s">
        <v>304</v>
      </c>
      <c r="C150" s="14" t="s">
        <v>169</v>
      </c>
      <c r="D150" s="15" t="s">
        <v>339</v>
      </c>
      <c r="E150" s="30">
        <v>2.23</v>
      </c>
      <c r="F150" s="15" t="s">
        <v>291</v>
      </c>
      <c r="G150" s="15">
        <v>0.0</v>
      </c>
      <c r="H150" s="15">
        <v>1.07</v>
      </c>
      <c r="I150" s="15">
        <v>5.56</v>
      </c>
      <c r="J150" s="15">
        <v>1.88</v>
      </c>
      <c r="K150" s="15">
        <v>2.65</v>
      </c>
      <c r="P150" s="17"/>
      <c r="Q150" s="14" t="s">
        <v>169</v>
      </c>
    </row>
    <row r="151" ht="14.25" customHeight="1">
      <c r="A151" s="15">
        <v>148.0</v>
      </c>
      <c r="B151" s="15" t="s">
        <v>290</v>
      </c>
      <c r="C151" s="14" t="s">
        <v>34</v>
      </c>
      <c r="D151" s="15" t="s">
        <v>339</v>
      </c>
      <c r="E151" s="30">
        <v>2.13</v>
      </c>
      <c r="F151" s="15"/>
      <c r="G151" s="15">
        <v>0.0</v>
      </c>
      <c r="H151" s="15">
        <v>0.0</v>
      </c>
      <c r="I151" s="15">
        <v>3.89</v>
      </c>
      <c r="J151" s="15">
        <v>5.0</v>
      </c>
      <c r="K151" s="15">
        <v>1.76</v>
      </c>
      <c r="P151" s="17"/>
      <c r="Q151" s="14" t="s">
        <v>34</v>
      </c>
    </row>
    <row r="152" ht="14.25" customHeight="1">
      <c r="A152" s="15">
        <v>149.0</v>
      </c>
      <c r="B152" s="15" t="s">
        <v>290</v>
      </c>
      <c r="C152" s="14" t="s">
        <v>112</v>
      </c>
      <c r="D152" s="15" t="s">
        <v>339</v>
      </c>
      <c r="E152" s="30">
        <v>2.12</v>
      </c>
      <c r="F152" s="15"/>
      <c r="G152" s="15">
        <v>0.08</v>
      </c>
      <c r="H152" s="15">
        <v>1.86</v>
      </c>
      <c r="I152" s="15">
        <v>2.78</v>
      </c>
      <c r="J152" s="15">
        <v>5.0</v>
      </c>
      <c r="K152" s="15">
        <v>0.88</v>
      </c>
      <c r="P152" s="17"/>
      <c r="Q152" s="14" t="s">
        <v>112</v>
      </c>
    </row>
    <row r="153" ht="14.25" customHeight="1">
      <c r="A153" s="15">
        <v>150.0</v>
      </c>
      <c r="B153" s="15" t="s">
        <v>283</v>
      </c>
      <c r="C153" s="14" t="s">
        <v>203</v>
      </c>
      <c r="D153" s="15" t="s">
        <v>339</v>
      </c>
      <c r="E153" s="30">
        <v>2.08</v>
      </c>
      <c r="F153" s="15"/>
      <c r="G153" s="15">
        <v>0.0</v>
      </c>
      <c r="H153" s="15">
        <v>3.57</v>
      </c>
      <c r="I153" s="15">
        <v>2.22</v>
      </c>
      <c r="J153" s="15">
        <v>3.13</v>
      </c>
      <c r="K153" s="15">
        <v>1.47</v>
      </c>
      <c r="P153" s="17"/>
      <c r="Q153" s="14" t="s">
        <v>203</v>
      </c>
    </row>
    <row r="154" ht="14.25" customHeight="1">
      <c r="A154" s="15">
        <v>151.0</v>
      </c>
      <c r="B154" s="15" t="s">
        <v>297</v>
      </c>
      <c r="C154" s="14" t="s">
        <v>157</v>
      </c>
      <c r="D154" s="15" t="s">
        <v>339</v>
      </c>
      <c r="E154" s="30">
        <v>2.06</v>
      </c>
      <c r="F154" s="15" t="s">
        <v>315</v>
      </c>
      <c r="G154" s="15">
        <v>0.0</v>
      </c>
      <c r="H154" s="15">
        <v>0.0</v>
      </c>
      <c r="I154" s="15">
        <v>3.89</v>
      </c>
      <c r="J154" s="15">
        <v>3.75</v>
      </c>
      <c r="K154" s="15">
        <v>2.65</v>
      </c>
      <c r="P154" s="17"/>
      <c r="Q154" s="14" t="s">
        <v>157</v>
      </c>
    </row>
    <row r="155" ht="14.25" customHeight="1">
      <c r="A155" s="15">
        <v>152.0</v>
      </c>
      <c r="B155" s="15" t="s">
        <v>290</v>
      </c>
      <c r="C155" s="14" t="s">
        <v>48</v>
      </c>
      <c r="D155" s="15" t="s">
        <v>339</v>
      </c>
      <c r="E155" s="30">
        <v>2.03</v>
      </c>
      <c r="F155" s="15"/>
      <c r="G155" s="15">
        <v>0.0</v>
      </c>
      <c r="H155" s="15">
        <v>2.14</v>
      </c>
      <c r="I155" s="15">
        <v>0.56</v>
      </c>
      <c r="J155" s="15">
        <v>6.88</v>
      </c>
      <c r="K155" s="15">
        <v>0.59</v>
      </c>
      <c r="P155" s="17"/>
      <c r="Q155" s="14" t="s">
        <v>48</v>
      </c>
    </row>
    <row r="156" ht="14.25" customHeight="1">
      <c r="A156" s="15">
        <v>153.0</v>
      </c>
      <c r="B156" s="15" t="s">
        <v>319</v>
      </c>
      <c r="C156" s="14" t="s">
        <v>26</v>
      </c>
      <c r="D156" s="15" t="s">
        <v>339</v>
      </c>
      <c r="E156" s="31">
        <v>1.99</v>
      </c>
      <c r="F156" s="15" t="s">
        <v>354</v>
      </c>
      <c r="G156" s="15">
        <v>0.0</v>
      </c>
      <c r="H156" s="15">
        <v>0.79</v>
      </c>
      <c r="I156" s="15">
        <v>3.33</v>
      </c>
      <c r="J156" s="15">
        <v>4.38</v>
      </c>
      <c r="K156" s="15">
        <v>1.47</v>
      </c>
      <c r="P156" s="17"/>
      <c r="Q156" s="14" t="s">
        <v>26</v>
      </c>
    </row>
    <row r="157" ht="14.25" customHeight="1">
      <c r="A157" s="15">
        <v>154.0</v>
      </c>
      <c r="B157" s="15"/>
      <c r="C157" s="14" t="s">
        <v>183</v>
      </c>
      <c r="D157" s="15" t="s">
        <v>339</v>
      </c>
      <c r="E157" s="31">
        <v>1.96</v>
      </c>
      <c r="F157" s="15" t="s">
        <v>316</v>
      </c>
      <c r="G157" s="15">
        <v>0.0</v>
      </c>
      <c r="H157" s="15">
        <v>2.5</v>
      </c>
      <c r="I157" s="15">
        <v>3.33</v>
      </c>
      <c r="J157" s="15">
        <v>2.5</v>
      </c>
      <c r="K157" s="15">
        <v>1.47</v>
      </c>
      <c r="P157" s="17"/>
      <c r="Q157" s="14" t="s">
        <v>183</v>
      </c>
    </row>
    <row r="158" ht="14.25" customHeight="1">
      <c r="A158" s="15">
        <v>155.0</v>
      </c>
      <c r="B158" s="15" t="s">
        <v>290</v>
      </c>
      <c r="C158" s="14" t="s">
        <v>161</v>
      </c>
      <c r="D158" s="15" t="s">
        <v>339</v>
      </c>
      <c r="E158" s="31">
        <v>1.95</v>
      </c>
      <c r="F158" s="15"/>
      <c r="G158" s="15">
        <v>0.0</v>
      </c>
      <c r="H158" s="15">
        <v>0.0</v>
      </c>
      <c r="I158" s="15">
        <v>3.89</v>
      </c>
      <c r="J158" s="15">
        <v>5.0</v>
      </c>
      <c r="K158" s="15">
        <v>0.88</v>
      </c>
      <c r="P158" s="17"/>
      <c r="Q158" s="14" t="s">
        <v>161</v>
      </c>
    </row>
    <row r="159" ht="14.25" customHeight="1">
      <c r="A159" s="19">
        <v>156.0</v>
      </c>
      <c r="B159" s="15" t="s">
        <v>301</v>
      </c>
      <c r="C159" s="14" t="s">
        <v>249</v>
      </c>
      <c r="D159" s="15" t="s">
        <v>339</v>
      </c>
      <c r="E159" s="31">
        <v>1.94</v>
      </c>
      <c r="F159" s="15" t="s">
        <v>355</v>
      </c>
      <c r="G159" s="15">
        <v>0.0</v>
      </c>
      <c r="H159" s="15">
        <v>3.21</v>
      </c>
      <c r="I159" s="15">
        <v>2.78</v>
      </c>
      <c r="J159" s="15">
        <v>3.13</v>
      </c>
      <c r="K159" s="15">
        <v>0.59</v>
      </c>
      <c r="P159" s="17"/>
      <c r="Q159" s="14" t="s">
        <v>249</v>
      </c>
    </row>
    <row r="160" ht="14.25" customHeight="1">
      <c r="A160" s="20"/>
      <c r="B160" s="15" t="s">
        <v>290</v>
      </c>
      <c r="C160" s="14" t="s">
        <v>104</v>
      </c>
      <c r="D160" s="15" t="s">
        <v>339</v>
      </c>
      <c r="E160" s="31">
        <v>1.94</v>
      </c>
      <c r="F160" s="15"/>
      <c r="G160" s="15">
        <v>0.0</v>
      </c>
      <c r="H160" s="15">
        <v>2.21</v>
      </c>
      <c r="I160" s="15">
        <v>2.22</v>
      </c>
      <c r="J160" s="15">
        <v>4.38</v>
      </c>
      <c r="K160" s="15">
        <v>0.88</v>
      </c>
      <c r="P160" s="17"/>
      <c r="Q160" s="14" t="s">
        <v>104</v>
      </c>
    </row>
    <row r="161" ht="14.25" customHeight="1">
      <c r="A161" s="15">
        <v>158.0</v>
      </c>
      <c r="B161" s="15"/>
      <c r="C161" s="14" t="s">
        <v>175</v>
      </c>
      <c r="D161" s="15" t="s">
        <v>339</v>
      </c>
      <c r="E161" s="31">
        <v>1.92</v>
      </c>
      <c r="F161" s="15"/>
      <c r="G161" s="15">
        <v>0.0</v>
      </c>
      <c r="H161" s="15">
        <v>0.43</v>
      </c>
      <c r="I161" s="15">
        <v>3.33</v>
      </c>
      <c r="J161" s="15">
        <v>4.38</v>
      </c>
      <c r="K161" s="15">
        <v>1.47</v>
      </c>
      <c r="P161" s="17"/>
      <c r="Q161" s="14" t="s">
        <v>175</v>
      </c>
    </row>
    <row r="162" ht="14.25" customHeight="1">
      <c r="A162" s="15">
        <v>159.0</v>
      </c>
      <c r="B162" s="15"/>
      <c r="C162" s="14" t="s">
        <v>193</v>
      </c>
      <c r="D162" s="15" t="s">
        <v>339</v>
      </c>
      <c r="E162" s="31">
        <v>1.77</v>
      </c>
      <c r="F162" s="15"/>
      <c r="G162" s="15">
        <v>0.0</v>
      </c>
      <c r="H162" s="15">
        <v>2.86</v>
      </c>
      <c r="I162" s="15">
        <v>1.67</v>
      </c>
      <c r="J162" s="15">
        <v>3.75</v>
      </c>
      <c r="K162" s="15">
        <v>0.59</v>
      </c>
      <c r="P162" s="17"/>
      <c r="Q162" s="14" t="s">
        <v>193</v>
      </c>
    </row>
    <row r="163" ht="14.25" customHeight="1">
      <c r="A163" s="15">
        <v>160.0</v>
      </c>
      <c r="B163" s="15"/>
      <c r="C163" s="14" t="s">
        <v>37</v>
      </c>
      <c r="D163" s="15" t="s">
        <v>339</v>
      </c>
      <c r="E163" s="31">
        <v>1.67</v>
      </c>
      <c r="F163" s="15"/>
      <c r="G163" s="15">
        <v>0.0</v>
      </c>
      <c r="H163" s="15">
        <v>0.0</v>
      </c>
      <c r="I163" s="15">
        <v>2.22</v>
      </c>
      <c r="J163" s="15">
        <v>3.75</v>
      </c>
      <c r="K163" s="15">
        <v>2.35</v>
      </c>
      <c r="P163" s="17"/>
      <c r="Q163" s="14" t="s">
        <v>37</v>
      </c>
    </row>
    <row r="164" ht="14.25" customHeight="1">
      <c r="A164" s="15">
        <v>161.0</v>
      </c>
      <c r="B164" s="15"/>
      <c r="C164" s="14" t="s">
        <v>174</v>
      </c>
      <c r="D164" s="15" t="s">
        <v>339</v>
      </c>
      <c r="E164" s="31">
        <v>1.66</v>
      </c>
      <c r="F164" s="15"/>
      <c r="G164" s="15">
        <v>0.0</v>
      </c>
      <c r="H164" s="15">
        <v>0.79</v>
      </c>
      <c r="I164" s="15">
        <v>2.22</v>
      </c>
      <c r="J164" s="15">
        <v>5.0</v>
      </c>
      <c r="K164" s="15">
        <v>0.29</v>
      </c>
      <c r="P164" s="17"/>
      <c r="Q164" s="14" t="s">
        <v>174</v>
      </c>
    </row>
    <row r="165" ht="14.25" customHeight="1">
      <c r="A165" s="15">
        <v>162.0</v>
      </c>
      <c r="B165" s="15" t="s">
        <v>283</v>
      </c>
      <c r="C165" s="14" t="s">
        <v>356</v>
      </c>
      <c r="D165" s="15" t="s">
        <v>339</v>
      </c>
      <c r="E165" s="31">
        <v>1.48</v>
      </c>
      <c r="F165" s="15" t="s">
        <v>300</v>
      </c>
      <c r="G165" s="15">
        <v>1.17</v>
      </c>
      <c r="H165" s="15">
        <v>0.0</v>
      </c>
      <c r="I165" s="15">
        <v>2.22</v>
      </c>
      <c r="J165" s="15">
        <v>3.13</v>
      </c>
      <c r="K165" s="15">
        <v>0.88</v>
      </c>
      <c r="P165" s="17"/>
      <c r="Q165" s="14" t="s">
        <v>356</v>
      </c>
    </row>
    <row r="166" ht="14.25" customHeight="1">
      <c r="A166" s="15">
        <v>163.0</v>
      </c>
      <c r="B166" s="15" t="s">
        <v>290</v>
      </c>
      <c r="C166" s="14" t="s">
        <v>171</v>
      </c>
      <c r="D166" s="15" t="s">
        <v>339</v>
      </c>
      <c r="E166" s="31">
        <v>1.43</v>
      </c>
      <c r="F166" s="15"/>
      <c r="G166" s="15">
        <v>0.0</v>
      </c>
      <c r="H166" s="15">
        <v>0.0</v>
      </c>
      <c r="I166" s="15">
        <v>2.78</v>
      </c>
      <c r="J166" s="15">
        <v>4.38</v>
      </c>
      <c r="K166" s="15">
        <v>0.0</v>
      </c>
      <c r="P166" s="17"/>
      <c r="Q166" s="14" t="s">
        <v>171</v>
      </c>
    </row>
    <row r="167" ht="14.25" customHeight="1">
      <c r="A167" s="15">
        <v>164.0</v>
      </c>
      <c r="B167" s="15" t="s">
        <v>283</v>
      </c>
      <c r="C167" s="14" t="s">
        <v>36</v>
      </c>
      <c r="D167" s="15" t="s">
        <v>339</v>
      </c>
      <c r="E167" s="31">
        <v>1.35</v>
      </c>
      <c r="F167" s="15" t="s">
        <v>300</v>
      </c>
      <c r="G167" s="15">
        <v>0.83</v>
      </c>
      <c r="H167" s="15">
        <v>0.0</v>
      </c>
      <c r="I167" s="15">
        <v>1.67</v>
      </c>
      <c r="J167" s="15">
        <v>1.88</v>
      </c>
      <c r="K167" s="15">
        <v>2.35</v>
      </c>
      <c r="P167" s="17"/>
      <c r="Q167" s="14" t="s">
        <v>36</v>
      </c>
    </row>
    <row r="168" ht="14.25" customHeight="1">
      <c r="A168" s="15">
        <v>165.0</v>
      </c>
      <c r="B168" s="15"/>
      <c r="C168" s="14" t="s">
        <v>357</v>
      </c>
      <c r="D168" s="15" t="s">
        <v>339</v>
      </c>
      <c r="E168" s="31">
        <v>1.08</v>
      </c>
      <c r="F168" s="15"/>
      <c r="G168" s="15">
        <v>0.0</v>
      </c>
      <c r="H168" s="15">
        <v>2.5</v>
      </c>
      <c r="I168" s="15">
        <v>1.67</v>
      </c>
      <c r="J168" s="15">
        <v>1.25</v>
      </c>
      <c r="K168" s="15">
        <v>0.0</v>
      </c>
      <c r="P168" s="17"/>
      <c r="Q168" s="14" t="s">
        <v>357</v>
      </c>
    </row>
    <row r="169" ht="14.25" customHeight="1">
      <c r="A169" s="15">
        <v>166.0</v>
      </c>
      <c r="B169" s="15"/>
      <c r="C169" s="14" t="s">
        <v>159</v>
      </c>
      <c r="D169" s="15" t="s">
        <v>339</v>
      </c>
      <c r="E169" s="32">
        <v>0.74</v>
      </c>
      <c r="F169" s="15" t="s">
        <v>345</v>
      </c>
      <c r="G169" s="15">
        <v>0.0</v>
      </c>
      <c r="H169" s="15">
        <v>0.0</v>
      </c>
      <c r="I169" s="15">
        <v>0.56</v>
      </c>
      <c r="J169" s="15">
        <v>3.13</v>
      </c>
      <c r="K169" s="15">
        <v>0.0</v>
      </c>
      <c r="P169" s="17"/>
      <c r="Q169" s="14" t="s">
        <v>159</v>
      </c>
    </row>
    <row r="170" ht="14.25" customHeight="1">
      <c r="A170" s="15">
        <v>167.0</v>
      </c>
      <c r="B170" s="15"/>
      <c r="C170" s="14" t="s">
        <v>18</v>
      </c>
      <c r="D170" s="15" t="s">
        <v>339</v>
      </c>
      <c r="E170" s="32">
        <v>0.32</v>
      </c>
      <c r="F170" s="15"/>
      <c r="G170" s="15">
        <v>0.0</v>
      </c>
      <c r="H170" s="15">
        <v>0.07</v>
      </c>
      <c r="I170" s="15">
        <v>0.0</v>
      </c>
      <c r="J170" s="15">
        <v>1.25</v>
      </c>
      <c r="K170" s="15">
        <v>0.29</v>
      </c>
      <c r="P170" s="17"/>
      <c r="Q170" s="14" t="s">
        <v>18</v>
      </c>
    </row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2:A23"/>
    <mergeCell ref="A26:A27"/>
    <mergeCell ref="A47:A48"/>
    <mergeCell ref="A62:A63"/>
    <mergeCell ref="A125:A126"/>
    <mergeCell ref="A130:A131"/>
    <mergeCell ref="A143:A144"/>
    <mergeCell ref="A159:A160"/>
  </mergeCells>
  <hyperlinks>
    <hyperlink r:id="rId1" ref="P117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26" width="10.71"/>
  </cols>
  <sheetData>
    <row r="1" ht="14.25" customHeight="1">
      <c r="A1" s="33" t="s">
        <v>116</v>
      </c>
      <c r="B1" s="33" t="s">
        <v>358</v>
      </c>
    </row>
    <row r="2" ht="14.25" customHeight="1">
      <c r="A2" s="34" t="s">
        <v>359</v>
      </c>
      <c r="B2" s="35">
        <v>8.25</v>
      </c>
    </row>
    <row r="3" ht="14.25" customHeight="1">
      <c r="A3" s="34" t="s">
        <v>360</v>
      </c>
      <c r="B3" s="35">
        <v>8.14</v>
      </c>
    </row>
    <row r="4" ht="14.25" customHeight="1">
      <c r="A4" s="34" t="s">
        <v>361</v>
      </c>
      <c r="B4" s="35">
        <v>8.13</v>
      </c>
    </row>
    <row r="5" ht="14.25" customHeight="1">
      <c r="A5" s="34" t="s">
        <v>362</v>
      </c>
      <c r="B5" s="35">
        <v>8.1</v>
      </c>
    </row>
    <row r="6" ht="14.25" customHeight="1">
      <c r="A6" s="34" t="s">
        <v>363</v>
      </c>
      <c r="B6" s="35">
        <v>7.91</v>
      </c>
    </row>
    <row r="7" ht="14.25" customHeight="1">
      <c r="A7" s="34" t="s">
        <v>364</v>
      </c>
      <c r="B7" s="35">
        <v>7.88</v>
      </c>
    </row>
    <row r="8" ht="14.25" customHeight="1">
      <c r="A8" s="34" t="s">
        <v>365</v>
      </c>
      <c r="B8" s="35">
        <v>7.73</v>
      </c>
    </row>
    <row r="9" ht="14.25" customHeight="1">
      <c r="A9" s="34" t="s">
        <v>366</v>
      </c>
      <c r="B9" s="35">
        <v>7.69</v>
      </c>
    </row>
    <row r="10" ht="14.25" customHeight="1">
      <c r="A10" s="34" t="s">
        <v>367</v>
      </c>
      <c r="B10" s="35">
        <v>7.63</v>
      </c>
    </row>
    <row r="11" ht="14.25" customHeight="1">
      <c r="A11" s="34" t="s">
        <v>368</v>
      </c>
      <c r="B11" s="35">
        <v>7.44</v>
      </c>
    </row>
    <row r="12" ht="14.25" customHeight="1">
      <c r="A12" s="34" t="s">
        <v>369</v>
      </c>
      <c r="B12" s="35">
        <v>7.43</v>
      </c>
    </row>
    <row r="13" ht="14.25" customHeight="1">
      <c r="A13" s="34" t="s">
        <v>370</v>
      </c>
      <c r="B13" s="35">
        <v>7.22</v>
      </c>
    </row>
    <row r="14" ht="14.25" customHeight="1">
      <c r="A14" s="34" t="s">
        <v>371</v>
      </c>
      <c r="B14" s="35">
        <v>7.17</v>
      </c>
    </row>
    <row r="15" ht="14.25" customHeight="1">
      <c r="A15" s="34" t="s">
        <v>372</v>
      </c>
      <c r="B15" s="35">
        <v>7.09</v>
      </c>
    </row>
    <row r="16" ht="14.25" customHeight="1">
      <c r="A16" s="34" t="s">
        <v>373</v>
      </c>
      <c r="B16" s="35">
        <v>7.06</v>
      </c>
    </row>
    <row r="17" ht="14.25" customHeight="1">
      <c r="A17" s="34" t="s">
        <v>374</v>
      </c>
      <c r="B17" s="35">
        <v>7.06</v>
      </c>
    </row>
    <row r="18" ht="14.25" customHeight="1">
      <c r="A18" s="34" t="s">
        <v>375</v>
      </c>
      <c r="B18" s="35">
        <v>7.03</v>
      </c>
    </row>
    <row r="19" ht="14.25" customHeight="1">
      <c r="A19" s="34" t="s">
        <v>376</v>
      </c>
      <c r="B19" s="35">
        <v>6.97</v>
      </c>
    </row>
    <row r="20" ht="14.25" customHeight="1">
      <c r="A20" s="34" t="s">
        <v>377</v>
      </c>
      <c r="B20" s="35">
        <v>6.96</v>
      </c>
    </row>
    <row r="21" ht="14.25" customHeight="1">
      <c r="A21" s="34" t="s">
        <v>378</v>
      </c>
      <c r="B21" s="35">
        <v>6.95</v>
      </c>
    </row>
    <row r="22" ht="14.25" customHeight="1">
      <c r="A22" s="34" t="s">
        <v>379</v>
      </c>
      <c r="B22" s="35">
        <v>6.95</v>
      </c>
    </row>
    <row r="23" ht="14.25" customHeight="1">
      <c r="A23" s="34" t="s">
        <v>380</v>
      </c>
      <c r="B23" s="35">
        <v>6.87</v>
      </c>
    </row>
    <row r="24" ht="14.25" customHeight="1">
      <c r="A24" s="34" t="s">
        <v>381</v>
      </c>
      <c r="B24" s="35">
        <v>6.86</v>
      </c>
    </row>
    <row r="25" ht="14.25" customHeight="1">
      <c r="A25" s="34" t="s">
        <v>382</v>
      </c>
      <c r="B25" s="35">
        <v>6.83</v>
      </c>
    </row>
    <row r="26" ht="14.25" customHeight="1">
      <c r="A26" s="34" t="s">
        <v>383</v>
      </c>
      <c r="B26" s="35">
        <v>6.8</v>
      </c>
    </row>
    <row r="27" ht="14.25" customHeight="1">
      <c r="A27" s="34" t="s">
        <v>384</v>
      </c>
      <c r="B27" s="35">
        <v>6.78</v>
      </c>
    </row>
    <row r="28" ht="14.25" customHeight="1">
      <c r="A28" s="34" t="s">
        <v>385</v>
      </c>
      <c r="B28" s="35">
        <v>6.77</v>
      </c>
    </row>
    <row r="29" ht="14.25" customHeight="1">
      <c r="A29" s="34" t="s">
        <v>386</v>
      </c>
      <c r="B29" s="35">
        <v>6.75</v>
      </c>
    </row>
    <row r="30" ht="14.25" customHeight="1">
      <c r="A30" s="34" t="s">
        <v>387</v>
      </c>
      <c r="B30" s="35">
        <v>6.72</v>
      </c>
    </row>
    <row r="31" ht="14.25" customHeight="1">
      <c r="A31" s="34" t="s">
        <v>388</v>
      </c>
      <c r="B31" s="35">
        <v>6.67</v>
      </c>
    </row>
    <row r="32" ht="14.25" customHeight="1">
      <c r="A32" s="34" t="s">
        <v>389</v>
      </c>
      <c r="B32" s="35">
        <v>6.64</v>
      </c>
    </row>
    <row r="33" ht="14.25" customHeight="1">
      <c r="A33" s="34" t="s">
        <v>390</v>
      </c>
      <c r="B33" s="35">
        <v>6.62</v>
      </c>
    </row>
    <row r="34" ht="14.25" customHeight="1">
      <c r="A34" s="34" t="s">
        <v>391</v>
      </c>
      <c r="B34" s="35">
        <v>6.62</v>
      </c>
    </row>
    <row r="35" ht="14.25" customHeight="1">
      <c r="A35" s="34" t="s">
        <v>392</v>
      </c>
      <c r="B35" s="35">
        <v>6.48</v>
      </c>
    </row>
    <row r="36" ht="14.25" customHeight="1">
      <c r="A36" s="34" t="s">
        <v>393</v>
      </c>
      <c r="B36" s="35">
        <v>6.43</v>
      </c>
    </row>
    <row r="37" ht="14.25" customHeight="1">
      <c r="A37" s="34" t="s">
        <v>394</v>
      </c>
      <c r="B37" s="35">
        <v>6.42</v>
      </c>
    </row>
    <row r="38" ht="14.25" customHeight="1">
      <c r="A38" s="34" t="s">
        <v>395</v>
      </c>
      <c r="B38" s="35">
        <v>6.27</v>
      </c>
    </row>
    <row r="39" ht="14.25" customHeight="1">
      <c r="A39" s="34" t="s">
        <v>396</v>
      </c>
      <c r="B39" s="35">
        <v>6.11</v>
      </c>
    </row>
    <row r="40" ht="14.25" customHeight="1">
      <c r="A40" s="34" t="s">
        <v>397</v>
      </c>
      <c r="B40" s="35">
        <v>6.05</v>
      </c>
    </row>
    <row r="41" ht="14.25" customHeight="1">
      <c r="A41" s="34" t="s">
        <v>398</v>
      </c>
      <c r="B41" s="35">
        <v>6.05</v>
      </c>
    </row>
    <row r="42" ht="14.25" customHeight="1">
      <c r="A42" s="34" t="s">
        <v>399</v>
      </c>
      <c r="B42" s="35">
        <v>6.0</v>
      </c>
    </row>
    <row r="43" ht="14.25" customHeight="1">
      <c r="A43" s="34" t="s">
        <v>400</v>
      </c>
      <c r="B43" s="35">
        <v>5.91</v>
      </c>
    </row>
    <row r="44" ht="14.25" customHeight="1">
      <c r="A44" s="34" t="s">
        <v>401</v>
      </c>
      <c r="B44" s="35">
        <v>5.89</v>
      </c>
    </row>
    <row r="45" ht="14.25" customHeight="1">
      <c r="A45" s="34" t="s">
        <v>402</v>
      </c>
      <c r="B45" s="35">
        <v>5.85</v>
      </c>
    </row>
    <row r="46" ht="14.25" customHeight="1">
      <c r="A46" s="34" t="s">
        <v>403</v>
      </c>
      <c r="B46" s="35">
        <v>5.82</v>
      </c>
    </row>
    <row r="47" ht="14.25" customHeight="1">
      <c r="A47" s="34" t="s">
        <v>404</v>
      </c>
      <c r="B47" s="35">
        <v>5.8</v>
      </c>
    </row>
    <row r="48" ht="14.25" customHeight="1">
      <c r="A48" s="34" t="s">
        <v>405</v>
      </c>
      <c r="B48" s="35">
        <v>5.76</v>
      </c>
    </row>
    <row r="49" ht="14.25" customHeight="1">
      <c r="A49" s="34" t="s">
        <v>406</v>
      </c>
      <c r="B49" s="35">
        <v>5.74</v>
      </c>
    </row>
    <row r="50" ht="14.25" customHeight="1">
      <c r="A50" s="34" t="s">
        <v>407</v>
      </c>
      <c r="B50" s="35">
        <v>5.7</v>
      </c>
    </row>
    <row r="51" ht="14.25" customHeight="1">
      <c r="A51" s="34" t="s">
        <v>408</v>
      </c>
      <c r="B51" s="35">
        <v>5.68</v>
      </c>
    </row>
    <row r="52" ht="14.25" customHeight="1">
      <c r="A52" s="34" t="s">
        <v>409</v>
      </c>
      <c r="B52" s="35">
        <v>5.66</v>
      </c>
    </row>
    <row r="53" ht="14.25" customHeight="1">
      <c r="A53" s="34" t="s">
        <v>410</v>
      </c>
      <c r="B53" s="35">
        <v>5.64</v>
      </c>
    </row>
    <row r="54" ht="14.25" customHeight="1">
      <c r="A54" s="34" t="s">
        <v>411</v>
      </c>
      <c r="B54" s="35">
        <v>5.64</v>
      </c>
    </row>
    <row r="55" ht="14.25" customHeight="1">
      <c r="A55" s="34" t="s">
        <v>412</v>
      </c>
      <c r="B55" s="35">
        <v>5.63</v>
      </c>
    </row>
    <row r="56" ht="14.25" customHeight="1">
      <c r="A56" s="34" t="s">
        <v>413</v>
      </c>
      <c r="B56" s="35">
        <v>5.6</v>
      </c>
    </row>
    <row r="57" ht="14.25" customHeight="1">
      <c r="A57" s="34" t="s">
        <v>414</v>
      </c>
      <c r="B57" s="35">
        <v>5.54</v>
      </c>
    </row>
    <row r="58" ht="14.25" customHeight="1">
      <c r="A58" s="34" t="s">
        <v>415</v>
      </c>
      <c r="B58" s="35">
        <v>5.53</v>
      </c>
    </row>
    <row r="59" ht="14.25" customHeight="1">
      <c r="A59" s="34" t="s">
        <v>416</v>
      </c>
      <c r="B59" s="35">
        <v>5.52</v>
      </c>
    </row>
    <row r="60" ht="14.25" customHeight="1">
      <c r="A60" s="34" t="s">
        <v>417</v>
      </c>
      <c r="B60" s="35">
        <v>5.49</v>
      </c>
    </row>
    <row r="61" ht="14.25" customHeight="1">
      <c r="A61" s="34" t="s">
        <v>418</v>
      </c>
      <c r="B61" s="35">
        <v>5.45</v>
      </c>
    </row>
    <row r="62" ht="14.25" customHeight="1">
      <c r="A62" s="34" t="s">
        <v>419</v>
      </c>
      <c r="B62" s="35">
        <v>5.44</v>
      </c>
    </row>
    <row r="63" ht="14.25" customHeight="1">
      <c r="A63" s="34" t="s">
        <v>420</v>
      </c>
      <c r="B63" s="35">
        <v>5.42</v>
      </c>
    </row>
    <row r="64" ht="14.25" customHeight="1">
      <c r="A64" s="34" t="s">
        <v>421</v>
      </c>
      <c r="B64" s="35">
        <v>5.38</v>
      </c>
    </row>
    <row r="65" ht="14.25" customHeight="1">
      <c r="A65" s="34" t="s">
        <v>422</v>
      </c>
      <c r="B65" s="35">
        <v>5.38</v>
      </c>
    </row>
    <row r="66" ht="14.25" customHeight="1">
      <c r="A66" s="34" t="s">
        <v>423</v>
      </c>
      <c r="B66" s="35">
        <v>5.33</v>
      </c>
    </row>
    <row r="67" ht="14.25" customHeight="1">
      <c r="A67" s="34" t="s">
        <v>424</v>
      </c>
      <c r="B67" s="35">
        <v>5.32</v>
      </c>
    </row>
    <row r="68" ht="14.25" customHeight="1">
      <c r="A68" s="34" t="s">
        <v>425</v>
      </c>
      <c r="B68" s="35">
        <v>5.29</v>
      </c>
    </row>
    <row r="69" ht="14.25" customHeight="1">
      <c r="A69" s="34" t="s">
        <v>426</v>
      </c>
      <c r="B69" s="35">
        <v>5.29</v>
      </c>
    </row>
    <row r="70" ht="14.25" customHeight="1">
      <c r="A70" s="34" t="s">
        <v>427</v>
      </c>
      <c r="B70" s="35">
        <v>5.25</v>
      </c>
    </row>
    <row r="71" ht="14.25" customHeight="1">
      <c r="A71" s="34" t="s">
        <v>428</v>
      </c>
      <c r="B71" s="35">
        <v>5.23</v>
      </c>
    </row>
    <row r="72" ht="14.25" customHeight="1">
      <c r="A72" s="34" t="s">
        <v>429</v>
      </c>
      <c r="B72" s="35">
        <v>5.21</v>
      </c>
    </row>
    <row r="73" ht="14.25" customHeight="1">
      <c r="A73" s="34" t="s">
        <v>430</v>
      </c>
      <c r="B73" s="35">
        <v>5.21</v>
      </c>
    </row>
    <row r="74" ht="14.25" customHeight="1">
      <c r="A74" s="34" t="s">
        <v>431</v>
      </c>
      <c r="B74" s="35">
        <v>5.21</v>
      </c>
    </row>
    <row r="75" ht="14.25" customHeight="1">
      <c r="A75" s="34" t="s">
        <v>432</v>
      </c>
      <c r="B75" s="35">
        <v>5.19</v>
      </c>
    </row>
    <row r="76" ht="14.25" customHeight="1">
      <c r="A76" s="34" t="s">
        <v>433</v>
      </c>
      <c r="B76" s="35">
        <v>5.16</v>
      </c>
    </row>
    <row r="77" ht="14.25" customHeight="1">
      <c r="A77" s="34" t="s">
        <v>434</v>
      </c>
      <c r="B77" s="35">
        <v>5.12</v>
      </c>
    </row>
    <row r="78" ht="14.25" customHeight="1">
      <c r="A78" s="34" t="s">
        <v>435</v>
      </c>
      <c r="B78" s="35">
        <v>5.09</v>
      </c>
    </row>
    <row r="79" ht="14.25" customHeight="1">
      <c r="A79" s="34" t="s">
        <v>436</v>
      </c>
      <c r="B79" s="35">
        <v>5.08</v>
      </c>
    </row>
    <row r="80" ht="14.25" customHeight="1">
      <c r="A80" s="34" t="s">
        <v>437</v>
      </c>
      <c r="B80" s="35">
        <v>5.07</v>
      </c>
    </row>
    <row r="81" ht="14.25" customHeight="1">
      <c r="A81" s="34" t="s">
        <v>438</v>
      </c>
      <c r="B81" s="35">
        <v>5.06</v>
      </c>
    </row>
    <row r="82" ht="14.25" customHeight="1">
      <c r="A82" s="34" t="s">
        <v>439</v>
      </c>
      <c r="B82" s="35">
        <v>5.06</v>
      </c>
    </row>
    <row r="83" ht="14.25" customHeight="1">
      <c r="A83" s="34" t="s">
        <v>440</v>
      </c>
      <c r="B83" s="35">
        <v>5.01</v>
      </c>
    </row>
    <row r="84" ht="14.25" customHeight="1">
      <c r="A84" s="34" t="s">
        <v>441</v>
      </c>
      <c r="B84" s="35">
        <v>5.0</v>
      </c>
    </row>
    <row r="85" ht="14.25" customHeight="1">
      <c r="A85" s="34" t="s">
        <v>442</v>
      </c>
      <c r="B85" s="35">
        <v>4.97</v>
      </c>
    </row>
    <row r="86" ht="14.25" customHeight="1">
      <c r="A86" s="34" t="s">
        <v>443</v>
      </c>
      <c r="B86" s="35">
        <v>4.95</v>
      </c>
    </row>
    <row r="87" ht="14.25" customHeight="1">
      <c r="A87" s="34" t="s">
        <v>444</v>
      </c>
      <c r="B87" s="35">
        <v>4.94</v>
      </c>
    </row>
    <row r="88" ht="14.25" customHeight="1">
      <c r="A88" s="34" t="s">
        <v>445</v>
      </c>
      <c r="B88" s="35">
        <v>4.93</v>
      </c>
    </row>
    <row r="89" ht="14.25" customHeight="1">
      <c r="A89" s="34" t="s">
        <v>446</v>
      </c>
      <c r="B89" s="35">
        <v>4.91</v>
      </c>
    </row>
    <row r="90" ht="14.25" customHeight="1">
      <c r="A90" s="34" t="s">
        <v>447</v>
      </c>
      <c r="B90" s="35">
        <v>4.9</v>
      </c>
    </row>
    <row r="91" ht="14.25" customHeight="1">
      <c r="A91" s="34" t="s">
        <v>448</v>
      </c>
      <c r="B91" s="35">
        <v>4.9</v>
      </c>
    </row>
    <row r="92" ht="14.25" customHeight="1">
      <c r="A92" s="34" t="s">
        <v>449</v>
      </c>
      <c r="B92" s="35">
        <v>4.82</v>
      </c>
    </row>
    <row r="93" ht="14.25" customHeight="1">
      <c r="A93" s="34" t="s">
        <v>450</v>
      </c>
      <c r="B93" s="35">
        <v>4.81</v>
      </c>
    </row>
    <row r="94" ht="14.25" customHeight="1">
      <c r="A94" s="34" t="s">
        <v>451</v>
      </c>
      <c r="B94" s="35">
        <v>4.75</v>
      </c>
    </row>
    <row r="95" ht="14.25" customHeight="1">
      <c r="A95" s="34" t="s">
        <v>452</v>
      </c>
      <c r="B95" s="35">
        <v>4.74</v>
      </c>
    </row>
    <row r="96" ht="14.25" customHeight="1">
      <c r="A96" s="34" t="s">
        <v>453</v>
      </c>
      <c r="B96" s="35">
        <v>4.74</v>
      </c>
    </row>
    <row r="97" ht="14.25" customHeight="1">
      <c r="A97" s="34" t="s">
        <v>454</v>
      </c>
      <c r="B97" s="35">
        <v>4.74</v>
      </c>
    </row>
    <row r="98" ht="14.25" customHeight="1">
      <c r="A98" s="34" t="s">
        <v>455</v>
      </c>
      <c r="B98" s="35">
        <v>4.74</v>
      </c>
    </row>
    <row r="99" ht="14.25" customHeight="1">
      <c r="A99" s="34" t="s">
        <v>456</v>
      </c>
      <c r="B99" s="35">
        <v>4.72</v>
      </c>
    </row>
    <row r="100" ht="14.25" customHeight="1">
      <c r="A100" s="34" t="s">
        <v>457</v>
      </c>
      <c r="B100" s="35">
        <v>4.72</v>
      </c>
    </row>
    <row r="101" ht="14.25" customHeight="1">
      <c r="A101" s="34" t="s">
        <v>458</v>
      </c>
      <c r="B101" s="35">
        <v>4.71</v>
      </c>
    </row>
    <row r="102" ht="14.25" customHeight="1">
      <c r="A102" s="34" t="s">
        <v>459</v>
      </c>
      <c r="B102" s="35">
        <v>4.7</v>
      </c>
    </row>
    <row r="103" ht="14.25" customHeight="1">
      <c r="A103" s="34" t="s">
        <v>460</v>
      </c>
      <c r="B103" s="35">
        <v>4.69</v>
      </c>
    </row>
    <row r="104" ht="14.25" customHeight="1">
      <c r="A104" s="34" t="s">
        <v>461</v>
      </c>
      <c r="B104" s="35">
        <v>4.69</v>
      </c>
    </row>
    <row r="105" ht="14.25" customHeight="1">
      <c r="A105" s="34" t="s">
        <v>462</v>
      </c>
      <c r="B105" s="35">
        <v>4.67</v>
      </c>
    </row>
    <row r="106" ht="14.25" customHeight="1">
      <c r="A106" s="34" t="s">
        <v>463</v>
      </c>
      <c r="B106" s="35">
        <v>4.66</v>
      </c>
    </row>
    <row r="107" ht="14.25" customHeight="1">
      <c r="A107" s="34" t="s">
        <v>464</v>
      </c>
      <c r="B107" s="35">
        <v>4.66</v>
      </c>
    </row>
    <row r="108" ht="14.25" customHeight="1">
      <c r="A108" s="34" t="s">
        <v>465</v>
      </c>
      <c r="B108" s="35">
        <v>4.65</v>
      </c>
    </row>
    <row r="109" ht="14.25" customHeight="1">
      <c r="A109" s="34" t="s">
        <v>466</v>
      </c>
      <c r="B109" s="35">
        <v>4.59</v>
      </c>
    </row>
    <row r="110" ht="14.25" customHeight="1">
      <c r="A110" s="34" t="s">
        <v>467</v>
      </c>
      <c r="B110" s="35">
        <v>4.59</v>
      </c>
    </row>
    <row r="111" ht="14.25" customHeight="1">
      <c r="A111" s="34" t="s">
        <v>468</v>
      </c>
      <c r="B111" s="35">
        <v>4.58</v>
      </c>
    </row>
    <row r="112" ht="14.25" customHeight="1">
      <c r="A112" s="34" t="s">
        <v>469</v>
      </c>
      <c r="B112" s="35">
        <v>4.56</v>
      </c>
    </row>
    <row r="113" ht="14.25" customHeight="1">
      <c r="A113" s="34" t="s">
        <v>470</v>
      </c>
      <c r="B113" s="35">
        <v>4.56</v>
      </c>
    </row>
    <row r="114" ht="14.25" customHeight="1">
      <c r="A114" s="34" t="s">
        <v>471</v>
      </c>
      <c r="B114" s="35">
        <v>4.53</v>
      </c>
    </row>
    <row r="115" ht="14.25" customHeight="1">
      <c r="A115" s="34" t="s">
        <v>472</v>
      </c>
      <c r="B115" s="35">
        <v>4.51</v>
      </c>
    </row>
    <row r="116" ht="14.25" customHeight="1">
      <c r="A116" s="34" t="s">
        <v>473</v>
      </c>
      <c r="B116" s="35">
        <v>4.46</v>
      </c>
    </row>
    <row r="117" ht="14.25" customHeight="1">
      <c r="A117" s="34" t="s">
        <v>474</v>
      </c>
      <c r="B117" s="35">
        <v>4.46</v>
      </c>
    </row>
    <row r="118" ht="14.25" customHeight="1">
      <c r="A118" s="34" t="s">
        <v>475</v>
      </c>
      <c r="B118" s="35">
        <v>4.38</v>
      </c>
    </row>
    <row r="119" ht="14.25" customHeight="1">
      <c r="A119" s="34" t="s">
        <v>476</v>
      </c>
      <c r="B119" s="35">
        <v>4.3</v>
      </c>
    </row>
    <row r="120" ht="14.25" customHeight="1">
      <c r="A120" s="34" t="s">
        <v>477</v>
      </c>
      <c r="B120" s="35">
        <v>4.3</v>
      </c>
    </row>
    <row r="121" ht="14.25" customHeight="1">
      <c r="A121" s="34" t="s">
        <v>478</v>
      </c>
      <c r="B121" s="35">
        <v>4.29</v>
      </c>
    </row>
    <row r="122" ht="14.25" customHeight="1">
      <c r="A122" s="34" t="s">
        <v>479</v>
      </c>
      <c r="B122" s="35">
        <v>4.28</v>
      </c>
    </row>
    <row r="123" ht="14.25" customHeight="1">
      <c r="A123" s="34" t="s">
        <v>480</v>
      </c>
      <c r="B123" s="35">
        <v>4.26</v>
      </c>
    </row>
    <row r="124" ht="14.25" customHeight="1">
      <c r="A124" s="34" t="s">
        <v>481</v>
      </c>
      <c r="B124" s="35">
        <v>4.22</v>
      </c>
    </row>
    <row r="125" ht="14.25" customHeight="1">
      <c r="A125" s="34" t="s">
        <v>482</v>
      </c>
      <c r="B125" s="35">
        <v>4.15</v>
      </c>
    </row>
    <row r="126" ht="14.25" customHeight="1">
      <c r="A126" s="34" t="s">
        <v>483</v>
      </c>
      <c r="B126" s="35">
        <v>4.13</v>
      </c>
    </row>
    <row r="127" ht="14.25" customHeight="1">
      <c r="A127" s="34" t="s">
        <v>484</v>
      </c>
      <c r="B127" s="35">
        <v>4.13</v>
      </c>
    </row>
    <row r="128" ht="14.25" customHeight="1">
      <c r="A128" s="34" t="s">
        <v>485</v>
      </c>
      <c r="B128" s="35">
        <v>4.1</v>
      </c>
    </row>
    <row r="129" ht="14.25" customHeight="1">
      <c r="A129" s="34" t="s">
        <v>486</v>
      </c>
      <c r="B129" s="35">
        <v>4.08</v>
      </c>
    </row>
    <row r="130" ht="14.25" customHeight="1">
      <c r="A130" s="34" t="s">
        <v>487</v>
      </c>
      <c r="B130" s="35">
        <v>4.08</v>
      </c>
    </row>
    <row r="131" ht="14.25" customHeight="1">
      <c r="A131" s="34" t="s">
        <v>488</v>
      </c>
      <c r="B131" s="35">
        <v>4.05</v>
      </c>
    </row>
    <row r="132" ht="14.25" customHeight="1">
      <c r="A132" s="34" t="s">
        <v>489</v>
      </c>
      <c r="B132" s="35">
        <v>4.01</v>
      </c>
    </row>
    <row r="133" ht="14.25" customHeight="1">
      <c r="A133" s="34" t="s">
        <v>490</v>
      </c>
      <c r="B133" s="35">
        <v>4.0</v>
      </c>
    </row>
    <row r="134" ht="14.25" customHeight="1">
      <c r="A134" s="34" t="s">
        <v>491</v>
      </c>
      <c r="B134" s="35">
        <v>4.0</v>
      </c>
    </row>
    <row r="135" ht="14.25" customHeight="1">
      <c r="A135" s="34" t="s">
        <v>492</v>
      </c>
      <c r="B135" s="35">
        <v>3.96</v>
      </c>
    </row>
    <row r="136" ht="14.25" customHeight="1">
      <c r="A136" s="34" t="s">
        <v>493</v>
      </c>
      <c r="B136" s="35">
        <v>3.82</v>
      </c>
    </row>
    <row r="137" ht="14.25" customHeight="1">
      <c r="A137" s="34" t="s">
        <v>494</v>
      </c>
      <c r="B137" s="35">
        <v>3.7</v>
      </c>
    </row>
    <row r="138" ht="14.25" customHeight="1">
      <c r="A138" s="34" t="s">
        <v>495</v>
      </c>
      <c r="B138" s="35">
        <v>3.69</v>
      </c>
    </row>
    <row r="139" ht="14.25" customHeight="1">
      <c r="A139" s="34" t="s">
        <v>496</v>
      </c>
      <c r="B139" s="35">
        <v>3.67</v>
      </c>
    </row>
    <row r="140" ht="14.25" customHeight="1">
      <c r="A140" s="34" t="s">
        <v>497</v>
      </c>
      <c r="B140" s="35">
        <v>3.67</v>
      </c>
    </row>
    <row r="141" ht="14.25" customHeight="1">
      <c r="A141" s="34" t="s">
        <v>498</v>
      </c>
      <c r="B141" s="35">
        <v>3.66</v>
      </c>
    </row>
    <row r="142" ht="14.25" customHeight="1">
      <c r="A142" s="34" t="s">
        <v>499</v>
      </c>
      <c r="B142" s="35">
        <v>3.58</v>
      </c>
    </row>
    <row r="143" ht="14.25" customHeight="1">
      <c r="A143" s="34" t="s">
        <v>500</v>
      </c>
      <c r="B143" s="35">
        <v>3.57</v>
      </c>
    </row>
    <row r="144" ht="14.25" customHeight="1">
      <c r="A144" s="34" t="s">
        <v>501</v>
      </c>
      <c r="B144" s="35">
        <v>3.51</v>
      </c>
    </row>
    <row r="145" ht="14.25" customHeight="1">
      <c r="A145" s="34" t="s">
        <v>502</v>
      </c>
      <c r="B145" s="35">
        <v>3.47</v>
      </c>
    </row>
    <row r="146" ht="14.25" customHeight="1">
      <c r="A146" s="34" t="s">
        <v>503</v>
      </c>
      <c r="B146" s="35">
        <v>3.45</v>
      </c>
    </row>
    <row r="147" ht="14.25" customHeight="1">
      <c r="A147" s="34" t="s">
        <v>504</v>
      </c>
      <c r="B147" s="35">
        <v>3.38</v>
      </c>
    </row>
    <row r="148" ht="14.25" customHeight="1">
      <c r="A148" s="34" t="s">
        <v>505</v>
      </c>
      <c r="B148" s="35">
        <v>3.36</v>
      </c>
    </row>
    <row r="149" ht="14.25" customHeight="1">
      <c r="A149" s="34" t="s">
        <v>506</v>
      </c>
      <c r="B149" s="35">
        <v>3.2</v>
      </c>
    </row>
    <row r="150" ht="14.25" customHeight="1">
      <c r="A150" s="34" t="s">
        <v>507</v>
      </c>
      <c r="B150" s="35">
        <v>3.09</v>
      </c>
    </row>
    <row r="151" ht="14.25" customHeight="1">
      <c r="A151" s="34" t="s">
        <v>508</v>
      </c>
      <c r="B151" s="35">
        <v>3.0</v>
      </c>
    </row>
    <row r="152" ht="14.25" customHeight="1">
      <c r="A152" s="34" t="s">
        <v>509</v>
      </c>
      <c r="B152" s="35">
        <v>2.96</v>
      </c>
    </row>
    <row r="153" ht="14.25" customHeight="1">
      <c r="A153" s="34" t="s">
        <v>510</v>
      </c>
      <c r="B153" s="35">
        <v>2.87</v>
      </c>
    </row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8.86"/>
    <col customWidth="1" min="2" max="2" width="7.43"/>
    <col customWidth="1" min="3" max="3" width="8.43"/>
    <col customWidth="1" min="4" max="4" width="11.14"/>
    <col customWidth="1" min="5" max="5" width="6.57"/>
    <col customWidth="1" min="6" max="6" width="10.14"/>
    <col customWidth="1" min="7" max="7" width="11.43"/>
    <col customWidth="1" min="8" max="9" width="7.14"/>
    <col customWidth="1" min="10" max="10" width="15.86"/>
    <col customWidth="1" min="11" max="11" width="26.43"/>
    <col customWidth="1" min="12" max="12" width="22.43"/>
    <col customWidth="1" min="13" max="13" width="19.43"/>
    <col customWidth="1" min="14" max="14" width="15.0"/>
    <col customWidth="1" min="15" max="15" width="17.14"/>
    <col customWidth="1" min="16" max="16" width="19.0"/>
    <col customWidth="1" min="17" max="17" width="10.86"/>
    <col customWidth="1" min="18" max="18" width="18.0"/>
    <col customWidth="1" min="19" max="19" width="14.14"/>
    <col customWidth="1" min="20" max="20" width="12.57"/>
    <col customWidth="1" min="21" max="21" width="12.43"/>
    <col customWidth="1" min="22" max="22" width="14.43"/>
    <col customWidth="1" min="23" max="26" width="8.43"/>
  </cols>
  <sheetData>
    <row r="1" ht="36.75" customHeight="1">
      <c r="A1" s="36" t="s">
        <v>511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0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57.75" customHeight="1">
      <c r="A3" s="38" t="s">
        <v>512</v>
      </c>
      <c r="B3" s="39" t="s">
        <v>513</v>
      </c>
      <c r="C3" s="39" t="s">
        <v>115</v>
      </c>
      <c r="D3" s="39" t="s">
        <v>514</v>
      </c>
      <c r="E3" s="39" t="s">
        <v>515</v>
      </c>
      <c r="F3" s="39" t="s">
        <v>516</v>
      </c>
      <c r="G3" s="39" t="s">
        <v>517</v>
      </c>
      <c r="H3" s="39" t="s">
        <v>518</v>
      </c>
      <c r="I3" s="39" t="s">
        <v>519</v>
      </c>
      <c r="J3" s="39" t="s">
        <v>520</v>
      </c>
      <c r="K3" s="39" t="s">
        <v>521</v>
      </c>
      <c r="L3" s="39" t="s">
        <v>522</v>
      </c>
      <c r="M3" s="39" t="s">
        <v>523</v>
      </c>
      <c r="N3" s="39" t="s">
        <v>524</v>
      </c>
      <c r="O3" s="39" t="s">
        <v>525</v>
      </c>
      <c r="P3" s="39" t="s">
        <v>526</v>
      </c>
      <c r="Q3" s="39" t="s">
        <v>527</v>
      </c>
      <c r="R3" s="39" t="s">
        <v>528</v>
      </c>
      <c r="S3" s="39" t="s">
        <v>529</v>
      </c>
      <c r="T3" s="39" t="s">
        <v>530</v>
      </c>
      <c r="U3" s="39" t="s">
        <v>531</v>
      </c>
      <c r="V3" s="39" t="s">
        <v>532</v>
      </c>
      <c r="W3" s="40"/>
      <c r="X3" s="40"/>
      <c r="Y3" s="40"/>
      <c r="Z3" s="40"/>
    </row>
    <row r="4" ht="19.5" customHeight="1">
      <c r="A4" s="41" t="s">
        <v>18</v>
      </c>
      <c r="B4" s="42" t="s">
        <v>533</v>
      </c>
      <c r="C4" s="43" t="s">
        <v>534</v>
      </c>
      <c r="D4" s="44">
        <v>24.0</v>
      </c>
      <c r="E4" s="45">
        <v>150.0</v>
      </c>
      <c r="F4" s="46">
        <v>6.299999</v>
      </c>
      <c r="G4" s="45">
        <v>4.0</v>
      </c>
      <c r="H4" s="45">
        <v>13.668</v>
      </c>
      <c r="I4" s="45">
        <v>34.332</v>
      </c>
      <c r="J4" s="45" t="s">
        <v>535</v>
      </c>
      <c r="K4" s="45" t="s">
        <v>535</v>
      </c>
      <c r="L4" s="45">
        <v>25.0</v>
      </c>
      <c r="M4" s="45" t="s">
        <v>535</v>
      </c>
      <c r="N4" s="45" t="s">
        <v>535</v>
      </c>
      <c r="O4" s="45">
        <v>10.0</v>
      </c>
      <c r="P4" s="45" t="s">
        <v>535</v>
      </c>
      <c r="Q4" s="45" t="s">
        <v>535</v>
      </c>
      <c r="R4" s="45" t="s">
        <v>535</v>
      </c>
      <c r="S4" s="45">
        <v>43.0</v>
      </c>
      <c r="T4" s="45" t="s">
        <v>535</v>
      </c>
      <c r="U4" s="45" t="s">
        <v>535</v>
      </c>
      <c r="V4" s="47">
        <v>16.0</v>
      </c>
      <c r="W4" s="48"/>
      <c r="X4" s="48"/>
      <c r="Y4" s="48"/>
      <c r="Z4" s="48"/>
    </row>
    <row r="5" ht="19.5" customHeight="1">
      <c r="A5" s="41" t="s">
        <v>20</v>
      </c>
      <c r="B5" s="42" t="s">
        <v>536</v>
      </c>
      <c r="C5" s="43" t="s">
        <v>537</v>
      </c>
      <c r="D5" s="44">
        <v>36.0</v>
      </c>
      <c r="E5" s="45">
        <v>101.0</v>
      </c>
      <c r="F5" s="46">
        <v>1.316355</v>
      </c>
      <c r="G5" s="45">
        <v>8.0</v>
      </c>
      <c r="H5" s="45">
        <v>33.84118</v>
      </c>
      <c r="I5" s="45">
        <v>38.15882</v>
      </c>
      <c r="J5" s="45" t="s">
        <v>535</v>
      </c>
      <c r="K5" s="45" t="s">
        <v>535</v>
      </c>
      <c r="L5" s="45">
        <v>41.0</v>
      </c>
      <c r="M5" s="45">
        <v>37.0</v>
      </c>
      <c r="N5" s="45">
        <v>42.0</v>
      </c>
      <c r="O5" s="45">
        <v>35.0</v>
      </c>
      <c r="P5" s="45" t="s">
        <v>535</v>
      </c>
      <c r="Q5" s="45" t="s">
        <v>535</v>
      </c>
      <c r="R5" s="45">
        <v>32.0</v>
      </c>
      <c r="S5" s="45">
        <v>27.0</v>
      </c>
      <c r="T5" s="45" t="s">
        <v>535</v>
      </c>
      <c r="U5" s="45">
        <v>42.0</v>
      </c>
      <c r="V5" s="47">
        <v>29.0</v>
      </c>
      <c r="W5" s="48"/>
      <c r="X5" s="48"/>
      <c r="Y5" s="48"/>
      <c r="Z5" s="48"/>
    </row>
    <row r="6" ht="19.5" customHeight="1">
      <c r="A6" s="41" t="s">
        <v>208</v>
      </c>
      <c r="B6" s="42" t="s">
        <v>538</v>
      </c>
      <c r="C6" s="43" t="s">
        <v>539</v>
      </c>
      <c r="D6" s="44">
        <v>33.0</v>
      </c>
      <c r="E6" s="45">
        <v>116.0</v>
      </c>
      <c r="F6" s="46">
        <v>1.673809</v>
      </c>
      <c r="G6" s="45">
        <v>6.0</v>
      </c>
      <c r="H6" s="45">
        <v>30.25495</v>
      </c>
      <c r="I6" s="45">
        <v>35.74504</v>
      </c>
      <c r="J6" s="45" t="s">
        <v>535</v>
      </c>
      <c r="K6" s="45" t="s">
        <v>535</v>
      </c>
      <c r="L6" s="45">
        <v>37.0</v>
      </c>
      <c r="M6" s="45">
        <v>37.0</v>
      </c>
      <c r="N6" s="45" t="s">
        <v>535</v>
      </c>
      <c r="O6" s="45">
        <v>35.0</v>
      </c>
      <c r="P6" s="45" t="s">
        <v>535</v>
      </c>
      <c r="Q6" s="45" t="s">
        <v>535</v>
      </c>
      <c r="R6" s="45">
        <v>24.0</v>
      </c>
      <c r="S6" s="45">
        <v>29.0</v>
      </c>
      <c r="T6" s="45" t="s">
        <v>535</v>
      </c>
      <c r="U6" s="45" t="s">
        <v>535</v>
      </c>
      <c r="V6" s="47">
        <v>36.0</v>
      </c>
      <c r="W6" s="48"/>
      <c r="X6" s="48"/>
      <c r="Y6" s="48"/>
      <c r="Z6" s="48"/>
    </row>
    <row r="7" ht="19.5" customHeight="1">
      <c r="A7" s="41" t="s">
        <v>21</v>
      </c>
      <c r="B7" s="42" t="s">
        <v>540</v>
      </c>
      <c r="C7" s="43" t="s">
        <v>541</v>
      </c>
      <c r="D7" s="44">
        <v>33.0</v>
      </c>
      <c r="E7" s="45">
        <v>116.0</v>
      </c>
      <c r="F7" s="46">
        <v>2.807703</v>
      </c>
      <c r="G7" s="45">
        <v>7.0</v>
      </c>
      <c r="H7" s="45">
        <v>28.39537</v>
      </c>
      <c r="I7" s="45">
        <v>37.60463</v>
      </c>
      <c r="J7" s="45" t="s">
        <v>535</v>
      </c>
      <c r="K7" s="45" t="s">
        <v>535</v>
      </c>
      <c r="L7" s="45">
        <v>33.0</v>
      </c>
      <c r="M7" s="45">
        <v>20.0</v>
      </c>
      <c r="N7" s="45" t="s">
        <v>535</v>
      </c>
      <c r="O7" s="45">
        <v>47.0</v>
      </c>
      <c r="P7" s="45" t="s">
        <v>535</v>
      </c>
      <c r="Q7" s="45" t="s">
        <v>535</v>
      </c>
      <c r="R7" s="45">
        <v>32.0</v>
      </c>
      <c r="S7" s="45">
        <v>46.0</v>
      </c>
      <c r="T7" s="45" t="s">
        <v>535</v>
      </c>
      <c r="U7" s="45">
        <v>22.0</v>
      </c>
      <c r="V7" s="47">
        <v>28.0</v>
      </c>
      <c r="W7" s="48"/>
      <c r="X7" s="48"/>
      <c r="Y7" s="48"/>
      <c r="Z7" s="48"/>
    </row>
    <row r="8" ht="19.5" customHeight="1">
      <c r="A8" s="41" t="s">
        <v>22</v>
      </c>
      <c r="B8" s="42" t="s">
        <v>542</v>
      </c>
      <c r="C8" s="43" t="s">
        <v>543</v>
      </c>
      <c r="D8" s="44">
        <v>38.0</v>
      </c>
      <c r="E8" s="45">
        <v>94.0</v>
      </c>
      <c r="F8" s="46">
        <v>2.334808</v>
      </c>
      <c r="G8" s="45">
        <v>7.0</v>
      </c>
      <c r="H8" s="45">
        <v>34.17091</v>
      </c>
      <c r="I8" s="45">
        <v>41.82909</v>
      </c>
      <c r="J8" s="45" t="s">
        <v>535</v>
      </c>
      <c r="K8" s="45" t="s">
        <v>535</v>
      </c>
      <c r="L8" s="45">
        <v>49.0</v>
      </c>
      <c r="M8" s="45">
        <v>37.0</v>
      </c>
      <c r="N8" s="45" t="s">
        <v>535</v>
      </c>
      <c r="O8" s="45">
        <v>35.0</v>
      </c>
      <c r="P8" s="45">
        <v>24.0</v>
      </c>
      <c r="Q8" s="45" t="s">
        <v>535</v>
      </c>
      <c r="R8" s="45">
        <v>32.0</v>
      </c>
      <c r="S8" s="45">
        <v>47.0</v>
      </c>
      <c r="T8" s="45" t="s">
        <v>535</v>
      </c>
      <c r="U8" s="45" t="s">
        <v>535</v>
      </c>
      <c r="V8" s="47">
        <v>44.0</v>
      </c>
      <c r="W8" s="48"/>
      <c r="X8" s="48"/>
      <c r="Y8" s="48"/>
      <c r="Z8" s="48"/>
    </row>
    <row r="9" ht="19.5" customHeight="1">
      <c r="A9" s="41" t="s">
        <v>23</v>
      </c>
      <c r="B9" s="42" t="s">
        <v>544</v>
      </c>
      <c r="C9" s="43" t="s">
        <v>537</v>
      </c>
      <c r="D9" s="44">
        <v>46.0</v>
      </c>
      <c r="E9" s="45">
        <v>63.0</v>
      </c>
      <c r="F9" s="46">
        <v>2.467806</v>
      </c>
      <c r="G9" s="45">
        <v>6.0</v>
      </c>
      <c r="H9" s="45">
        <v>41.9528</v>
      </c>
      <c r="I9" s="45">
        <v>50.0472</v>
      </c>
      <c r="J9" s="45" t="s">
        <v>535</v>
      </c>
      <c r="K9" s="45" t="s">
        <v>535</v>
      </c>
      <c r="L9" s="45">
        <v>45.0</v>
      </c>
      <c r="M9" s="45" t="s">
        <v>535</v>
      </c>
      <c r="N9" s="45">
        <v>44.0</v>
      </c>
      <c r="O9" s="45">
        <v>47.0</v>
      </c>
      <c r="P9" s="45" t="s">
        <v>535</v>
      </c>
      <c r="Q9" s="45" t="s">
        <v>535</v>
      </c>
      <c r="R9" s="45">
        <v>32.0</v>
      </c>
      <c r="S9" s="45">
        <v>55.0</v>
      </c>
      <c r="T9" s="45" t="s">
        <v>535</v>
      </c>
      <c r="U9" s="45">
        <v>53.0</v>
      </c>
      <c r="V9" s="47" t="s">
        <v>535</v>
      </c>
      <c r="W9" s="48"/>
      <c r="X9" s="48"/>
      <c r="Y9" s="48"/>
      <c r="Z9" s="48"/>
    </row>
    <row r="10" ht="19.5" customHeight="1">
      <c r="A10" s="41" t="s">
        <v>266</v>
      </c>
      <c r="B10" s="42" t="s">
        <v>545</v>
      </c>
      <c r="C10" s="43" t="s">
        <v>534</v>
      </c>
      <c r="D10" s="44">
        <v>75.0</v>
      </c>
      <c r="E10" s="45">
        <v>13.0</v>
      </c>
      <c r="F10" s="46">
        <v>0.7788845</v>
      </c>
      <c r="G10" s="45">
        <v>9.0</v>
      </c>
      <c r="H10" s="45">
        <v>73.72263</v>
      </c>
      <c r="I10" s="45">
        <v>76.27737</v>
      </c>
      <c r="J10" s="45" t="s">
        <v>535</v>
      </c>
      <c r="K10" s="45">
        <v>70.0</v>
      </c>
      <c r="L10" s="45" t="s">
        <v>535</v>
      </c>
      <c r="M10" s="45">
        <v>72.0</v>
      </c>
      <c r="N10" s="45" t="s">
        <v>535</v>
      </c>
      <c r="O10" s="45">
        <v>71.0</v>
      </c>
      <c r="P10" s="45">
        <v>73.0</v>
      </c>
      <c r="Q10" s="45">
        <v>83.0</v>
      </c>
      <c r="R10" s="45">
        <v>76.0</v>
      </c>
      <c r="S10" s="45">
        <v>77.0</v>
      </c>
      <c r="T10" s="45" t="s">
        <v>535</v>
      </c>
      <c r="U10" s="45">
        <v>77.0</v>
      </c>
      <c r="V10" s="47">
        <v>78.0</v>
      </c>
      <c r="W10" s="48"/>
      <c r="X10" s="48"/>
      <c r="Y10" s="48"/>
      <c r="Z10" s="48"/>
    </row>
    <row r="11" ht="19.5" customHeight="1">
      <c r="A11" s="41" t="s">
        <v>24</v>
      </c>
      <c r="B11" s="42" t="s">
        <v>546</v>
      </c>
      <c r="C11" s="43" t="s">
        <v>547</v>
      </c>
      <c r="D11" s="44">
        <v>71.0</v>
      </c>
      <c r="E11" s="45">
        <v>22.0</v>
      </c>
      <c r="F11" s="46">
        <v>1.529005</v>
      </c>
      <c r="G11" s="45">
        <v>8.0</v>
      </c>
      <c r="H11" s="45">
        <v>68.49243</v>
      </c>
      <c r="I11" s="45">
        <v>73.50757</v>
      </c>
      <c r="J11" s="45" t="s">
        <v>535</v>
      </c>
      <c r="K11" s="45">
        <v>79.0</v>
      </c>
      <c r="L11" s="45" t="s">
        <v>535</v>
      </c>
      <c r="M11" s="45">
        <v>72.0</v>
      </c>
      <c r="N11" s="45" t="s">
        <v>535</v>
      </c>
      <c r="O11" s="45">
        <v>59.0</v>
      </c>
      <c r="P11" s="45">
        <v>63.0</v>
      </c>
      <c r="Q11" s="45" t="s">
        <v>535</v>
      </c>
      <c r="R11" s="45">
        <v>76.0</v>
      </c>
      <c r="S11" s="45">
        <v>70.0</v>
      </c>
      <c r="T11" s="45" t="s">
        <v>535</v>
      </c>
      <c r="U11" s="45">
        <v>70.0</v>
      </c>
      <c r="V11" s="47">
        <v>74.0</v>
      </c>
      <c r="W11" s="48"/>
      <c r="X11" s="48"/>
      <c r="Y11" s="48"/>
      <c r="Z11" s="48"/>
    </row>
    <row r="12" ht="19.5" customHeight="1">
      <c r="A12" s="41" t="s">
        <v>202</v>
      </c>
      <c r="B12" s="42" t="s">
        <v>548</v>
      </c>
      <c r="C12" s="43" t="s">
        <v>537</v>
      </c>
      <c r="D12" s="44">
        <v>23.0</v>
      </c>
      <c r="E12" s="45">
        <v>157.0</v>
      </c>
      <c r="F12" s="46">
        <v>2.397118</v>
      </c>
      <c r="G12" s="45">
        <v>6.0</v>
      </c>
      <c r="H12" s="45">
        <v>19.06873</v>
      </c>
      <c r="I12" s="45">
        <v>26.93127</v>
      </c>
      <c r="J12" s="45" t="s">
        <v>535</v>
      </c>
      <c r="K12" s="45" t="s">
        <v>535</v>
      </c>
      <c r="L12" s="45">
        <v>29.0</v>
      </c>
      <c r="M12" s="45">
        <v>20.0</v>
      </c>
      <c r="N12" s="45">
        <v>21.0</v>
      </c>
      <c r="O12" s="45">
        <v>35.0</v>
      </c>
      <c r="P12" s="45" t="s">
        <v>535</v>
      </c>
      <c r="Q12" s="45" t="s">
        <v>535</v>
      </c>
      <c r="R12" s="45">
        <v>24.0</v>
      </c>
      <c r="S12" s="45">
        <v>12.0</v>
      </c>
      <c r="T12" s="45" t="s">
        <v>535</v>
      </c>
      <c r="U12" s="45" t="s">
        <v>535</v>
      </c>
      <c r="V12" s="47" t="s">
        <v>535</v>
      </c>
      <c r="W12" s="48"/>
      <c r="X12" s="48"/>
      <c r="Y12" s="48"/>
      <c r="Z12" s="48"/>
    </row>
    <row r="13" ht="19.5" customHeight="1">
      <c r="A13" s="41" t="s">
        <v>245</v>
      </c>
      <c r="B13" s="42" t="s">
        <v>549</v>
      </c>
      <c r="C13" s="43" t="s">
        <v>543</v>
      </c>
      <c r="D13" s="44">
        <v>64.0</v>
      </c>
      <c r="E13" s="45">
        <v>30.0</v>
      </c>
      <c r="F13" s="46">
        <v>5.318037</v>
      </c>
      <c r="G13" s="45">
        <v>3.0</v>
      </c>
      <c r="H13" s="45">
        <v>55.27842</v>
      </c>
      <c r="I13" s="45">
        <v>72.72158</v>
      </c>
      <c r="J13" s="45" t="s">
        <v>535</v>
      </c>
      <c r="K13" s="45" t="s">
        <v>535</v>
      </c>
      <c r="L13" s="45" t="s">
        <v>535</v>
      </c>
      <c r="M13" s="45" t="s">
        <v>535</v>
      </c>
      <c r="N13" s="45" t="s">
        <v>535</v>
      </c>
      <c r="O13" s="45">
        <v>59.0</v>
      </c>
      <c r="P13" s="45" t="s">
        <v>535</v>
      </c>
      <c r="Q13" s="45" t="s">
        <v>535</v>
      </c>
      <c r="R13" s="45">
        <v>76.0</v>
      </c>
      <c r="S13" s="45" t="s">
        <v>535</v>
      </c>
      <c r="T13" s="45" t="s">
        <v>535</v>
      </c>
      <c r="U13" s="45" t="s">
        <v>535</v>
      </c>
      <c r="V13" s="47">
        <v>58.0</v>
      </c>
      <c r="W13" s="48"/>
      <c r="X13" s="48"/>
      <c r="Y13" s="48"/>
      <c r="Z13" s="48"/>
    </row>
    <row r="14" ht="19.5" customHeight="1">
      <c r="A14" s="41" t="s">
        <v>243</v>
      </c>
      <c r="B14" s="42" t="s">
        <v>550</v>
      </c>
      <c r="C14" s="43" t="s">
        <v>539</v>
      </c>
      <c r="D14" s="44">
        <v>44.0</v>
      </c>
      <c r="E14" s="45">
        <v>69.0</v>
      </c>
      <c r="F14" s="46">
        <v>6.186327</v>
      </c>
      <c r="G14" s="45">
        <v>6.0</v>
      </c>
      <c r="H14" s="45">
        <v>33.85442</v>
      </c>
      <c r="I14" s="45">
        <v>54.14558</v>
      </c>
      <c r="J14" s="45" t="s">
        <v>535</v>
      </c>
      <c r="K14" s="45" t="s">
        <v>535</v>
      </c>
      <c r="L14" s="45">
        <v>33.0</v>
      </c>
      <c r="M14" s="45">
        <v>37.0</v>
      </c>
      <c r="N14" s="45" t="s">
        <v>535</v>
      </c>
      <c r="O14" s="45">
        <v>35.0</v>
      </c>
      <c r="P14" s="45">
        <v>81.0</v>
      </c>
      <c r="Q14" s="45" t="s">
        <v>535</v>
      </c>
      <c r="R14" s="45">
        <v>50.0</v>
      </c>
      <c r="S14" s="45">
        <v>28.0</v>
      </c>
      <c r="T14" s="45" t="s">
        <v>535</v>
      </c>
      <c r="U14" s="45" t="s">
        <v>535</v>
      </c>
      <c r="V14" s="47" t="s">
        <v>535</v>
      </c>
      <c r="W14" s="48"/>
      <c r="X14" s="48"/>
      <c r="Y14" s="48"/>
      <c r="Z14" s="48"/>
    </row>
    <row r="15" ht="19.5" customHeight="1">
      <c r="A15" s="41" t="s">
        <v>25</v>
      </c>
      <c r="B15" s="42" t="s">
        <v>551</v>
      </c>
      <c r="C15" s="43" t="s">
        <v>534</v>
      </c>
      <c r="D15" s="44">
        <v>25.0</v>
      </c>
      <c r="E15" s="45">
        <v>147.0</v>
      </c>
      <c r="F15" s="46">
        <v>1.927162</v>
      </c>
      <c r="G15" s="45">
        <v>8.0</v>
      </c>
      <c r="H15" s="45">
        <v>21.83945</v>
      </c>
      <c r="I15" s="45">
        <v>28.16055</v>
      </c>
      <c r="J15" s="45" t="s">
        <v>535</v>
      </c>
      <c r="K15" s="45" t="s">
        <v>535</v>
      </c>
      <c r="L15" s="45">
        <v>25.0</v>
      </c>
      <c r="M15" s="45">
        <v>20.0</v>
      </c>
      <c r="N15" s="45" t="s">
        <v>535</v>
      </c>
      <c r="O15" s="45">
        <v>22.0</v>
      </c>
      <c r="P15" s="45" t="s">
        <v>535</v>
      </c>
      <c r="Q15" s="45" t="s">
        <v>535</v>
      </c>
      <c r="R15" s="45">
        <v>41.0</v>
      </c>
      <c r="S15" s="45">
        <v>13.0</v>
      </c>
      <c r="T15" s="45">
        <v>27.0</v>
      </c>
      <c r="U15" s="45">
        <v>33.0</v>
      </c>
      <c r="V15" s="47">
        <v>23.0</v>
      </c>
      <c r="W15" s="48"/>
      <c r="X15" s="48"/>
      <c r="Y15" s="48"/>
      <c r="Z15" s="48"/>
    </row>
    <row r="16" ht="19.5" customHeight="1">
      <c r="A16" s="41" t="s">
        <v>256</v>
      </c>
      <c r="B16" s="42" t="s">
        <v>552</v>
      </c>
      <c r="C16" s="43" t="s">
        <v>543</v>
      </c>
      <c r="D16" s="44">
        <v>65.0</v>
      </c>
      <c r="E16" s="45">
        <v>29.0</v>
      </c>
      <c r="F16" s="46">
        <v>3.281295</v>
      </c>
      <c r="G16" s="45">
        <v>4.0</v>
      </c>
      <c r="H16" s="45">
        <v>59.61868</v>
      </c>
      <c r="I16" s="45">
        <v>70.38132</v>
      </c>
      <c r="J16" s="45" t="s">
        <v>535</v>
      </c>
      <c r="K16" s="45" t="s">
        <v>535</v>
      </c>
      <c r="L16" s="45" t="s">
        <v>535</v>
      </c>
      <c r="M16" s="45" t="s">
        <v>535</v>
      </c>
      <c r="N16" s="45" t="s">
        <v>535</v>
      </c>
      <c r="O16" s="45">
        <v>71.0</v>
      </c>
      <c r="P16" s="45" t="s">
        <v>535</v>
      </c>
      <c r="Q16" s="45" t="s">
        <v>535</v>
      </c>
      <c r="R16" s="45" t="s">
        <v>535</v>
      </c>
      <c r="S16" s="45">
        <v>72.0</v>
      </c>
      <c r="T16" s="45" t="s">
        <v>535</v>
      </c>
      <c r="U16" s="45">
        <v>56.0</v>
      </c>
      <c r="V16" s="47">
        <v>61.0</v>
      </c>
      <c r="W16" s="48"/>
      <c r="X16" s="48"/>
      <c r="Y16" s="48"/>
      <c r="Z16" s="48"/>
    </row>
    <row r="17" ht="19.5" customHeight="1">
      <c r="A17" s="41" t="s">
        <v>26</v>
      </c>
      <c r="B17" s="42" t="s">
        <v>553</v>
      </c>
      <c r="C17" s="43" t="s">
        <v>537</v>
      </c>
      <c r="D17" s="44">
        <v>39.0</v>
      </c>
      <c r="E17" s="45">
        <v>91.0</v>
      </c>
      <c r="F17" s="46">
        <v>3.135647</v>
      </c>
      <c r="G17" s="45">
        <v>7.0</v>
      </c>
      <c r="H17" s="45">
        <v>33.85754</v>
      </c>
      <c r="I17" s="45">
        <v>44.14246</v>
      </c>
      <c r="J17" s="45" t="s">
        <v>535</v>
      </c>
      <c r="K17" s="45" t="s">
        <v>535</v>
      </c>
      <c r="L17" s="45">
        <v>33.0</v>
      </c>
      <c r="M17" s="45">
        <v>37.0</v>
      </c>
      <c r="N17" s="45">
        <v>27.0</v>
      </c>
      <c r="O17" s="45">
        <v>47.0</v>
      </c>
      <c r="P17" s="45" t="s">
        <v>535</v>
      </c>
      <c r="Q17" s="45" t="s">
        <v>535</v>
      </c>
      <c r="R17" s="45">
        <v>24.0</v>
      </c>
      <c r="S17" s="45">
        <v>51.0</v>
      </c>
      <c r="T17" s="45" t="s">
        <v>535</v>
      </c>
      <c r="U17" s="45" t="s">
        <v>535</v>
      </c>
      <c r="V17" s="47">
        <v>53.0</v>
      </c>
      <c r="W17" s="48"/>
      <c r="X17" s="48"/>
      <c r="Y17" s="48"/>
      <c r="Z17" s="48"/>
    </row>
    <row r="18" ht="19.5" customHeight="1">
      <c r="A18" s="41" t="s">
        <v>27</v>
      </c>
      <c r="B18" s="42" t="s">
        <v>554</v>
      </c>
      <c r="C18" s="43" t="s">
        <v>547</v>
      </c>
      <c r="D18" s="44">
        <v>73.0</v>
      </c>
      <c r="E18" s="45">
        <v>18.0</v>
      </c>
      <c r="F18" s="46">
        <v>1.515366</v>
      </c>
      <c r="G18" s="45">
        <v>8.0</v>
      </c>
      <c r="H18" s="45">
        <v>70.5148</v>
      </c>
      <c r="I18" s="45">
        <v>75.4852</v>
      </c>
      <c r="J18" s="45" t="s">
        <v>535</v>
      </c>
      <c r="K18" s="45">
        <v>79.0</v>
      </c>
      <c r="L18" s="45" t="s">
        <v>535</v>
      </c>
      <c r="M18" s="45">
        <v>72.0</v>
      </c>
      <c r="N18" s="45" t="s">
        <v>535</v>
      </c>
      <c r="O18" s="45">
        <v>71.0</v>
      </c>
      <c r="P18" s="45">
        <v>76.0</v>
      </c>
      <c r="Q18" s="45" t="s">
        <v>535</v>
      </c>
      <c r="R18" s="45">
        <v>76.0</v>
      </c>
      <c r="S18" s="45">
        <v>77.0</v>
      </c>
      <c r="T18" s="45" t="s">
        <v>535</v>
      </c>
      <c r="U18" s="45">
        <v>58.0</v>
      </c>
      <c r="V18" s="47">
        <v>77.0</v>
      </c>
      <c r="W18" s="48"/>
      <c r="X18" s="48"/>
      <c r="Y18" s="48"/>
      <c r="Z18" s="48"/>
    </row>
    <row r="19" ht="19.5" customHeight="1">
      <c r="A19" s="41" t="s">
        <v>29</v>
      </c>
      <c r="B19" s="42" t="s">
        <v>555</v>
      </c>
      <c r="C19" s="43" t="s">
        <v>541</v>
      </c>
      <c r="D19" s="44">
        <v>43.0</v>
      </c>
      <c r="E19" s="45">
        <v>72.0</v>
      </c>
      <c r="F19" s="46">
        <v>2.416439</v>
      </c>
      <c r="G19" s="45">
        <v>7.0</v>
      </c>
      <c r="H19" s="45">
        <v>39.03704</v>
      </c>
      <c r="I19" s="45">
        <v>46.96296</v>
      </c>
      <c r="J19" s="45">
        <v>39.0</v>
      </c>
      <c r="K19" s="45" t="s">
        <v>535</v>
      </c>
      <c r="L19" s="45">
        <v>41.0</v>
      </c>
      <c r="M19" s="45" t="s">
        <v>535</v>
      </c>
      <c r="N19" s="45" t="s">
        <v>535</v>
      </c>
      <c r="O19" s="45">
        <v>35.0</v>
      </c>
      <c r="P19" s="45" t="s">
        <v>535</v>
      </c>
      <c r="Q19" s="45" t="s">
        <v>535</v>
      </c>
      <c r="R19" s="45" t="s">
        <v>535</v>
      </c>
      <c r="S19" s="45">
        <v>61.0</v>
      </c>
      <c r="T19" s="45">
        <v>43.0</v>
      </c>
      <c r="U19" s="45">
        <v>47.0</v>
      </c>
      <c r="V19" s="47">
        <v>35.0</v>
      </c>
      <c r="W19" s="48"/>
      <c r="X19" s="48"/>
      <c r="Y19" s="48"/>
      <c r="Z19" s="48"/>
    </row>
    <row r="20" ht="19.5" customHeight="1">
      <c r="A20" s="41" t="s">
        <v>30</v>
      </c>
      <c r="B20" s="42" t="s">
        <v>556</v>
      </c>
      <c r="C20" s="43" t="s">
        <v>534</v>
      </c>
      <c r="D20" s="44">
        <v>68.0</v>
      </c>
      <c r="E20" s="45">
        <v>25.0</v>
      </c>
      <c r="F20" s="46">
        <v>2.179297</v>
      </c>
      <c r="G20" s="45">
        <v>4.0</v>
      </c>
      <c r="H20" s="45">
        <v>64.42595</v>
      </c>
      <c r="I20" s="45">
        <v>71.57405</v>
      </c>
      <c r="J20" s="45" t="s">
        <v>535</v>
      </c>
      <c r="K20" s="45" t="s">
        <v>535</v>
      </c>
      <c r="L20" s="45">
        <v>69.0</v>
      </c>
      <c r="M20" s="45" t="s">
        <v>535</v>
      </c>
      <c r="N20" s="45" t="s">
        <v>535</v>
      </c>
      <c r="O20" s="45">
        <v>71.0</v>
      </c>
      <c r="P20" s="45" t="s">
        <v>535</v>
      </c>
      <c r="Q20" s="45" t="s">
        <v>535</v>
      </c>
      <c r="R20" s="45" t="s">
        <v>535</v>
      </c>
      <c r="S20" s="45">
        <v>70.0</v>
      </c>
      <c r="T20" s="45">
        <v>60.0</v>
      </c>
      <c r="U20" s="45" t="s">
        <v>535</v>
      </c>
      <c r="V20" s="47" t="s">
        <v>535</v>
      </c>
      <c r="W20" s="48"/>
      <c r="X20" s="48"/>
      <c r="Y20" s="48"/>
      <c r="Z20" s="48"/>
    </row>
    <row r="21" ht="19.5" customHeight="1">
      <c r="A21" s="41" t="s">
        <v>219</v>
      </c>
      <c r="B21" s="42" t="s">
        <v>557</v>
      </c>
      <c r="C21" s="43" t="s">
        <v>543</v>
      </c>
      <c r="D21" s="44">
        <v>31.0</v>
      </c>
      <c r="E21" s="45">
        <v>126.0</v>
      </c>
      <c r="F21" s="46">
        <v>2.41325</v>
      </c>
      <c r="G21" s="45">
        <v>6.0</v>
      </c>
      <c r="H21" s="45">
        <v>27.04227</v>
      </c>
      <c r="I21" s="45">
        <v>34.95773</v>
      </c>
      <c r="J21" s="45" t="s">
        <v>535</v>
      </c>
      <c r="K21" s="45" t="s">
        <v>535</v>
      </c>
      <c r="L21" s="45">
        <v>37.0</v>
      </c>
      <c r="M21" s="45">
        <v>37.0</v>
      </c>
      <c r="N21" s="45" t="s">
        <v>535</v>
      </c>
      <c r="O21" s="45">
        <v>35.0</v>
      </c>
      <c r="P21" s="45" t="s">
        <v>535</v>
      </c>
      <c r="Q21" s="45" t="s">
        <v>535</v>
      </c>
      <c r="R21" s="45">
        <v>24.0</v>
      </c>
      <c r="S21" s="45">
        <v>36.0</v>
      </c>
      <c r="T21" s="45" t="s">
        <v>535</v>
      </c>
      <c r="U21" s="45" t="s">
        <v>535</v>
      </c>
      <c r="V21" s="47">
        <v>19.0</v>
      </c>
      <c r="W21" s="48"/>
      <c r="X21" s="48"/>
      <c r="Y21" s="48"/>
      <c r="Z21" s="48"/>
    </row>
    <row r="22" ht="19.5" customHeight="1">
      <c r="A22" s="41" t="s">
        <v>200</v>
      </c>
      <c r="B22" s="42" t="s">
        <v>558</v>
      </c>
      <c r="C22" s="43" t="s">
        <v>537</v>
      </c>
      <c r="D22" s="44">
        <v>34.0</v>
      </c>
      <c r="E22" s="45">
        <v>110.0</v>
      </c>
      <c r="F22" s="46">
        <v>2.184636</v>
      </c>
      <c r="G22" s="45">
        <v>7.0</v>
      </c>
      <c r="H22" s="45">
        <v>30.4172</v>
      </c>
      <c r="I22" s="45">
        <v>37.5828</v>
      </c>
      <c r="J22" s="45" t="s">
        <v>535</v>
      </c>
      <c r="K22" s="45" t="s">
        <v>535</v>
      </c>
      <c r="L22" s="45">
        <v>37.0</v>
      </c>
      <c r="M22" s="45">
        <v>37.0</v>
      </c>
      <c r="N22" s="45">
        <v>44.0</v>
      </c>
      <c r="O22" s="45">
        <v>35.0</v>
      </c>
      <c r="P22" s="45" t="s">
        <v>535</v>
      </c>
      <c r="Q22" s="45" t="s">
        <v>535</v>
      </c>
      <c r="R22" s="45" t="s">
        <v>535</v>
      </c>
      <c r="S22" s="45">
        <v>22.0</v>
      </c>
      <c r="T22" s="45" t="s">
        <v>535</v>
      </c>
      <c r="U22" s="45">
        <v>23.0</v>
      </c>
      <c r="V22" s="47">
        <v>37.0</v>
      </c>
      <c r="W22" s="48"/>
      <c r="X22" s="48"/>
      <c r="Y22" s="48"/>
      <c r="Z22" s="48"/>
    </row>
    <row r="23" ht="19.5" customHeight="1">
      <c r="A23" s="41" t="s">
        <v>244</v>
      </c>
      <c r="B23" s="42" t="s">
        <v>559</v>
      </c>
      <c r="C23" s="43" t="s">
        <v>541</v>
      </c>
      <c r="D23" s="44">
        <v>60.0</v>
      </c>
      <c r="E23" s="45">
        <v>35.0</v>
      </c>
      <c r="F23" s="46">
        <v>2.630613</v>
      </c>
      <c r="G23" s="45">
        <v>8.0</v>
      </c>
      <c r="H23" s="45">
        <v>55.68579</v>
      </c>
      <c r="I23" s="45">
        <v>64.31421</v>
      </c>
      <c r="J23" s="45" t="s">
        <v>535</v>
      </c>
      <c r="K23" s="45" t="s">
        <v>535</v>
      </c>
      <c r="L23" s="45">
        <v>57.0</v>
      </c>
      <c r="M23" s="45">
        <v>72.0</v>
      </c>
      <c r="N23" s="45" t="s">
        <v>535</v>
      </c>
      <c r="O23" s="45">
        <v>71.0</v>
      </c>
      <c r="P23" s="45">
        <v>37.0</v>
      </c>
      <c r="Q23" s="45" t="s">
        <v>535</v>
      </c>
      <c r="R23" s="45">
        <v>59.0</v>
      </c>
      <c r="S23" s="45">
        <v>67.0</v>
      </c>
      <c r="T23" s="45" t="s">
        <v>535</v>
      </c>
      <c r="U23" s="45">
        <v>63.0</v>
      </c>
      <c r="V23" s="47">
        <v>53.0</v>
      </c>
      <c r="W23" s="48"/>
      <c r="X23" s="48"/>
      <c r="Y23" s="48"/>
      <c r="Z23" s="48"/>
    </row>
    <row r="24" ht="19.5" customHeight="1">
      <c r="A24" s="41" t="s">
        <v>31</v>
      </c>
      <c r="B24" s="42" t="s">
        <v>560</v>
      </c>
      <c r="C24" s="43" t="s">
        <v>543</v>
      </c>
      <c r="D24" s="44">
        <v>38.0</v>
      </c>
      <c r="E24" s="45">
        <v>94.0</v>
      </c>
      <c r="F24" s="46">
        <v>1.576192</v>
      </c>
      <c r="G24" s="45">
        <v>8.0</v>
      </c>
      <c r="H24" s="45">
        <v>35.41505</v>
      </c>
      <c r="I24" s="45">
        <v>40.58495</v>
      </c>
      <c r="J24" s="45" t="s">
        <v>535</v>
      </c>
      <c r="K24" s="45" t="s">
        <v>535</v>
      </c>
      <c r="L24" s="45">
        <v>53.0</v>
      </c>
      <c r="M24" s="45">
        <v>37.0</v>
      </c>
      <c r="N24" s="45" t="s">
        <v>535</v>
      </c>
      <c r="O24" s="45">
        <v>35.0</v>
      </c>
      <c r="P24" s="45">
        <v>34.0</v>
      </c>
      <c r="Q24" s="45" t="s">
        <v>535</v>
      </c>
      <c r="R24" s="45">
        <v>32.0</v>
      </c>
      <c r="S24" s="45">
        <v>43.0</v>
      </c>
      <c r="T24" s="45" t="s">
        <v>535</v>
      </c>
      <c r="U24" s="45">
        <v>34.0</v>
      </c>
      <c r="V24" s="47">
        <v>35.0</v>
      </c>
      <c r="W24" s="48"/>
      <c r="X24" s="48"/>
      <c r="Y24" s="48"/>
      <c r="Z24" s="48"/>
    </row>
    <row r="25" ht="19.5" customHeight="1">
      <c r="A25" s="41" t="s">
        <v>32</v>
      </c>
      <c r="B25" s="42" t="s">
        <v>561</v>
      </c>
      <c r="C25" s="43" t="s">
        <v>547</v>
      </c>
      <c r="D25" s="44">
        <v>43.0</v>
      </c>
      <c r="E25" s="45">
        <v>72.0</v>
      </c>
      <c r="F25" s="46">
        <v>1.062506</v>
      </c>
      <c r="G25" s="45">
        <v>10.0</v>
      </c>
      <c r="H25" s="45">
        <v>41.25749</v>
      </c>
      <c r="I25" s="45">
        <v>44.74251</v>
      </c>
      <c r="J25" s="45" t="s">
        <v>535</v>
      </c>
      <c r="K25" s="45">
        <v>44.0</v>
      </c>
      <c r="L25" s="45">
        <v>53.0</v>
      </c>
      <c r="M25" s="45">
        <v>37.0</v>
      </c>
      <c r="N25" s="45">
        <v>53.0</v>
      </c>
      <c r="O25" s="45">
        <v>35.0</v>
      </c>
      <c r="P25" s="45">
        <v>40.0</v>
      </c>
      <c r="Q25" s="45" t="s">
        <v>535</v>
      </c>
      <c r="R25" s="45">
        <v>48.0</v>
      </c>
      <c r="S25" s="45">
        <v>45.0</v>
      </c>
      <c r="T25" s="45" t="s">
        <v>535</v>
      </c>
      <c r="U25" s="45">
        <v>39.0</v>
      </c>
      <c r="V25" s="47">
        <v>36.0</v>
      </c>
      <c r="W25" s="48"/>
      <c r="X25" s="48"/>
      <c r="Y25" s="48"/>
      <c r="Z25" s="48"/>
    </row>
    <row r="26" ht="19.5" customHeight="1">
      <c r="A26" s="41" t="s">
        <v>33</v>
      </c>
      <c r="B26" s="42" t="s">
        <v>562</v>
      </c>
      <c r="C26" s="43" t="s">
        <v>541</v>
      </c>
      <c r="D26" s="44">
        <v>42.0</v>
      </c>
      <c r="E26" s="45">
        <v>77.0</v>
      </c>
      <c r="F26" s="46">
        <v>1.367199</v>
      </c>
      <c r="G26" s="45">
        <v>7.0</v>
      </c>
      <c r="H26" s="45">
        <v>39.75779</v>
      </c>
      <c r="I26" s="45">
        <v>44.24221</v>
      </c>
      <c r="J26" s="45">
        <v>44.0</v>
      </c>
      <c r="K26" s="45" t="s">
        <v>535</v>
      </c>
      <c r="L26" s="45">
        <v>33.0</v>
      </c>
      <c r="M26" s="45" t="s">
        <v>535</v>
      </c>
      <c r="N26" s="45" t="s">
        <v>535</v>
      </c>
      <c r="O26" s="45">
        <v>47.0</v>
      </c>
      <c r="P26" s="45" t="s">
        <v>535</v>
      </c>
      <c r="Q26" s="45" t="s">
        <v>535</v>
      </c>
      <c r="R26" s="45">
        <v>41.0</v>
      </c>
      <c r="S26" s="45">
        <v>46.0</v>
      </c>
      <c r="T26" s="45">
        <v>43.0</v>
      </c>
      <c r="U26" s="45" t="s">
        <v>535</v>
      </c>
      <c r="V26" s="47">
        <v>36.0</v>
      </c>
      <c r="W26" s="48"/>
      <c r="X26" s="48"/>
      <c r="Y26" s="48"/>
      <c r="Z26" s="48"/>
    </row>
    <row r="27" ht="19.5" customHeight="1">
      <c r="A27" s="41" t="s">
        <v>34</v>
      </c>
      <c r="B27" s="42" t="s">
        <v>563</v>
      </c>
      <c r="C27" s="43" t="s">
        <v>541</v>
      </c>
      <c r="D27" s="44">
        <v>17.0</v>
      </c>
      <c r="E27" s="45">
        <v>171.0</v>
      </c>
      <c r="F27" s="46">
        <v>2.325597</v>
      </c>
      <c r="G27" s="45">
        <v>5.0</v>
      </c>
      <c r="H27" s="45">
        <v>13.18602</v>
      </c>
      <c r="I27" s="45">
        <v>20.81398</v>
      </c>
      <c r="J27" s="45">
        <v>14.0</v>
      </c>
      <c r="K27" s="45" t="s">
        <v>535</v>
      </c>
      <c r="L27" s="45">
        <v>13.0</v>
      </c>
      <c r="M27" s="45" t="s">
        <v>535</v>
      </c>
      <c r="N27" s="45" t="s">
        <v>535</v>
      </c>
      <c r="O27" s="45">
        <v>22.0</v>
      </c>
      <c r="P27" s="45" t="s">
        <v>535</v>
      </c>
      <c r="Q27" s="45" t="s">
        <v>535</v>
      </c>
      <c r="R27" s="45" t="s">
        <v>535</v>
      </c>
      <c r="S27" s="45">
        <v>25.0</v>
      </c>
      <c r="T27" s="45">
        <v>10.0</v>
      </c>
      <c r="U27" s="45" t="s">
        <v>535</v>
      </c>
      <c r="V27" s="47" t="s">
        <v>535</v>
      </c>
      <c r="W27" s="48"/>
      <c r="X27" s="48"/>
      <c r="Y27" s="48"/>
      <c r="Z27" s="48"/>
    </row>
    <row r="28" ht="19.5" customHeight="1">
      <c r="A28" s="41" t="s">
        <v>258</v>
      </c>
      <c r="B28" s="42" t="s">
        <v>564</v>
      </c>
      <c r="C28" s="43" t="s">
        <v>541</v>
      </c>
      <c r="D28" s="44">
        <v>60.0</v>
      </c>
      <c r="E28" s="45">
        <v>35.0</v>
      </c>
      <c r="F28" s="46">
        <v>4.811593</v>
      </c>
      <c r="G28" s="45">
        <v>4.0</v>
      </c>
      <c r="H28" s="45">
        <v>52.10899</v>
      </c>
      <c r="I28" s="45">
        <v>67.89101</v>
      </c>
      <c r="J28" s="45" t="s">
        <v>535</v>
      </c>
      <c r="K28" s="45" t="s">
        <v>535</v>
      </c>
      <c r="L28" s="45" t="s">
        <v>535</v>
      </c>
      <c r="M28" s="45" t="s">
        <v>535</v>
      </c>
      <c r="N28" s="45" t="s">
        <v>535</v>
      </c>
      <c r="O28" s="45">
        <v>71.0</v>
      </c>
      <c r="P28" s="45" t="s">
        <v>535</v>
      </c>
      <c r="Q28" s="45" t="s">
        <v>535</v>
      </c>
      <c r="R28" s="45" t="s">
        <v>535</v>
      </c>
      <c r="S28" s="45">
        <v>64.0</v>
      </c>
      <c r="T28" s="45">
        <v>60.0</v>
      </c>
      <c r="U28" s="45">
        <v>45.0</v>
      </c>
      <c r="V28" s="47" t="s">
        <v>535</v>
      </c>
      <c r="W28" s="48"/>
      <c r="X28" s="48"/>
      <c r="Y28" s="48"/>
      <c r="Z28" s="48"/>
    </row>
    <row r="29" ht="19.5" customHeight="1">
      <c r="A29" s="41" t="s">
        <v>194</v>
      </c>
      <c r="B29" s="42" t="s">
        <v>565</v>
      </c>
      <c r="C29" s="43" t="s">
        <v>534</v>
      </c>
      <c r="D29" s="44">
        <v>24.0</v>
      </c>
      <c r="E29" s="45">
        <v>150.0</v>
      </c>
      <c r="F29" s="46">
        <v>2.782431</v>
      </c>
      <c r="G29" s="45">
        <v>8.0</v>
      </c>
      <c r="H29" s="45">
        <v>19.43681</v>
      </c>
      <c r="I29" s="45">
        <v>28.56319</v>
      </c>
      <c r="J29" s="45" t="s">
        <v>535</v>
      </c>
      <c r="K29" s="45" t="s">
        <v>535</v>
      </c>
      <c r="L29" s="45">
        <v>13.0</v>
      </c>
      <c r="M29" s="45">
        <v>20.0</v>
      </c>
      <c r="N29" s="45" t="s">
        <v>535</v>
      </c>
      <c r="O29" s="45">
        <v>35.0</v>
      </c>
      <c r="P29" s="45" t="s">
        <v>535</v>
      </c>
      <c r="Q29" s="45">
        <v>39.0</v>
      </c>
      <c r="R29" s="45" t="s">
        <v>535</v>
      </c>
      <c r="S29" s="45">
        <v>14.0</v>
      </c>
      <c r="T29" s="45">
        <v>18.0</v>
      </c>
      <c r="U29" s="45">
        <v>41.0</v>
      </c>
      <c r="V29" s="47">
        <v>12.0</v>
      </c>
      <c r="W29" s="48"/>
      <c r="X29" s="48"/>
      <c r="Y29" s="48"/>
      <c r="Z29" s="48"/>
    </row>
    <row r="30" ht="19.5" customHeight="1">
      <c r="A30" s="41" t="s">
        <v>35</v>
      </c>
      <c r="B30" s="42" t="s">
        <v>566</v>
      </c>
      <c r="C30" s="43" t="s">
        <v>541</v>
      </c>
      <c r="D30" s="44">
        <v>26.0</v>
      </c>
      <c r="E30" s="45">
        <v>142.0</v>
      </c>
      <c r="F30" s="46">
        <v>1.370248</v>
      </c>
      <c r="G30" s="45">
        <v>9.0</v>
      </c>
      <c r="H30" s="45">
        <v>23.75279</v>
      </c>
      <c r="I30" s="45">
        <v>28.24721</v>
      </c>
      <c r="J30" s="45">
        <v>34.0</v>
      </c>
      <c r="K30" s="45" t="s">
        <v>535</v>
      </c>
      <c r="L30" s="45">
        <v>29.0</v>
      </c>
      <c r="M30" s="45">
        <v>20.0</v>
      </c>
      <c r="N30" s="45" t="s">
        <v>535</v>
      </c>
      <c r="O30" s="45">
        <v>35.0</v>
      </c>
      <c r="P30" s="45" t="s">
        <v>535</v>
      </c>
      <c r="Q30" s="45" t="s">
        <v>535</v>
      </c>
      <c r="R30" s="45">
        <v>24.0</v>
      </c>
      <c r="S30" s="45">
        <v>18.0</v>
      </c>
      <c r="T30" s="45">
        <v>35.0</v>
      </c>
      <c r="U30" s="45">
        <v>25.0</v>
      </c>
      <c r="V30" s="47">
        <v>18.0</v>
      </c>
      <c r="W30" s="48"/>
      <c r="X30" s="48"/>
      <c r="Y30" s="48"/>
      <c r="Z30" s="48"/>
    </row>
    <row r="31" ht="19.5" customHeight="1">
      <c r="A31" s="41" t="s">
        <v>261</v>
      </c>
      <c r="B31" s="42" t="s">
        <v>567</v>
      </c>
      <c r="C31" s="43" t="s">
        <v>543</v>
      </c>
      <c r="D31" s="44">
        <v>74.0</v>
      </c>
      <c r="E31" s="45">
        <v>14.0</v>
      </c>
      <c r="F31" s="46">
        <v>2.123417</v>
      </c>
      <c r="G31" s="45">
        <v>8.0</v>
      </c>
      <c r="H31" s="45">
        <v>70.51759</v>
      </c>
      <c r="I31" s="45">
        <v>77.48241</v>
      </c>
      <c r="J31" s="45" t="s">
        <v>535</v>
      </c>
      <c r="K31" s="45">
        <v>79.0</v>
      </c>
      <c r="L31" s="45" t="s">
        <v>535</v>
      </c>
      <c r="M31" s="45">
        <v>90.0</v>
      </c>
      <c r="N31" s="45" t="s">
        <v>535</v>
      </c>
      <c r="O31" s="45">
        <v>71.0</v>
      </c>
      <c r="P31" s="45">
        <v>67.0</v>
      </c>
      <c r="Q31" s="45" t="s">
        <v>535</v>
      </c>
      <c r="R31" s="45">
        <v>76.0</v>
      </c>
      <c r="S31" s="45">
        <v>76.0</v>
      </c>
      <c r="T31" s="45" t="s">
        <v>535</v>
      </c>
      <c r="U31" s="45">
        <v>58.0</v>
      </c>
      <c r="V31" s="47">
        <v>78.0</v>
      </c>
      <c r="W31" s="48"/>
      <c r="X31" s="48"/>
      <c r="Y31" s="48"/>
      <c r="Z31" s="48"/>
    </row>
    <row r="32" ht="19.5" customHeight="1">
      <c r="A32" s="41" t="s">
        <v>36</v>
      </c>
      <c r="B32" s="42" t="s">
        <v>568</v>
      </c>
      <c r="C32" s="43" t="s">
        <v>541</v>
      </c>
      <c r="D32" s="44">
        <v>24.0</v>
      </c>
      <c r="E32" s="45">
        <v>150.0</v>
      </c>
      <c r="F32" s="46">
        <v>0.8079345</v>
      </c>
      <c r="G32" s="45">
        <v>5.0</v>
      </c>
      <c r="H32" s="45">
        <v>22.67499</v>
      </c>
      <c r="I32" s="45">
        <v>25.32501</v>
      </c>
      <c r="J32" s="45">
        <v>24.0</v>
      </c>
      <c r="K32" s="45" t="s">
        <v>535</v>
      </c>
      <c r="L32" s="45">
        <v>25.0</v>
      </c>
      <c r="M32" s="45" t="s">
        <v>535</v>
      </c>
      <c r="N32" s="45" t="s">
        <v>535</v>
      </c>
      <c r="O32" s="45">
        <v>22.0</v>
      </c>
      <c r="P32" s="45" t="s">
        <v>535</v>
      </c>
      <c r="Q32" s="45" t="s">
        <v>535</v>
      </c>
      <c r="R32" s="45" t="s">
        <v>535</v>
      </c>
      <c r="S32" s="45">
        <v>21.0</v>
      </c>
      <c r="T32" s="45">
        <v>27.0</v>
      </c>
      <c r="U32" s="45" t="s">
        <v>535</v>
      </c>
      <c r="V32" s="47" t="s">
        <v>535</v>
      </c>
      <c r="W32" s="48"/>
      <c r="X32" s="48"/>
      <c r="Y32" s="48"/>
      <c r="Z32" s="48"/>
    </row>
    <row r="33" ht="19.5" customHeight="1">
      <c r="A33" s="41" t="s">
        <v>37</v>
      </c>
      <c r="B33" s="42" t="s">
        <v>569</v>
      </c>
      <c r="C33" s="43" t="s">
        <v>541</v>
      </c>
      <c r="D33" s="44">
        <v>19.0</v>
      </c>
      <c r="E33" s="45">
        <v>167.0</v>
      </c>
      <c r="F33" s="46">
        <v>1.513127</v>
      </c>
      <c r="G33" s="45">
        <v>6.0</v>
      </c>
      <c r="H33" s="45">
        <v>16.51847</v>
      </c>
      <c r="I33" s="45">
        <v>21.48153</v>
      </c>
      <c r="J33" s="45">
        <v>24.0</v>
      </c>
      <c r="K33" s="45" t="s">
        <v>535</v>
      </c>
      <c r="L33" s="45">
        <v>21.0</v>
      </c>
      <c r="M33" s="45" t="s">
        <v>535</v>
      </c>
      <c r="N33" s="45" t="s">
        <v>535</v>
      </c>
      <c r="O33" s="45">
        <v>22.0</v>
      </c>
      <c r="P33" s="45" t="s">
        <v>535</v>
      </c>
      <c r="Q33" s="45" t="s">
        <v>535</v>
      </c>
      <c r="R33" s="45" t="s">
        <v>535</v>
      </c>
      <c r="S33" s="45">
        <v>10.0</v>
      </c>
      <c r="T33" s="45">
        <v>18.0</v>
      </c>
      <c r="U33" s="45">
        <v>19.0</v>
      </c>
      <c r="V33" s="47" t="s">
        <v>535</v>
      </c>
      <c r="W33" s="48"/>
      <c r="X33" s="48"/>
      <c r="Y33" s="48"/>
      <c r="Z33" s="48"/>
    </row>
    <row r="34" ht="19.5" customHeight="1">
      <c r="A34" s="41" t="s">
        <v>38</v>
      </c>
      <c r="B34" s="42" t="s">
        <v>570</v>
      </c>
      <c r="C34" s="43" t="s">
        <v>543</v>
      </c>
      <c r="D34" s="44">
        <v>67.0</v>
      </c>
      <c r="E34" s="45">
        <v>27.0</v>
      </c>
      <c r="F34" s="46">
        <v>1.34103</v>
      </c>
      <c r="G34" s="45">
        <v>9.0</v>
      </c>
      <c r="H34" s="45">
        <v>64.80071</v>
      </c>
      <c r="I34" s="45">
        <v>69.19929</v>
      </c>
      <c r="J34" s="45" t="s">
        <v>535</v>
      </c>
      <c r="K34" s="45">
        <v>62.0</v>
      </c>
      <c r="L34" s="45">
        <v>77.0</v>
      </c>
      <c r="M34" s="45">
        <v>72.0</v>
      </c>
      <c r="N34" s="45" t="s">
        <v>535</v>
      </c>
      <c r="O34" s="45">
        <v>71.0</v>
      </c>
      <c r="P34" s="45">
        <v>57.0</v>
      </c>
      <c r="Q34" s="45" t="s">
        <v>535</v>
      </c>
      <c r="R34" s="45">
        <v>59.0</v>
      </c>
      <c r="S34" s="45">
        <v>73.0</v>
      </c>
      <c r="T34" s="45" t="s">
        <v>535</v>
      </c>
      <c r="U34" s="45">
        <v>66.0</v>
      </c>
      <c r="V34" s="47">
        <v>65.0</v>
      </c>
      <c r="W34" s="48"/>
      <c r="X34" s="48"/>
      <c r="Y34" s="48"/>
      <c r="Z34" s="48"/>
    </row>
    <row r="35" ht="19.5" customHeight="1">
      <c r="A35" s="41" t="s">
        <v>249</v>
      </c>
      <c r="B35" s="42" t="s">
        <v>571</v>
      </c>
      <c r="C35" s="43" t="s">
        <v>534</v>
      </c>
      <c r="D35" s="44">
        <v>45.0</v>
      </c>
      <c r="E35" s="45">
        <v>65.0</v>
      </c>
      <c r="F35" s="46">
        <v>1.811471</v>
      </c>
      <c r="G35" s="45">
        <v>9.0</v>
      </c>
      <c r="H35" s="45">
        <v>42.02919</v>
      </c>
      <c r="I35" s="45">
        <v>47.97081</v>
      </c>
      <c r="J35" s="45" t="s">
        <v>535</v>
      </c>
      <c r="K35" s="45" t="s">
        <v>535</v>
      </c>
      <c r="L35" s="45">
        <v>41.0</v>
      </c>
      <c r="M35" s="45">
        <v>37.0</v>
      </c>
      <c r="N35" s="45" t="s">
        <v>535</v>
      </c>
      <c r="O35" s="45">
        <v>47.0</v>
      </c>
      <c r="P35" s="45">
        <v>58.0</v>
      </c>
      <c r="Q35" s="45">
        <v>38.0</v>
      </c>
      <c r="R35" s="45">
        <v>32.0</v>
      </c>
      <c r="S35" s="45">
        <v>49.0</v>
      </c>
      <c r="T35" s="45" t="s">
        <v>535</v>
      </c>
      <c r="U35" s="45">
        <v>59.0</v>
      </c>
      <c r="V35" s="47">
        <v>39.0</v>
      </c>
      <c r="W35" s="48"/>
      <c r="X35" s="48"/>
      <c r="Y35" s="48"/>
      <c r="Z35" s="48"/>
    </row>
    <row r="36" ht="19.5" customHeight="1">
      <c r="A36" s="41" t="s">
        <v>39</v>
      </c>
      <c r="B36" s="42" t="s">
        <v>572</v>
      </c>
      <c r="C36" s="43" t="s">
        <v>543</v>
      </c>
      <c r="D36" s="44">
        <v>39.0</v>
      </c>
      <c r="E36" s="45">
        <v>91.0</v>
      </c>
      <c r="F36" s="46">
        <v>1.379437</v>
      </c>
      <c r="G36" s="45">
        <v>8.0</v>
      </c>
      <c r="H36" s="45">
        <v>36.73772</v>
      </c>
      <c r="I36" s="45">
        <v>41.26228</v>
      </c>
      <c r="J36" s="45" t="s">
        <v>535</v>
      </c>
      <c r="K36" s="45" t="s">
        <v>535</v>
      </c>
      <c r="L36" s="45">
        <v>45.0</v>
      </c>
      <c r="M36" s="45">
        <v>37.0</v>
      </c>
      <c r="N36" s="45" t="s">
        <v>535</v>
      </c>
      <c r="O36" s="45">
        <v>47.0</v>
      </c>
      <c r="P36" s="45">
        <v>34.0</v>
      </c>
      <c r="Q36" s="45" t="s">
        <v>535</v>
      </c>
      <c r="R36" s="45">
        <v>32.0</v>
      </c>
      <c r="S36" s="45">
        <v>48.0</v>
      </c>
      <c r="T36" s="45" t="s">
        <v>535</v>
      </c>
      <c r="U36" s="45">
        <v>37.0</v>
      </c>
      <c r="V36" s="47">
        <v>36.0</v>
      </c>
      <c r="W36" s="48"/>
      <c r="X36" s="48"/>
      <c r="Y36" s="48"/>
      <c r="Z36" s="48"/>
    </row>
    <row r="37" ht="19.5" customHeight="1">
      <c r="A37" s="41" t="s">
        <v>40</v>
      </c>
      <c r="B37" s="42" t="s">
        <v>573</v>
      </c>
      <c r="C37" s="43" t="s">
        <v>541</v>
      </c>
      <c r="D37" s="44">
        <v>19.0</v>
      </c>
      <c r="E37" s="45">
        <v>167.0</v>
      </c>
      <c r="F37" s="46">
        <v>5.478607</v>
      </c>
      <c r="G37" s="45">
        <v>4.0</v>
      </c>
      <c r="H37" s="45">
        <v>10.01509</v>
      </c>
      <c r="I37" s="45">
        <v>27.98491</v>
      </c>
      <c r="J37" s="45">
        <v>4.0</v>
      </c>
      <c r="K37" s="45" t="s">
        <v>535</v>
      </c>
      <c r="L37" s="45" t="s">
        <v>535</v>
      </c>
      <c r="M37" s="45" t="s">
        <v>535</v>
      </c>
      <c r="N37" s="45" t="s">
        <v>535</v>
      </c>
      <c r="O37" s="45">
        <v>35.0</v>
      </c>
      <c r="P37" s="45" t="s">
        <v>535</v>
      </c>
      <c r="Q37" s="45" t="s">
        <v>535</v>
      </c>
      <c r="R37" s="45" t="s">
        <v>535</v>
      </c>
      <c r="S37" s="45">
        <v>18.0</v>
      </c>
      <c r="T37" s="45">
        <v>18.0</v>
      </c>
      <c r="U37" s="45" t="s">
        <v>535</v>
      </c>
      <c r="V37" s="47" t="s">
        <v>535</v>
      </c>
      <c r="W37" s="48"/>
      <c r="X37" s="48"/>
      <c r="Y37" s="48"/>
      <c r="Z37" s="48"/>
    </row>
    <row r="38" ht="19.5" customHeight="1">
      <c r="A38" s="41" t="s">
        <v>574</v>
      </c>
      <c r="B38" s="42" t="s">
        <v>575</v>
      </c>
      <c r="C38" s="43" t="s">
        <v>541</v>
      </c>
      <c r="D38" s="44">
        <v>21.0</v>
      </c>
      <c r="E38" s="45">
        <v>164.0</v>
      </c>
      <c r="F38" s="46">
        <v>1.262728</v>
      </c>
      <c r="G38" s="45">
        <v>7.0</v>
      </c>
      <c r="H38" s="45">
        <v>18.92913</v>
      </c>
      <c r="I38" s="45">
        <v>23.07087</v>
      </c>
      <c r="J38" s="45" t="s">
        <v>535</v>
      </c>
      <c r="K38" s="45" t="s">
        <v>535</v>
      </c>
      <c r="L38" s="45">
        <v>21.0</v>
      </c>
      <c r="M38" s="45">
        <v>20.0</v>
      </c>
      <c r="N38" s="45" t="s">
        <v>535</v>
      </c>
      <c r="O38" s="45">
        <v>22.0</v>
      </c>
      <c r="P38" s="45" t="s">
        <v>535</v>
      </c>
      <c r="Q38" s="45" t="s">
        <v>535</v>
      </c>
      <c r="R38" s="45">
        <v>17.0</v>
      </c>
      <c r="S38" s="45">
        <v>18.0</v>
      </c>
      <c r="T38" s="45">
        <v>18.0</v>
      </c>
      <c r="U38" s="45" t="s">
        <v>535</v>
      </c>
      <c r="V38" s="47">
        <v>31.0</v>
      </c>
      <c r="W38" s="48"/>
      <c r="X38" s="48"/>
      <c r="Y38" s="48"/>
      <c r="Z38" s="48"/>
    </row>
    <row r="39" ht="19.5" customHeight="1">
      <c r="A39" s="41" t="s">
        <v>41</v>
      </c>
      <c r="B39" s="42" t="s">
        <v>576</v>
      </c>
      <c r="C39" s="43" t="s">
        <v>543</v>
      </c>
      <c r="D39" s="44">
        <v>54.0</v>
      </c>
      <c r="E39" s="45">
        <v>48.0</v>
      </c>
      <c r="F39" s="46">
        <v>3.160666</v>
      </c>
      <c r="G39" s="45">
        <v>7.0</v>
      </c>
      <c r="H39" s="45">
        <v>48.81651</v>
      </c>
      <c r="I39" s="45">
        <v>59.18349</v>
      </c>
      <c r="J39" s="45" t="s">
        <v>535</v>
      </c>
      <c r="K39" s="45" t="s">
        <v>535</v>
      </c>
      <c r="L39" s="45">
        <v>69.0</v>
      </c>
      <c r="M39" s="45">
        <v>55.0</v>
      </c>
      <c r="N39" s="45" t="s">
        <v>535</v>
      </c>
      <c r="O39" s="45">
        <v>47.0</v>
      </c>
      <c r="P39" s="45" t="s">
        <v>535</v>
      </c>
      <c r="Q39" s="45" t="s">
        <v>535</v>
      </c>
      <c r="R39" s="45">
        <v>41.0</v>
      </c>
      <c r="S39" s="45">
        <v>65.0</v>
      </c>
      <c r="T39" s="45" t="s">
        <v>535</v>
      </c>
      <c r="U39" s="45">
        <v>39.0</v>
      </c>
      <c r="V39" s="47">
        <v>61.0</v>
      </c>
      <c r="W39" s="48"/>
      <c r="X39" s="48"/>
      <c r="Y39" s="48"/>
      <c r="Z39" s="48"/>
    </row>
    <row r="40" ht="19.5" customHeight="1">
      <c r="A40" s="41" t="s">
        <v>577</v>
      </c>
      <c r="B40" s="42" t="s">
        <v>578</v>
      </c>
      <c r="C40" s="43" t="s">
        <v>541</v>
      </c>
      <c r="D40" s="44">
        <v>37.0</v>
      </c>
      <c r="E40" s="45">
        <v>99.0</v>
      </c>
      <c r="F40" s="46">
        <v>1.9721</v>
      </c>
      <c r="G40" s="45">
        <v>9.0</v>
      </c>
      <c r="H40" s="45">
        <v>33.76575</v>
      </c>
      <c r="I40" s="45">
        <v>40.23425</v>
      </c>
      <c r="J40" s="45">
        <v>39.0</v>
      </c>
      <c r="K40" s="45" t="s">
        <v>535</v>
      </c>
      <c r="L40" s="45">
        <v>25.0</v>
      </c>
      <c r="M40" s="45">
        <v>37.0</v>
      </c>
      <c r="N40" s="45" t="s">
        <v>535</v>
      </c>
      <c r="O40" s="45">
        <v>59.0</v>
      </c>
      <c r="P40" s="45" t="s">
        <v>535</v>
      </c>
      <c r="Q40" s="45" t="s">
        <v>535</v>
      </c>
      <c r="R40" s="45">
        <v>39.0</v>
      </c>
      <c r="S40" s="45">
        <v>33.0</v>
      </c>
      <c r="T40" s="45">
        <v>43.0</v>
      </c>
      <c r="U40" s="45">
        <v>33.0</v>
      </c>
      <c r="V40" s="47">
        <v>26.0</v>
      </c>
      <c r="W40" s="48"/>
      <c r="X40" s="48"/>
      <c r="Y40" s="48"/>
      <c r="Z40" s="48"/>
    </row>
    <row r="41" ht="19.5" customHeight="1">
      <c r="A41" s="41" t="s">
        <v>42</v>
      </c>
      <c r="B41" s="42" t="s">
        <v>579</v>
      </c>
      <c r="C41" s="43" t="s">
        <v>547</v>
      </c>
      <c r="D41" s="44">
        <v>50.0</v>
      </c>
      <c r="E41" s="45">
        <v>57.0</v>
      </c>
      <c r="F41" s="46">
        <v>0.9331777</v>
      </c>
      <c r="G41" s="45">
        <v>9.0</v>
      </c>
      <c r="H41" s="45">
        <v>48.46959</v>
      </c>
      <c r="I41" s="45">
        <v>51.53041</v>
      </c>
      <c r="J41" s="45" t="s">
        <v>535</v>
      </c>
      <c r="K41" s="45">
        <v>44.0</v>
      </c>
      <c r="L41" s="45">
        <v>53.0</v>
      </c>
      <c r="M41" s="45">
        <v>55.0</v>
      </c>
      <c r="N41" s="45">
        <v>50.0</v>
      </c>
      <c r="O41" s="45">
        <v>47.0</v>
      </c>
      <c r="P41" s="45">
        <v>43.0</v>
      </c>
      <c r="Q41" s="45" t="s">
        <v>535</v>
      </c>
      <c r="R41" s="45">
        <v>50.0</v>
      </c>
      <c r="S41" s="45">
        <v>57.0</v>
      </c>
      <c r="T41" s="45" t="s">
        <v>535</v>
      </c>
      <c r="U41" s="45" t="s">
        <v>535</v>
      </c>
      <c r="V41" s="47">
        <v>52.0</v>
      </c>
      <c r="W41" s="48"/>
      <c r="X41" s="48"/>
      <c r="Y41" s="48"/>
      <c r="Z41" s="48"/>
    </row>
    <row r="42" ht="19.5" customHeight="1">
      <c r="A42" s="41" t="s">
        <v>240</v>
      </c>
      <c r="B42" s="42" t="s">
        <v>580</v>
      </c>
      <c r="C42" s="43" t="s">
        <v>543</v>
      </c>
      <c r="D42" s="44">
        <v>45.0</v>
      </c>
      <c r="E42" s="45">
        <v>65.0</v>
      </c>
      <c r="F42" s="46">
        <v>2.870733</v>
      </c>
      <c r="G42" s="45">
        <v>5.0</v>
      </c>
      <c r="H42" s="45">
        <v>40.292</v>
      </c>
      <c r="I42" s="45">
        <v>49.708</v>
      </c>
      <c r="J42" s="45" t="s">
        <v>535</v>
      </c>
      <c r="K42" s="45" t="s">
        <v>535</v>
      </c>
      <c r="L42" s="45">
        <v>41.0</v>
      </c>
      <c r="M42" s="45">
        <v>55.0</v>
      </c>
      <c r="N42" s="45" t="s">
        <v>535</v>
      </c>
      <c r="O42" s="45">
        <v>35.0</v>
      </c>
      <c r="P42" s="45" t="s">
        <v>535</v>
      </c>
      <c r="Q42" s="45" t="s">
        <v>535</v>
      </c>
      <c r="R42" s="45">
        <v>50.0</v>
      </c>
      <c r="S42" s="45">
        <v>46.0</v>
      </c>
      <c r="T42" s="45" t="s">
        <v>535</v>
      </c>
      <c r="U42" s="45" t="s">
        <v>535</v>
      </c>
      <c r="V42" s="47" t="s">
        <v>535</v>
      </c>
      <c r="W42" s="48"/>
      <c r="X42" s="48"/>
      <c r="Y42" s="48"/>
      <c r="Z42" s="48"/>
    </row>
    <row r="43" ht="19.5" customHeight="1">
      <c r="A43" s="41" t="s">
        <v>210</v>
      </c>
      <c r="B43" s="42" t="s">
        <v>581</v>
      </c>
      <c r="C43" s="43" t="s">
        <v>547</v>
      </c>
      <c r="D43" s="44">
        <v>52.0</v>
      </c>
      <c r="E43" s="45">
        <v>51.0</v>
      </c>
      <c r="F43" s="46">
        <v>2.457489</v>
      </c>
      <c r="G43" s="45">
        <v>8.0</v>
      </c>
      <c r="H43" s="45">
        <v>47.96972</v>
      </c>
      <c r="I43" s="45">
        <v>56.03028</v>
      </c>
      <c r="J43" s="45" t="s">
        <v>535</v>
      </c>
      <c r="K43" s="45">
        <v>35.0</v>
      </c>
      <c r="L43" s="45" t="s">
        <v>535</v>
      </c>
      <c r="M43" s="45">
        <v>55.0</v>
      </c>
      <c r="N43" s="45" t="s">
        <v>535</v>
      </c>
      <c r="O43" s="45">
        <v>47.0</v>
      </c>
      <c r="P43" s="45">
        <v>44.0</v>
      </c>
      <c r="Q43" s="45" t="s">
        <v>535</v>
      </c>
      <c r="R43" s="45">
        <v>50.0</v>
      </c>
      <c r="S43" s="45">
        <v>67.0</v>
      </c>
      <c r="T43" s="45" t="s">
        <v>535</v>
      </c>
      <c r="U43" s="45">
        <v>57.0</v>
      </c>
      <c r="V43" s="47">
        <v>64.0</v>
      </c>
      <c r="W43" s="48"/>
      <c r="X43" s="48"/>
      <c r="Y43" s="48"/>
      <c r="Z43" s="48"/>
    </row>
    <row r="44" ht="19.5" customHeight="1">
      <c r="A44" s="41" t="s">
        <v>582</v>
      </c>
      <c r="B44" s="42" t="s">
        <v>583</v>
      </c>
      <c r="C44" s="43" t="s">
        <v>547</v>
      </c>
      <c r="D44" s="44">
        <v>56.0</v>
      </c>
      <c r="E44" s="45">
        <v>41.0</v>
      </c>
      <c r="F44" s="46">
        <v>1.084798</v>
      </c>
      <c r="G44" s="45">
        <v>10.0</v>
      </c>
      <c r="H44" s="45">
        <v>54.22093</v>
      </c>
      <c r="I44" s="45">
        <v>57.77907</v>
      </c>
      <c r="J44" s="45" t="s">
        <v>535</v>
      </c>
      <c r="K44" s="45">
        <v>44.0</v>
      </c>
      <c r="L44" s="45">
        <v>57.0</v>
      </c>
      <c r="M44" s="45">
        <v>55.0</v>
      </c>
      <c r="N44" s="45">
        <v>59.0</v>
      </c>
      <c r="O44" s="45">
        <v>59.0</v>
      </c>
      <c r="P44" s="45">
        <v>59.0</v>
      </c>
      <c r="Q44" s="45" t="s">
        <v>535</v>
      </c>
      <c r="R44" s="45">
        <v>50.0</v>
      </c>
      <c r="S44" s="45">
        <v>66.0</v>
      </c>
      <c r="T44" s="45" t="s">
        <v>535</v>
      </c>
      <c r="U44" s="45">
        <v>47.0</v>
      </c>
      <c r="V44" s="47">
        <v>62.0</v>
      </c>
      <c r="W44" s="48"/>
      <c r="X44" s="48"/>
      <c r="Y44" s="48"/>
      <c r="Z44" s="48"/>
    </row>
    <row r="45" ht="19.5" customHeight="1">
      <c r="A45" s="41" t="s">
        <v>356</v>
      </c>
      <c r="B45" s="42" t="s">
        <v>584</v>
      </c>
      <c r="C45" s="43" t="s">
        <v>541</v>
      </c>
      <c r="D45" s="44">
        <v>20.0</v>
      </c>
      <c r="E45" s="45">
        <v>166.0</v>
      </c>
      <c r="F45" s="46">
        <v>0.9935172</v>
      </c>
      <c r="G45" s="45">
        <v>9.0</v>
      </c>
      <c r="H45" s="45">
        <v>18.37063</v>
      </c>
      <c r="I45" s="45">
        <v>21.62937</v>
      </c>
      <c r="J45" s="45">
        <v>27.0</v>
      </c>
      <c r="K45" s="45" t="s">
        <v>535</v>
      </c>
      <c r="L45" s="45">
        <v>25.0</v>
      </c>
      <c r="M45" s="45">
        <v>20.0</v>
      </c>
      <c r="N45" s="45" t="s">
        <v>535</v>
      </c>
      <c r="O45" s="45">
        <v>22.0</v>
      </c>
      <c r="P45" s="45" t="s">
        <v>535</v>
      </c>
      <c r="Q45" s="45" t="s">
        <v>535</v>
      </c>
      <c r="R45" s="45">
        <v>24.0</v>
      </c>
      <c r="S45" s="45">
        <v>12.0</v>
      </c>
      <c r="T45" s="45">
        <v>18.0</v>
      </c>
      <c r="U45" s="45">
        <v>17.0</v>
      </c>
      <c r="V45" s="47">
        <v>12.0</v>
      </c>
      <c r="W45" s="48"/>
      <c r="X45" s="48"/>
      <c r="Y45" s="48"/>
      <c r="Z45" s="48"/>
    </row>
    <row r="46" ht="19.5" customHeight="1">
      <c r="A46" s="41" t="s">
        <v>43</v>
      </c>
      <c r="B46" s="42" t="s">
        <v>585</v>
      </c>
      <c r="C46" s="43" t="s">
        <v>547</v>
      </c>
      <c r="D46" s="44">
        <v>90.0</v>
      </c>
      <c r="E46" s="45">
        <v>1.0</v>
      </c>
      <c r="F46" s="46">
        <v>1.709309</v>
      </c>
      <c r="G46" s="45">
        <v>8.0</v>
      </c>
      <c r="H46" s="45">
        <v>87.19673</v>
      </c>
      <c r="I46" s="45">
        <v>92.80327</v>
      </c>
      <c r="J46" s="45" t="s">
        <v>535</v>
      </c>
      <c r="K46" s="45">
        <v>97.0</v>
      </c>
      <c r="L46" s="45" t="s">
        <v>535</v>
      </c>
      <c r="M46" s="45">
        <v>90.0</v>
      </c>
      <c r="N46" s="45" t="s">
        <v>535</v>
      </c>
      <c r="O46" s="45">
        <v>83.0</v>
      </c>
      <c r="P46" s="45">
        <v>96.0</v>
      </c>
      <c r="Q46" s="45" t="s">
        <v>535</v>
      </c>
      <c r="R46" s="45">
        <v>100.0</v>
      </c>
      <c r="S46" s="45">
        <v>79.0</v>
      </c>
      <c r="T46" s="45" t="s">
        <v>535</v>
      </c>
      <c r="U46" s="45">
        <v>84.0</v>
      </c>
      <c r="V46" s="47">
        <v>88.0</v>
      </c>
      <c r="W46" s="48"/>
      <c r="X46" s="48"/>
      <c r="Y46" s="48"/>
      <c r="Z46" s="48"/>
    </row>
    <row r="47" ht="19.5" customHeight="1">
      <c r="A47" s="41" t="s">
        <v>44</v>
      </c>
      <c r="B47" s="42" t="s">
        <v>586</v>
      </c>
      <c r="C47" s="43" t="s">
        <v>541</v>
      </c>
      <c r="D47" s="44">
        <v>30.0</v>
      </c>
      <c r="E47" s="45">
        <v>130.0</v>
      </c>
      <c r="F47" s="46">
        <v>1.737748</v>
      </c>
      <c r="G47" s="45">
        <v>5.0</v>
      </c>
      <c r="H47" s="45">
        <v>27.15009</v>
      </c>
      <c r="I47" s="45">
        <v>32.84991</v>
      </c>
      <c r="J47" s="45">
        <v>27.0</v>
      </c>
      <c r="K47" s="45" t="s">
        <v>535</v>
      </c>
      <c r="L47" s="45">
        <v>25.0</v>
      </c>
      <c r="M47" s="45" t="s">
        <v>535</v>
      </c>
      <c r="N47" s="45" t="s">
        <v>535</v>
      </c>
      <c r="O47" s="45">
        <v>35.0</v>
      </c>
      <c r="P47" s="45" t="s">
        <v>535</v>
      </c>
      <c r="Q47" s="45" t="s">
        <v>535</v>
      </c>
      <c r="R47" s="45" t="s">
        <v>535</v>
      </c>
      <c r="S47" s="45">
        <v>28.0</v>
      </c>
      <c r="T47" s="45">
        <v>35.0</v>
      </c>
      <c r="U47" s="45" t="s">
        <v>535</v>
      </c>
      <c r="V47" s="47" t="s">
        <v>535</v>
      </c>
      <c r="W47" s="48"/>
      <c r="X47" s="48"/>
      <c r="Y47" s="48"/>
      <c r="Z47" s="48"/>
    </row>
    <row r="48" ht="19.5" customHeight="1">
      <c r="A48" s="41" t="s">
        <v>230</v>
      </c>
      <c r="B48" s="42" t="s">
        <v>587</v>
      </c>
      <c r="C48" s="43" t="s">
        <v>543</v>
      </c>
      <c r="D48" s="44">
        <v>55.0</v>
      </c>
      <c r="E48" s="45">
        <v>45.0</v>
      </c>
      <c r="F48" s="46">
        <v>1.896461</v>
      </c>
      <c r="G48" s="45">
        <v>3.0</v>
      </c>
      <c r="H48" s="45">
        <v>51.8898</v>
      </c>
      <c r="I48" s="45">
        <v>58.1102</v>
      </c>
      <c r="J48" s="45" t="s">
        <v>535</v>
      </c>
      <c r="K48" s="45" t="s">
        <v>535</v>
      </c>
      <c r="L48" s="45" t="s">
        <v>535</v>
      </c>
      <c r="M48" s="45" t="s">
        <v>535</v>
      </c>
      <c r="N48" s="45" t="s">
        <v>535</v>
      </c>
      <c r="O48" s="45">
        <v>59.0</v>
      </c>
      <c r="P48" s="45" t="s">
        <v>535</v>
      </c>
      <c r="Q48" s="45" t="s">
        <v>535</v>
      </c>
      <c r="R48" s="45" t="s">
        <v>535</v>
      </c>
      <c r="S48" s="45" t="s">
        <v>535</v>
      </c>
      <c r="T48" s="45">
        <v>52.0</v>
      </c>
      <c r="U48" s="45" t="s">
        <v>535</v>
      </c>
      <c r="V48" s="47">
        <v>55.0</v>
      </c>
      <c r="W48" s="48"/>
      <c r="X48" s="48"/>
      <c r="Y48" s="48"/>
      <c r="Z48" s="48"/>
    </row>
    <row r="49" ht="19.5" customHeight="1">
      <c r="A49" s="41" t="s">
        <v>45</v>
      </c>
      <c r="B49" s="42" t="s">
        <v>588</v>
      </c>
      <c r="C49" s="43" t="s">
        <v>543</v>
      </c>
      <c r="D49" s="44">
        <v>32.0</v>
      </c>
      <c r="E49" s="45">
        <v>123.0</v>
      </c>
      <c r="F49" s="46">
        <v>1.305089</v>
      </c>
      <c r="G49" s="45">
        <v>7.0</v>
      </c>
      <c r="H49" s="45">
        <v>29.85965</v>
      </c>
      <c r="I49" s="45">
        <v>34.14035</v>
      </c>
      <c r="J49" s="45" t="s">
        <v>535</v>
      </c>
      <c r="K49" s="45" t="s">
        <v>535</v>
      </c>
      <c r="L49" s="45">
        <v>29.0</v>
      </c>
      <c r="M49" s="45">
        <v>37.0</v>
      </c>
      <c r="N49" s="45" t="s">
        <v>535</v>
      </c>
      <c r="O49" s="45">
        <v>35.0</v>
      </c>
      <c r="P49" s="45" t="s">
        <v>535</v>
      </c>
      <c r="Q49" s="45" t="s">
        <v>535</v>
      </c>
      <c r="R49" s="45">
        <v>24.0</v>
      </c>
      <c r="S49" s="45">
        <v>36.0</v>
      </c>
      <c r="T49" s="45" t="s">
        <v>535</v>
      </c>
      <c r="U49" s="45">
        <v>34.0</v>
      </c>
      <c r="V49" s="47">
        <v>29.0</v>
      </c>
      <c r="W49" s="48"/>
      <c r="X49" s="48"/>
      <c r="Y49" s="48"/>
      <c r="Z49" s="48"/>
    </row>
    <row r="50" ht="19.5" customHeight="1">
      <c r="A50" s="41" t="s">
        <v>46</v>
      </c>
      <c r="B50" s="42" t="s">
        <v>589</v>
      </c>
      <c r="C50" s="43" t="s">
        <v>543</v>
      </c>
      <c r="D50" s="44">
        <v>36.0</v>
      </c>
      <c r="E50" s="45">
        <v>101.0</v>
      </c>
      <c r="F50" s="46">
        <v>1.071171</v>
      </c>
      <c r="G50" s="45">
        <v>7.0</v>
      </c>
      <c r="H50" s="45">
        <v>34.24328</v>
      </c>
      <c r="I50" s="45">
        <v>37.75672</v>
      </c>
      <c r="J50" s="45" t="s">
        <v>535</v>
      </c>
      <c r="K50" s="45" t="s">
        <v>535</v>
      </c>
      <c r="L50" s="45">
        <v>45.0</v>
      </c>
      <c r="M50" s="45">
        <v>37.0</v>
      </c>
      <c r="N50" s="45" t="s">
        <v>535</v>
      </c>
      <c r="O50" s="45">
        <v>35.0</v>
      </c>
      <c r="P50" s="45" t="s">
        <v>535</v>
      </c>
      <c r="Q50" s="45" t="s">
        <v>535</v>
      </c>
      <c r="R50" s="45">
        <v>35.0</v>
      </c>
      <c r="S50" s="45">
        <v>35.0</v>
      </c>
      <c r="T50" s="45" t="s">
        <v>535</v>
      </c>
      <c r="U50" s="45">
        <v>33.0</v>
      </c>
      <c r="V50" s="47">
        <v>35.0</v>
      </c>
      <c r="W50" s="48"/>
      <c r="X50" s="48"/>
      <c r="Y50" s="48"/>
      <c r="Z50" s="48"/>
    </row>
    <row r="51" ht="19.5" customHeight="1">
      <c r="A51" s="41" t="s">
        <v>197</v>
      </c>
      <c r="B51" s="42" t="s">
        <v>590</v>
      </c>
      <c r="C51" s="43" t="s">
        <v>539</v>
      </c>
      <c r="D51" s="44">
        <v>30.0</v>
      </c>
      <c r="E51" s="45">
        <v>130.0</v>
      </c>
      <c r="F51" s="46">
        <v>1.780133</v>
      </c>
      <c r="G51" s="45">
        <v>6.0</v>
      </c>
      <c r="H51" s="45">
        <v>27.08058</v>
      </c>
      <c r="I51" s="45">
        <v>32.91942</v>
      </c>
      <c r="J51" s="45" t="s">
        <v>535</v>
      </c>
      <c r="K51" s="45" t="s">
        <v>535</v>
      </c>
      <c r="L51" s="45">
        <v>25.0</v>
      </c>
      <c r="M51" s="45">
        <v>37.0</v>
      </c>
      <c r="N51" s="45" t="s">
        <v>535</v>
      </c>
      <c r="O51" s="45">
        <v>35.0</v>
      </c>
      <c r="P51" s="45" t="s">
        <v>535</v>
      </c>
      <c r="Q51" s="45" t="s">
        <v>535</v>
      </c>
      <c r="R51" s="45">
        <v>32.0</v>
      </c>
      <c r="S51" s="45">
        <v>23.0</v>
      </c>
      <c r="T51" s="45" t="s">
        <v>535</v>
      </c>
      <c r="U51" s="45" t="s">
        <v>535</v>
      </c>
      <c r="V51" s="47">
        <v>27.0</v>
      </c>
      <c r="W51" s="48"/>
      <c r="X51" s="48"/>
      <c r="Y51" s="48"/>
      <c r="Z51" s="48"/>
    </row>
    <row r="52" ht="19.5" customHeight="1">
      <c r="A52" s="41" t="s">
        <v>47</v>
      </c>
      <c r="B52" s="42" t="s">
        <v>591</v>
      </c>
      <c r="C52" s="43" t="s">
        <v>543</v>
      </c>
      <c r="D52" s="44">
        <v>33.0</v>
      </c>
      <c r="E52" s="45">
        <v>116.0</v>
      </c>
      <c r="F52" s="46">
        <v>1.910915</v>
      </c>
      <c r="G52" s="45">
        <v>7.0</v>
      </c>
      <c r="H52" s="45">
        <v>29.8661</v>
      </c>
      <c r="I52" s="45">
        <v>36.1339</v>
      </c>
      <c r="J52" s="45" t="s">
        <v>535</v>
      </c>
      <c r="K52" s="45" t="s">
        <v>535</v>
      </c>
      <c r="L52" s="45">
        <v>45.0</v>
      </c>
      <c r="M52" s="45">
        <v>37.0</v>
      </c>
      <c r="N52" s="45" t="s">
        <v>535</v>
      </c>
      <c r="O52" s="45">
        <v>35.0</v>
      </c>
      <c r="P52" s="45" t="s">
        <v>535</v>
      </c>
      <c r="Q52" s="45" t="s">
        <v>535</v>
      </c>
      <c r="R52" s="45">
        <v>32.0</v>
      </c>
      <c r="S52" s="45">
        <v>22.0</v>
      </c>
      <c r="T52" s="45" t="s">
        <v>535</v>
      </c>
      <c r="U52" s="45">
        <v>29.0</v>
      </c>
      <c r="V52" s="47">
        <v>33.0</v>
      </c>
      <c r="W52" s="48"/>
      <c r="X52" s="48"/>
      <c r="Y52" s="48"/>
      <c r="Z52" s="48"/>
    </row>
    <row r="53" ht="19.5" customHeight="1">
      <c r="A53" s="41" t="s">
        <v>175</v>
      </c>
      <c r="B53" s="42" t="s">
        <v>592</v>
      </c>
      <c r="C53" s="43" t="s">
        <v>541</v>
      </c>
      <c r="D53" s="44">
        <v>17.0</v>
      </c>
      <c r="E53" s="45">
        <v>171.0</v>
      </c>
      <c r="F53" s="46">
        <v>2.548162</v>
      </c>
      <c r="G53" s="45">
        <v>4.0</v>
      </c>
      <c r="H53" s="45">
        <v>12.82101</v>
      </c>
      <c r="I53" s="45">
        <v>21.17899</v>
      </c>
      <c r="J53" s="45" t="s">
        <v>535</v>
      </c>
      <c r="K53" s="45" t="s">
        <v>535</v>
      </c>
      <c r="L53" s="45">
        <v>9.0</v>
      </c>
      <c r="M53" s="45">
        <v>20.0</v>
      </c>
      <c r="N53" s="45" t="s">
        <v>535</v>
      </c>
      <c r="O53" s="45">
        <v>22.0</v>
      </c>
      <c r="P53" s="45" t="s">
        <v>535</v>
      </c>
      <c r="Q53" s="45" t="s">
        <v>535</v>
      </c>
      <c r="R53" s="45" t="s">
        <v>535</v>
      </c>
      <c r="S53" s="45">
        <v>16.0</v>
      </c>
      <c r="T53" s="45" t="s">
        <v>535</v>
      </c>
      <c r="U53" s="45" t="s">
        <v>535</v>
      </c>
      <c r="V53" s="47" t="s">
        <v>535</v>
      </c>
      <c r="W53" s="48"/>
      <c r="X53" s="48"/>
      <c r="Y53" s="48"/>
      <c r="Z53" s="48"/>
    </row>
    <row r="54" ht="19.5" customHeight="1">
      <c r="A54" s="41" t="s">
        <v>48</v>
      </c>
      <c r="B54" s="42" t="s">
        <v>593</v>
      </c>
      <c r="C54" s="43" t="s">
        <v>541</v>
      </c>
      <c r="D54" s="44">
        <v>22.0</v>
      </c>
      <c r="E54" s="45">
        <v>162.0</v>
      </c>
      <c r="F54" s="46">
        <v>4.78386</v>
      </c>
      <c r="G54" s="45">
        <v>5.0</v>
      </c>
      <c r="H54" s="45">
        <v>14.15447</v>
      </c>
      <c r="I54" s="45">
        <v>29.84553</v>
      </c>
      <c r="J54" s="45">
        <v>4.0</v>
      </c>
      <c r="K54" s="45" t="s">
        <v>535</v>
      </c>
      <c r="L54" s="45">
        <v>13.0</v>
      </c>
      <c r="M54" s="45" t="s">
        <v>535</v>
      </c>
      <c r="N54" s="45" t="s">
        <v>535</v>
      </c>
      <c r="O54" s="45">
        <v>35.0</v>
      </c>
      <c r="P54" s="45" t="s">
        <v>535</v>
      </c>
      <c r="Q54" s="45" t="s">
        <v>535</v>
      </c>
      <c r="R54" s="45" t="s">
        <v>535</v>
      </c>
      <c r="S54" s="45">
        <v>31.0</v>
      </c>
      <c r="T54" s="45">
        <v>27.0</v>
      </c>
      <c r="U54" s="45" t="s">
        <v>535</v>
      </c>
      <c r="V54" s="47" t="s">
        <v>535</v>
      </c>
      <c r="W54" s="48"/>
      <c r="X54" s="48"/>
      <c r="Y54" s="48"/>
      <c r="Z54" s="48"/>
    </row>
    <row r="55" ht="19.5" customHeight="1">
      <c r="A55" s="41" t="s">
        <v>49</v>
      </c>
      <c r="B55" s="42" t="s">
        <v>594</v>
      </c>
      <c r="C55" s="43" t="s">
        <v>547</v>
      </c>
      <c r="D55" s="44">
        <v>74.0</v>
      </c>
      <c r="E55" s="45">
        <v>14.0</v>
      </c>
      <c r="F55" s="46">
        <v>1.012676</v>
      </c>
      <c r="G55" s="45">
        <v>10.0</v>
      </c>
      <c r="H55" s="45">
        <v>72.33921</v>
      </c>
      <c r="I55" s="45">
        <v>75.66079</v>
      </c>
      <c r="J55" s="45" t="s">
        <v>535</v>
      </c>
      <c r="K55" s="45">
        <v>88.0</v>
      </c>
      <c r="L55" s="45">
        <v>77.0</v>
      </c>
      <c r="M55" s="45">
        <v>72.0</v>
      </c>
      <c r="N55" s="45">
        <v>68.0</v>
      </c>
      <c r="O55" s="45">
        <v>71.0</v>
      </c>
      <c r="P55" s="45">
        <v>79.0</v>
      </c>
      <c r="Q55" s="45" t="s">
        <v>535</v>
      </c>
      <c r="R55" s="45">
        <v>67.0</v>
      </c>
      <c r="S55" s="45">
        <v>75.0</v>
      </c>
      <c r="T55" s="45" t="s">
        <v>535</v>
      </c>
      <c r="U55" s="45">
        <v>68.0</v>
      </c>
      <c r="V55" s="47">
        <v>76.0</v>
      </c>
      <c r="W55" s="48"/>
      <c r="X55" s="48"/>
      <c r="Y55" s="48"/>
      <c r="Z55" s="48"/>
    </row>
    <row r="56" ht="19.5" customHeight="1">
      <c r="A56" s="41" t="s">
        <v>349</v>
      </c>
      <c r="B56" s="42" t="s">
        <v>595</v>
      </c>
      <c r="C56" s="43" t="s">
        <v>541</v>
      </c>
      <c r="D56" s="44">
        <v>30.0</v>
      </c>
      <c r="E56" s="45">
        <v>130.0</v>
      </c>
      <c r="F56" s="46">
        <v>5.899071</v>
      </c>
      <c r="G56" s="45">
        <v>3.0</v>
      </c>
      <c r="H56" s="45">
        <v>20.32552</v>
      </c>
      <c r="I56" s="45">
        <v>39.67448</v>
      </c>
      <c r="J56" s="45" t="s">
        <v>535</v>
      </c>
      <c r="K56" s="45" t="s">
        <v>535</v>
      </c>
      <c r="L56" s="45">
        <v>17.0</v>
      </c>
      <c r="M56" s="45" t="s">
        <v>535</v>
      </c>
      <c r="N56" s="45" t="s">
        <v>535</v>
      </c>
      <c r="O56" s="45">
        <v>35.0</v>
      </c>
      <c r="P56" s="45" t="s">
        <v>535</v>
      </c>
      <c r="Q56" s="45" t="s">
        <v>535</v>
      </c>
      <c r="R56" s="45" t="s">
        <v>535</v>
      </c>
      <c r="S56" s="45">
        <v>38.0</v>
      </c>
      <c r="T56" s="45" t="s">
        <v>535</v>
      </c>
      <c r="U56" s="45" t="s">
        <v>535</v>
      </c>
      <c r="V56" s="47" t="s">
        <v>535</v>
      </c>
      <c r="W56" s="48"/>
      <c r="X56" s="48"/>
      <c r="Y56" s="48"/>
      <c r="Z56" s="48"/>
    </row>
    <row r="57" ht="19.5" customHeight="1">
      <c r="A57" s="41" t="s">
        <v>50</v>
      </c>
      <c r="B57" s="42" t="s">
        <v>596</v>
      </c>
      <c r="C57" s="43" t="s">
        <v>541</v>
      </c>
      <c r="D57" s="44">
        <v>38.0</v>
      </c>
      <c r="E57" s="45">
        <v>94.0</v>
      </c>
      <c r="F57" s="46">
        <v>1.31184</v>
      </c>
      <c r="G57" s="45">
        <v>8.0</v>
      </c>
      <c r="H57" s="45">
        <v>35.84858</v>
      </c>
      <c r="I57" s="45">
        <v>40.15142</v>
      </c>
      <c r="J57" s="45">
        <v>44.0</v>
      </c>
      <c r="K57" s="45" t="s">
        <v>535</v>
      </c>
      <c r="L57" s="45">
        <v>33.0</v>
      </c>
      <c r="M57" s="45">
        <v>37.0</v>
      </c>
      <c r="N57" s="45" t="s">
        <v>535</v>
      </c>
      <c r="O57" s="45">
        <v>47.0</v>
      </c>
      <c r="P57" s="45" t="s">
        <v>535</v>
      </c>
      <c r="Q57" s="45" t="s">
        <v>535</v>
      </c>
      <c r="R57" s="45">
        <v>32.0</v>
      </c>
      <c r="S57" s="45">
        <v>43.0</v>
      </c>
      <c r="T57" s="45">
        <v>35.0</v>
      </c>
      <c r="U57" s="45" t="s">
        <v>535</v>
      </c>
      <c r="V57" s="47">
        <v>34.0</v>
      </c>
      <c r="W57" s="48"/>
      <c r="X57" s="48"/>
      <c r="Y57" s="48"/>
      <c r="Z57" s="48"/>
    </row>
    <row r="58" ht="19.5" customHeight="1">
      <c r="A58" s="41" t="s">
        <v>51</v>
      </c>
      <c r="B58" s="42" t="s">
        <v>597</v>
      </c>
      <c r="C58" s="43" t="s">
        <v>534</v>
      </c>
      <c r="D58" s="44">
        <v>53.0</v>
      </c>
      <c r="E58" s="45">
        <v>49.0</v>
      </c>
      <c r="F58" s="46">
        <v>4.318408</v>
      </c>
      <c r="G58" s="45">
        <v>3.0</v>
      </c>
      <c r="H58" s="45">
        <v>45.91781</v>
      </c>
      <c r="I58" s="45">
        <v>60.08219</v>
      </c>
      <c r="J58" s="45" t="s">
        <v>535</v>
      </c>
      <c r="K58" s="45" t="s">
        <v>535</v>
      </c>
      <c r="L58" s="45" t="s">
        <v>535</v>
      </c>
      <c r="M58" s="45" t="s">
        <v>535</v>
      </c>
      <c r="N58" s="45" t="s">
        <v>535</v>
      </c>
      <c r="O58" s="45">
        <v>59.0</v>
      </c>
      <c r="P58" s="45" t="s">
        <v>535</v>
      </c>
      <c r="Q58" s="45" t="s">
        <v>535</v>
      </c>
      <c r="R58" s="45" t="s">
        <v>535</v>
      </c>
      <c r="S58" s="45">
        <v>56.0</v>
      </c>
      <c r="T58" s="45">
        <v>43.0</v>
      </c>
      <c r="U58" s="45" t="s">
        <v>535</v>
      </c>
      <c r="V58" s="47" t="s">
        <v>535</v>
      </c>
      <c r="W58" s="48"/>
      <c r="X58" s="48"/>
      <c r="Y58" s="48"/>
      <c r="Z58" s="48"/>
    </row>
    <row r="59" ht="19.5" customHeight="1">
      <c r="A59" s="41" t="s">
        <v>276</v>
      </c>
      <c r="B59" s="42" t="s">
        <v>598</v>
      </c>
      <c r="C59" s="43" t="s">
        <v>547</v>
      </c>
      <c r="D59" s="44">
        <v>87.0</v>
      </c>
      <c r="E59" s="45">
        <v>2.0</v>
      </c>
      <c r="F59" s="46">
        <v>1.193896</v>
      </c>
      <c r="G59" s="45">
        <v>8.0</v>
      </c>
      <c r="H59" s="45">
        <v>85.04201</v>
      </c>
      <c r="I59" s="45">
        <v>88.95799</v>
      </c>
      <c r="J59" s="45" t="s">
        <v>535</v>
      </c>
      <c r="K59" s="45">
        <v>88.0</v>
      </c>
      <c r="L59" s="45" t="s">
        <v>535</v>
      </c>
      <c r="M59" s="45">
        <v>90.0</v>
      </c>
      <c r="N59" s="45" t="s">
        <v>535</v>
      </c>
      <c r="O59" s="45">
        <v>83.0</v>
      </c>
      <c r="P59" s="45">
        <v>94.0</v>
      </c>
      <c r="Q59" s="45" t="s">
        <v>535</v>
      </c>
      <c r="R59" s="45">
        <v>93.0</v>
      </c>
      <c r="S59" s="45">
        <v>78.0</v>
      </c>
      <c r="T59" s="45" t="s">
        <v>535</v>
      </c>
      <c r="U59" s="45">
        <v>87.0</v>
      </c>
      <c r="V59" s="47">
        <v>86.0</v>
      </c>
      <c r="W59" s="48"/>
      <c r="X59" s="48"/>
      <c r="Y59" s="48"/>
      <c r="Z59" s="48"/>
    </row>
    <row r="60" ht="19.5" customHeight="1">
      <c r="A60" s="41" t="s">
        <v>52</v>
      </c>
      <c r="B60" s="42" t="s">
        <v>599</v>
      </c>
      <c r="C60" s="43" t="s">
        <v>547</v>
      </c>
      <c r="D60" s="44">
        <v>72.0</v>
      </c>
      <c r="E60" s="45">
        <v>21.0</v>
      </c>
      <c r="F60" s="46">
        <v>0.644383</v>
      </c>
      <c r="G60" s="45">
        <v>8.0</v>
      </c>
      <c r="H60" s="45">
        <v>70.94321</v>
      </c>
      <c r="I60" s="45">
        <v>73.05679</v>
      </c>
      <c r="J60" s="45" t="s">
        <v>535</v>
      </c>
      <c r="K60" s="45">
        <v>70.0</v>
      </c>
      <c r="L60" s="45" t="s">
        <v>535</v>
      </c>
      <c r="M60" s="45">
        <v>72.0</v>
      </c>
      <c r="N60" s="45" t="s">
        <v>535</v>
      </c>
      <c r="O60" s="45">
        <v>71.0</v>
      </c>
      <c r="P60" s="45">
        <v>74.0</v>
      </c>
      <c r="Q60" s="45" t="s">
        <v>535</v>
      </c>
      <c r="R60" s="45">
        <v>67.0</v>
      </c>
      <c r="S60" s="45">
        <v>75.0</v>
      </c>
      <c r="T60" s="45" t="s">
        <v>535</v>
      </c>
      <c r="U60" s="45">
        <v>75.0</v>
      </c>
      <c r="V60" s="47">
        <v>70.0</v>
      </c>
      <c r="W60" s="48"/>
      <c r="X60" s="48"/>
      <c r="Y60" s="48"/>
      <c r="Z60" s="48"/>
    </row>
    <row r="61" ht="19.5" customHeight="1">
      <c r="A61" s="41" t="s">
        <v>187</v>
      </c>
      <c r="B61" s="42" t="s">
        <v>600</v>
      </c>
      <c r="C61" s="43" t="s">
        <v>541</v>
      </c>
      <c r="D61" s="44">
        <v>29.0</v>
      </c>
      <c r="E61" s="45">
        <v>136.0</v>
      </c>
      <c r="F61" s="46">
        <v>2.069705</v>
      </c>
      <c r="G61" s="45">
        <v>6.0</v>
      </c>
      <c r="H61" s="45">
        <v>25.60568</v>
      </c>
      <c r="I61" s="45">
        <v>32.39432</v>
      </c>
      <c r="J61" s="45" t="s">
        <v>535</v>
      </c>
      <c r="K61" s="45" t="s">
        <v>535</v>
      </c>
      <c r="L61" s="45">
        <v>29.0</v>
      </c>
      <c r="M61" s="45">
        <v>37.0</v>
      </c>
      <c r="N61" s="45" t="s">
        <v>535</v>
      </c>
      <c r="O61" s="45">
        <v>35.0</v>
      </c>
      <c r="P61" s="45" t="s">
        <v>535</v>
      </c>
      <c r="Q61" s="45" t="s">
        <v>535</v>
      </c>
      <c r="R61" s="45">
        <v>32.0</v>
      </c>
      <c r="S61" s="45">
        <v>20.0</v>
      </c>
      <c r="T61" s="45" t="s">
        <v>535</v>
      </c>
      <c r="U61" s="45" t="s">
        <v>535</v>
      </c>
      <c r="V61" s="47">
        <v>24.0</v>
      </c>
      <c r="W61" s="48"/>
      <c r="X61" s="48"/>
      <c r="Y61" s="48"/>
      <c r="Z61" s="48"/>
    </row>
    <row r="62" ht="19.5" customHeight="1">
      <c r="A62" s="41" t="s">
        <v>229</v>
      </c>
      <c r="B62" s="42" t="s">
        <v>601</v>
      </c>
      <c r="C62" s="43" t="s">
        <v>541</v>
      </c>
      <c r="D62" s="44">
        <v>34.0</v>
      </c>
      <c r="E62" s="45">
        <v>110.0</v>
      </c>
      <c r="F62" s="46">
        <v>3.762664</v>
      </c>
      <c r="G62" s="45">
        <v>7.0</v>
      </c>
      <c r="H62" s="45">
        <v>27.82923</v>
      </c>
      <c r="I62" s="45">
        <v>40.17077</v>
      </c>
      <c r="J62" s="45">
        <v>16.0</v>
      </c>
      <c r="K62" s="45" t="s">
        <v>535</v>
      </c>
      <c r="L62" s="45">
        <v>25.0</v>
      </c>
      <c r="M62" s="45" t="s">
        <v>535</v>
      </c>
      <c r="N62" s="45" t="s">
        <v>535</v>
      </c>
      <c r="O62" s="45">
        <v>47.0</v>
      </c>
      <c r="P62" s="45" t="s">
        <v>535</v>
      </c>
      <c r="Q62" s="45" t="s">
        <v>535</v>
      </c>
      <c r="R62" s="45">
        <v>39.0</v>
      </c>
      <c r="S62" s="45">
        <v>57.0</v>
      </c>
      <c r="T62" s="45">
        <v>27.0</v>
      </c>
      <c r="U62" s="45" t="s">
        <v>535</v>
      </c>
      <c r="V62" s="47">
        <v>30.0</v>
      </c>
      <c r="W62" s="48"/>
      <c r="X62" s="48"/>
      <c r="Y62" s="48"/>
      <c r="Z62" s="48"/>
    </row>
    <row r="63" ht="19.5" customHeight="1">
      <c r="A63" s="41" t="s">
        <v>53</v>
      </c>
      <c r="B63" s="42" t="s">
        <v>602</v>
      </c>
      <c r="C63" s="43" t="s">
        <v>537</v>
      </c>
      <c r="D63" s="44">
        <v>56.0</v>
      </c>
      <c r="E63" s="45">
        <v>41.0</v>
      </c>
      <c r="F63" s="46">
        <v>3.026622</v>
      </c>
      <c r="G63" s="45">
        <v>6.0</v>
      </c>
      <c r="H63" s="45">
        <v>51.03634</v>
      </c>
      <c r="I63" s="45">
        <v>60.96366</v>
      </c>
      <c r="J63" s="45" t="s">
        <v>535</v>
      </c>
      <c r="K63" s="45" t="s">
        <v>535</v>
      </c>
      <c r="L63" s="45">
        <v>45.0</v>
      </c>
      <c r="M63" s="45" t="s">
        <v>535</v>
      </c>
      <c r="N63" s="45">
        <v>50.0</v>
      </c>
      <c r="O63" s="45">
        <v>47.0</v>
      </c>
      <c r="P63" s="45" t="s">
        <v>535</v>
      </c>
      <c r="Q63" s="45" t="s">
        <v>535</v>
      </c>
      <c r="R63" s="45" t="s">
        <v>535</v>
      </c>
      <c r="S63" s="45">
        <v>68.0</v>
      </c>
      <c r="T63" s="45" t="s">
        <v>535</v>
      </c>
      <c r="U63" s="45">
        <v>65.0</v>
      </c>
      <c r="V63" s="47">
        <v>58.0</v>
      </c>
      <c r="W63" s="48"/>
      <c r="X63" s="48"/>
      <c r="Y63" s="48"/>
      <c r="Z63" s="48"/>
    </row>
    <row r="64" ht="19.5" customHeight="1">
      <c r="A64" s="41" t="s">
        <v>54</v>
      </c>
      <c r="B64" s="42" t="s">
        <v>603</v>
      </c>
      <c r="C64" s="43" t="s">
        <v>547</v>
      </c>
      <c r="D64" s="44">
        <v>79.0</v>
      </c>
      <c r="E64" s="45">
        <v>9.0</v>
      </c>
      <c r="F64" s="46">
        <v>2.16827</v>
      </c>
      <c r="G64" s="45">
        <v>8.0</v>
      </c>
      <c r="H64" s="45">
        <v>75.44404</v>
      </c>
      <c r="I64" s="45">
        <v>82.55596</v>
      </c>
      <c r="J64" s="45" t="s">
        <v>535</v>
      </c>
      <c r="K64" s="45">
        <v>79.0</v>
      </c>
      <c r="L64" s="45" t="s">
        <v>535</v>
      </c>
      <c r="M64" s="45">
        <v>90.0</v>
      </c>
      <c r="N64" s="45" t="s">
        <v>535</v>
      </c>
      <c r="O64" s="45">
        <v>71.0</v>
      </c>
      <c r="P64" s="45">
        <v>87.0</v>
      </c>
      <c r="Q64" s="45" t="s">
        <v>535</v>
      </c>
      <c r="R64" s="45">
        <v>85.0</v>
      </c>
      <c r="S64" s="45">
        <v>77.0</v>
      </c>
      <c r="T64" s="45" t="s">
        <v>535</v>
      </c>
      <c r="U64" s="45">
        <v>60.0</v>
      </c>
      <c r="V64" s="47">
        <v>80.0</v>
      </c>
      <c r="W64" s="48"/>
      <c r="X64" s="48"/>
      <c r="Y64" s="48"/>
      <c r="Z64" s="48"/>
    </row>
    <row r="65" ht="19.5" customHeight="1">
      <c r="A65" s="41" t="s">
        <v>55</v>
      </c>
      <c r="B65" s="42" t="s">
        <v>604</v>
      </c>
      <c r="C65" s="43" t="s">
        <v>541</v>
      </c>
      <c r="D65" s="44">
        <v>43.0</v>
      </c>
      <c r="E65" s="45">
        <v>72.0</v>
      </c>
      <c r="F65" s="46">
        <v>1.431706</v>
      </c>
      <c r="G65" s="45">
        <v>9.0</v>
      </c>
      <c r="H65" s="45">
        <v>40.652</v>
      </c>
      <c r="I65" s="45">
        <v>45.348</v>
      </c>
      <c r="J65" s="45">
        <v>49.0</v>
      </c>
      <c r="K65" s="45" t="s">
        <v>535</v>
      </c>
      <c r="L65" s="45">
        <v>41.0</v>
      </c>
      <c r="M65" s="45">
        <v>55.0</v>
      </c>
      <c r="N65" s="45" t="s">
        <v>535</v>
      </c>
      <c r="O65" s="45">
        <v>35.0</v>
      </c>
      <c r="P65" s="45" t="s">
        <v>535</v>
      </c>
      <c r="Q65" s="45" t="s">
        <v>535</v>
      </c>
      <c r="R65" s="45">
        <v>50.0</v>
      </c>
      <c r="S65" s="45">
        <v>37.0</v>
      </c>
      <c r="T65" s="45">
        <v>43.0</v>
      </c>
      <c r="U65" s="45">
        <v>43.0</v>
      </c>
      <c r="V65" s="47">
        <v>33.0</v>
      </c>
      <c r="W65" s="48"/>
      <c r="X65" s="48"/>
      <c r="Y65" s="48"/>
      <c r="Z65" s="48"/>
    </row>
    <row r="66" ht="19.5" customHeight="1">
      <c r="A66" s="41" t="s">
        <v>56</v>
      </c>
      <c r="B66" s="42" t="s">
        <v>605</v>
      </c>
      <c r="C66" s="43" t="s">
        <v>547</v>
      </c>
      <c r="D66" s="44">
        <v>52.0</v>
      </c>
      <c r="E66" s="45">
        <v>51.0</v>
      </c>
      <c r="F66" s="46">
        <v>2.143546</v>
      </c>
      <c r="G66" s="45">
        <v>8.0</v>
      </c>
      <c r="H66" s="45">
        <v>48.48458</v>
      </c>
      <c r="I66" s="45">
        <v>55.51542</v>
      </c>
      <c r="J66" s="45" t="s">
        <v>535</v>
      </c>
      <c r="K66" s="45">
        <v>62.0</v>
      </c>
      <c r="L66" s="45" t="s">
        <v>535</v>
      </c>
      <c r="M66" s="45">
        <v>37.0</v>
      </c>
      <c r="N66" s="45" t="s">
        <v>535</v>
      </c>
      <c r="O66" s="45">
        <v>59.0</v>
      </c>
      <c r="P66" s="45">
        <v>53.0</v>
      </c>
      <c r="Q66" s="45" t="s">
        <v>535</v>
      </c>
      <c r="R66" s="45">
        <v>41.0</v>
      </c>
      <c r="S66" s="45">
        <v>64.0</v>
      </c>
      <c r="T66" s="45" t="s">
        <v>535</v>
      </c>
      <c r="U66" s="45">
        <v>50.0</v>
      </c>
      <c r="V66" s="47">
        <v>54.0</v>
      </c>
      <c r="W66" s="48"/>
      <c r="X66" s="48"/>
      <c r="Y66" s="48"/>
      <c r="Z66" s="48"/>
    </row>
    <row r="67" ht="19.5" customHeight="1">
      <c r="A67" s="41" t="s">
        <v>227</v>
      </c>
      <c r="B67" s="42" t="s">
        <v>606</v>
      </c>
      <c r="C67" s="43" t="s">
        <v>543</v>
      </c>
      <c r="D67" s="44">
        <v>52.0</v>
      </c>
      <c r="E67" s="45">
        <v>51.0</v>
      </c>
      <c r="F67" s="46">
        <v>3.230875</v>
      </c>
      <c r="G67" s="45">
        <v>3.0</v>
      </c>
      <c r="H67" s="45">
        <v>46.70137</v>
      </c>
      <c r="I67" s="45">
        <v>57.29863</v>
      </c>
      <c r="J67" s="45" t="s">
        <v>535</v>
      </c>
      <c r="K67" s="45" t="s">
        <v>535</v>
      </c>
      <c r="L67" s="45" t="s">
        <v>535</v>
      </c>
      <c r="M67" s="45" t="s">
        <v>535</v>
      </c>
      <c r="N67" s="45" t="s">
        <v>535</v>
      </c>
      <c r="O67" s="45">
        <v>47.0</v>
      </c>
      <c r="P67" s="45" t="s">
        <v>535</v>
      </c>
      <c r="Q67" s="45" t="s">
        <v>535</v>
      </c>
      <c r="R67" s="45" t="s">
        <v>535</v>
      </c>
      <c r="S67" s="45" t="s">
        <v>535</v>
      </c>
      <c r="T67" s="45">
        <v>52.0</v>
      </c>
      <c r="U67" s="45" t="s">
        <v>535</v>
      </c>
      <c r="V67" s="47">
        <v>59.0</v>
      </c>
      <c r="W67" s="48"/>
      <c r="X67" s="48"/>
      <c r="Y67" s="48"/>
      <c r="Z67" s="48"/>
    </row>
    <row r="68" ht="19.5" customHeight="1">
      <c r="A68" s="41" t="s">
        <v>57</v>
      </c>
      <c r="B68" s="42" t="s">
        <v>607</v>
      </c>
      <c r="C68" s="43" t="s">
        <v>543</v>
      </c>
      <c r="D68" s="44">
        <v>24.0</v>
      </c>
      <c r="E68" s="45">
        <v>150.0</v>
      </c>
      <c r="F68" s="46">
        <v>1.129734</v>
      </c>
      <c r="G68" s="45">
        <v>7.0</v>
      </c>
      <c r="H68" s="45">
        <v>22.14724</v>
      </c>
      <c r="I68" s="45">
        <v>25.85276</v>
      </c>
      <c r="J68" s="45" t="s">
        <v>535</v>
      </c>
      <c r="K68" s="45" t="s">
        <v>535</v>
      </c>
      <c r="L68" s="45">
        <v>21.0</v>
      </c>
      <c r="M68" s="45">
        <v>20.0</v>
      </c>
      <c r="N68" s="45" t="s">
        <v>535</v>
      </c>
      <c r="O68" s="45">
        <v>22.0</v>
      </c>
      <c r="P68" s="45" t="s">
        <v>535</v>
      </c>
      <c r="Q68" s="45" t="s">
        <v>535</v>
      </c>
      <c r="R68" s="45">
        <v>24.0</v>
      </c>
      <c r="S68" s="45">
        <v>24.0</v>
      </c>
      <c r="T68" s="45" t="s">
        <v>535</v>
      </c>
      <c r="U68" s="45">
        <v>33.0</v>
      </c>
      <c r="V68" s="47">
        <v>25.0</v>
      </c>
      <c r="W68" s="48"/>
      <c r="X68" s="48"/>
      <c r="Y68" s="48"/>
      <c r="Z68" s="48"/>
    </row>
    <row r="69" ht="19.5" customHeight="1">
      <c r="A69" s="41" t="s">
        <v>58</v>
      </c>
      <c r="B69" s="42" t="s">
        <v>608</v>
      </c>
      <c r="C69" s="43" t="s">
        <v>541</v>
      </c>
      <c r="D69" s="44">
        <v>25.0</v>
      </c>
      <c r="E69" s="45">
        <v>147.0</v>
      </c>
      <c r="F69" s="46">
        <v>1.602557</v>
      </c>
      <c r="G69" s="45">
        <v>7.0</v>
      </c>
      <c r="H69" s="45">
        <v>22.37181</v>
      </c>
      <c r="I69" s="45">
        <v>27.62819</v>
      </c>
      <c r="J69" s="45">
        <v>27.0</v>
      </c>
      <c r="K69" s="45" t="s">
        <v>535</v>
      </c>
      <c r="L69" s="45">
        <v>29.0</v>
      </c>
      <c r="M69" s="45" t="s">
        <v>535</v>
      </c>
      <c r="N69" s="45" t="s">
        <v>535</v>
      </c>
      <c r="O69" s="45">
        <v>35.0</v>
      </c>
      <c r="P69" s="45" t="s">
        <v>535</v>
      </c>
      <c r="Q69" s="45" t="s">
        <v>535</v>
      </c>
      <c r="R69" s="45">
        <v>24.0</v>
      </c>
      <c r="S69" s="45">
        <v>16.0</v>
      </c>
      <c r="T69" s="45">
        <v>27.0</v>
      </c>
      <c r="U69" s="45" t="s">
        <v>535</v>
      </c>
      <c r="V69" s="47">
        <v>20.0</v>
      </c>
      <c r="W69" s="48"/>
      <c r="X69" s="48"/>
      <c r="Y69" s="48"/>
      <c r="Z69" s="48"/>
    </row>
    <row r="70" ht="19.5" customHeight="1">
      <c r="A70" s="41" t="s">
        <v>609</v>
      </c>
      <c r="B70" s="42" t="s">
        <v>610</v>
      </c>
      <c r="C70" s="43" t="s">
        <v>541</v>
      </c>
      <c r="D70" s="44">
        <v>21.0</v>
      </c>
      <c r="E70" s="45">
        <v>164.0</v>
      </c>
      <c r="F70" s="46">
        <v>2.668904</v>
      </c>
      <c r="G70" s="45">
        <v>6.0</v>
      </c>
      <c r="H70" s="45">
        <v>16.623</v>
      </c>
      <c r="I70" s="45">
        <v>25.377</v>
      </c>
      <c r="J70" s="45">
        <v>14.0</v>
      </c>
      <c r="K70" s="45" t="s">
        <v>535</v>
      </c>
      <c r="L70" s="45">
        <v>29.0</v>
      </c>
      <c r="M70" s="45" t="s">
        <v>535</v>
      </c>
      <c r="N70" s="45" t="s">
        <v>535</v>
      </c>
      <c r="O70" s="45">
        <v>22.0</v>
      </c>
      <c r="P70" s="45" t="s">
        <v>535</v>
      </c>
      <c r="Q70" s="45" t="s">
        <v>535</v>
      </c>
      <c r="R70" s="45">
        <v>32.0</v>
      </c>
      <c r="S70" s="45">
        <v>20.0</v>
      </c>
      <c r="T70" s="45">
        <v>10.0</v>
      </c>
      <c r="U70" s="45" t="s">
        <v>535</v>
      </c>
      <c r="V70" s="47" t="s">
        <v>535</v>
      </c>
      <c r="W70" s="48"/>
      <c r="X70" s="48"/>
      <c r="Y70" s="48"/>
      <c r="Z70" s="48"/>
    </row>
    <row r="71" ht="19.5" customHeight="1">
      <c r="A71" s="41" t="s">
        <v>59</v>
      </c>
      <c r="B71" s="42" t="s">
        <v>611</v>
      </c>
      <c r="C71" s="43" t="s">
        <v>543</v>
      </c>
      <c r="D71" s="44">
        <v>40.0</v>
      </c>
      <c r="E71" s="45">
        <v>85.0</v>
      </c>
      <c r="F71" s="46">
        <v>2.183024</v>
      </c>
      <c r="G71" s="45">
        <v>5.0</v>
      </c>
      <c r="H71" s="45">
        <v>36.41984</v>
      </c>
      <c r="I71" s="45">
        <v>43.58016</v>
      </c>
      <c r="J71" s="45" t="s">
        <v>535</v>
      </c>
      <c r="K71" s="45" t="s">
        <v>535</v>
      </c>
      <c r="L71" s="45" t="s">
        <v>535</v>
      </c>
      <c r="M71" s="45" t="s">
        <v>535</v>
      </c>
      <c r="N71" s="45" t="s">
        <v>535</v>
      </c>
      <c r="O71" s="45">
        <v>35.0</v>
      </c>
      <c r="P71" s="45" t="s">
        <v>535</v>
      </c>
      <c r="Q71" s="45" t="s">
        <v>535</v>
      </c>
      <c r="R71" s="45">
        <v>41.0</v>
      </c>
      <c r="S71" s="45">
        <v>49.0</v>
      </c>
      <c r="T71" s="45">
        <v>35.0</v>
      </c>
      <c r="U71" s="45" t="s">
        <v>535</v>
      </c>
      <c r="V71" s="47">
        <v>38.0</v>
      </c>
      <c r="W71" s="48"/>
      <c r="X71" s="48"/>
      <c r="Y71" s="48"/>
      <c r="Z71" s="48"/>
    </row>
    <row r="72" ht="19.5" customHeight="1">
      <c r="A72" s="41" t="s">
        <v>179</v>
      </c>
      <c r="B72" s="42" t="s">
        <v>612</v>
      </c>
      <c r="C72" s="43" t="s">
        <v>543</v>
      </c>
      <c r="D72" s="44">
        <v>17.0</v>
      </c>
      <c r="E72" s="45">
        <v>171.0</v>
      </c>
      <c r="F72" s="46">
        <v>1.343835</v>
      </c>
      <c r="G72" s="45">
        <v>6.0</v>
      </c>
      <c r="H72" s="45">
        <v>14.79611</v>
      </c>
      <c r="I72" s="45">
        <v>19.20389</v>
      </c>
      <c r="J72" s="45" t="s">
        <v>535</v>
      </c>
      <c r="K72" s="45" t="s">
        <v>535</v>
      </c>
      <c r="L72" s="45">
        <v>17.0</v>
      </c>
      <c r="M72" s="45" t="s">
        <v>535</v>
      </c>
      <c r="N72" s="45" t="s">
        <v>535</v>
      </c>
      <c r="O72" s="45">
        <v>22.0</v>
      </c>
      <c r="P72" s="45" t="s">
        <v>535</v>
      </c>
      <c r="Q72" s="45" t="s">
        <v>535</v>
      </c>
      <c r="R72" s="45">
        <v>15.0</v>
      </c>
      <c r="S72" s="45">
        <v>16.0</v>
      </c>
      <c r="T72" s="45">
        <v>10.0</v>
      </c>
      <c r="U72" s="45" t="s">
        <v>535</v>
      </c>
      <c r="V72" s="47">
        <v>20.0</v>
      </c>
      <c r="W72" s="48"/>
      <c r="X72" s="48"/>
      <c r="Y72" s="48"/>
      <c r="Z72" s="48"/>
    </row>
    <row r="73" ht="19.5" customHeight="1">
      <c r="A73" s="41" t="s">
        <v>60</v>
      </c>
      <c r="B73" s="42" t="s">
        <v>613</v>
      </c>
      <c r="C73" s="43" t="s">
        <v>543</v>
      </c>
      <c r="D73" s="44">
        <v>23.0</v>
      </c>
      <c r="E73" s="45">
        <v>157.0</v>
      </c>
      <c r="F73" s="46">
        <v>0.5017294</v>
      </c>
      <c r="G73" s="45">
        <v>8.0</v>
      </c>
      <c r="H73" s="45">
        <v>22.17716</v>
      </c>
      <c r="I73" s="45">
        <v>23.82284</v>
      </c>
      <c r="J73" s="45" t="s">
        <v>535</v>
      </c>
      <c r="K73" s="45" t="s">
        <v>535</v>
      </c>
      <c r="L73" s="45">
        <v>21.0</v>
      </c>
      <c r="M73" s="45">
        <v>20.0</v>
      </c>
      <c r="N73" s="45" t="s">
        <v>535</v>
      </c>
      <c r="O73" s="45">
        <v>22.0</v>
      </c>
      <c r="P73" s="45" t="s">
        <v>535</v>
      </c>
      <c r="Q73" s="45" t="s">
        <v>535</v>
      </c>
      <c r="R73" s="45">
        <v>24.0</v>
      </c>
      <c r="S73" s="45">
        <v>21.0</v>
      </c>
      <c r="T73" s="45">
        <v>27.0</v>
      </c>
      <c r="U73" s="45">
        <v>23.0</v>
      </c>
      <c r="V73" s="47">
        <v>24.0</v>
      </c>
      <c r="W73" s="48"/>
      <c r="X73" s="48"/>
      <c r="Y73" s="48"/>
      <c r="Z73" s="48"/>
    </row>
    <row r="74" ht="19.5" customHeight="1">
      <c r="A74" s="41" t="s">
        <v>332</v>
      </c>
      <c r="B74" s="42" t="s">
        <v>614</v>
      </c>
      <c r="C74" s="43" t="s">
        <v>534</v>
      </c>
      <c r="D74" s="44">
        <v>76.0</v>
      </c>
      <c r="E74" s="45">
        <v>12.0</v>
      </c>
      <c r="F74" s="46">
        <v>1.613287</v>
      </c>
      <c r="G74" s="45">
        <v>8.0</v>
      </c>
      <c r="H74" s="45">
        <v>73.35421</v>
      </c>
      <c r="I74" s="45">
        <v>78.64579</v>
      </c>
      <c r="J74" s="45" t="s">
        <v>535</v>
      </c>
      <c r="K74" s="45" t="s">
        <v>535</v>
      </c>
      <c r="L74" s="45" t="s">
        <v>535</v>
      </c>
      <c r="M74" s="45">
        <v>90.0</v>
      </c>
      <c r="N74" s="45" t="s">
        <v>535</v>
      </c>
      <c r="O74" s="45">
        <v>71.0</v>
      </c>
      <c r="P74" s="45">
        <v>80.0</v>
      </c>
      <c r="Q74" s="45">
        <v>76.0</v>
      </c>
      <c r="R74" s="45">
        <v>67.0</v>
      </c>
      <c r="S74" s="45">
        <v>72.0</v>
      </c>
      <c r="T74" s="45" t="s">
        <v>535</v>
      </c>
      <c r="U74" s="45">
        <v>80.0</v>
      </c>
      <c r="V74" s="47">
        <v>73.0</v>
      </c>
      <c r="W74" s="48"/>
      <c r="X74" s="48"/>
      <c r="Y74" s="48"/>
      <c r="Z74" s="48"/>
    </row>
    <row r="75" ht="19.5" customHeight="1">
      <c r="A75" s="41" t="s">
        <v>61</v>
      </c>
      <c r="B75" s="42" t="s">
        <v>615</v>
      </c>
      <c r="C75" s="43" t="s">
        <v>547</v>
      </c>
      <c r="D75" s="44">
        <v>42.0</v>
      </c>
      <c r="E75" s="45">
        <v>77.0</v>
      </c>
      <c r="F75" s="46">
        <v>1.46274</v>
      </c>
      <c r="G75" s="45">
        <v>10.0</v>
      </c>
      <c r="H75" s="45">
        <v>39.6011</v>
      </c>
      <c r="I75" s="45">
        <v>44.3989</v>
      </c>
      <c r="J75" s="45" t="s">
        <v>535</v>
      </c>
      <c r="K75" s="45">
        <v>26.0</v>
      </c>
      <c r="L75" s="45">
        <v>37.0</v>
      </c>
      <c r="M75" s="45">
        <v>55.0</v>
      </c>
      <c r="N75" s="45">
        <v>42.0</v>
      </c>
      <c r="O75" s="45">
        <v>59.0</v>
      </c>
      <c r="P75" s="45">
        <v>44.0</v>
      </c>
      <c r="Q75" s="45" t="s">
        <v>535</v>
      </c>
      <c r="R75" s="45">
        <v>41.0</v>
      </c>
      <c r="S75" s="45">
        <v>43.0</v>
      </c>
      <c r="T75" s="45" t="s">
        <v>535</v>
      </c>
      <c r="U75" s="45">
        <v>39.0</v>
      </c>
      <c r="V75" s="47">
        <v>37.0</v>
      </c>
      <c r="W75" s="48"/>
      <c r="X75" s="48"/>
      <c r="Y75" s="48"/>
      <c r="Z75" s="48"/>
    </row>
    <row r="76" ht="19.5" customHeight="1">
      <c r="A76" s="41" t="s">
        <v>274</v>
      </c>
      <c r="B76" s="42" t="s">
        <v>616</v>
      </c>
      <c r="C76" s="43" t="s">
        <v>547</v>
      </c>
      <c r="D76" s="44">
        <v>74.0</v>
      </c>
      <c r="E76" s="45">
        <v>14.0</v>
      </c>
      <c r="F76" s="46">
        <v>3.831931</v>
      </c>
      <c r="G76" s="45">
        <v>7.0</v>
      </c>
      <c r="H76" s="45">
        <v>67.71564</v>
      </c>
      <c r="I76" s="45">
        <v>80.28436</v>
      </c>
      <c r="J76" s="45" t="s">
        <v>535</v>
      </c>
      <c r="K76" s="45">
        <v>44.0</v>
      </c>
      <c r="L76" s="45" t="s">
        <v>535</v>
      </c>
      <c r="M76" s="45">
        <v>72.0</v>
      </c>
      <c r="N76" s="45" t="s">
        <v>535</v>
      </c>
      <c r="O76" s="45">
        <v>83.0</v>
      </c>
      <c r="P76" s="45">
        <v>88.0</v>
      </c>
      <c r="Q76" s="45" t="s">
        <v>535</v>
      </c>
      <c r="R76" s="45">
        <v>76.0</v>
      </c>
      <c r="S76" s="45">
        <v>77.0</v>
      </c>
      <c r="T76" s="45" t="s">
        <v>535</v>
      </c>
      <c r="U76" s="45">
        <v>80.0</v>
      </c>
      <c r="V76" s="47" t="s">
        <v>535</v>
      </c>
      <c r="W76" s="48"/>
      <c r="X76" s="48"/>
      <c r="Y76" s="48"/>
      <c r="Z76" s="48"/>
    </row>
    <row r="77" ht="19.5" customHeight="1">
      <c r="A77" s="41" t="s">
        <v>62</v>
      </c>
      <c r="B77" s="42" t="s">
        <v>617</v>
      </c>
      <c r="C77" s="43" t="s">
        <v>534</v>
      </c>
      <c r="D77" s="44">
        <v>40.0</v>
      </c>
      <c r="E77" s="45">
        <v>85.0</v>
      </c>
      <c r="F77" s="46">
        <v>1.182201</v>
      </c>
      <c r="G77" s="45">
        <v>9.0</v>
      </c>
      <c r="H77" s="45">
        <v>38.06119</v>
      </c>
      <c r="I77" s="45">
        <v>41.93881</v>
      </c>
      <c r="J77" s="45" t="s">
        <v>535</v>
      </c>
      <c r="K77" s="45" t="s">
        <v>535</v>
      </c>
      <c r="L77" s="45">
        <v>45.0</v>
      </c>
      <c r="M77" s="45">
        <v>37.0</v>
      </c>
      <c r="N77" s="45" t="s">
        <v>535</v>
      </c>
      <c r="O77" s="45">
        <v>47.0</v>
      </c>
      <c r="P77" s="45">
        <v>47.0</v>
      </c>
      <c r="Q77" s="45">
        <v>30.0</v>
      </c>
      <c r="R77" s="45">
        <v>41.0</v>
      </c>
      <c r="S77" s="45">
        <v>40.0</v>
      </c>
      <c r="T77" s="45" t="s">
        <v>535</v>
      </c>
      <c r="U77" s="45">
        <v>39.0</v>
      </c>
      <c r="V77" s="47">
        <v>31.0</v>
      </c>
      <c r="W77" s="48"/>
      <c r="X77" s="48"/>
      <c r="Y77" s="48"/>
      <c r="Z77" s="48"/>
    </row>
    <row r="78" ht="19.5" customHeight="1">
      <c r="A78" s="41" t="s">
        <v>206</v>
      </c>
      <c r="B78" s="42" t="s">
        <v>618</v>
      </c>
      <c r="C78" s="43" t="s">
        <v>534</v>
      </c>
      <c r="D78" s="44">
        <v>34.0</v>
      </c>
      <c r="E78" s="45">
        <v>110.0</v>
      </c>
      <c r="F78" s="46">
        <v>1.783472</v>
      </c>
      <c r="G78" s="45">
        <v>8.0</v>
      </c>
      <c r="H78" s="45">
        <v>31.07511</v>
      </c>
      <c r="I78" s="45">
        <v>36.92489</v>
      </c>
      <c r="J78" s="45" t="s">
        <v>535</v>
      </c>
      <c r="K78" s="45" t="s">
        <v>535</v>
      </c>
      <c r="L78" s="45">
        <v>33.0</v>
      </c>
      <c r="M78" s="45">
        <v>37.0</v>
      </c>
      <c r="N78" s="45" t="s">
        <v>535</v>
      </c>
      <c r="O78" s="45">
        <v>47.0</v>
      </c>
      <c r="P78" s="45">
        <v>39.0</v>
      </c>
      <c r="Q78" s="45">
        <v>29.0</v>
      </c>
      <c r="R78" s="45">
        <v>35.0</v>
      </c>
      <c r="S78" s="45">
        <v>24.0</v>
      </c>
      <c r="T78" s="45" t="s">
        <v>535</v>
      </c>
      <c r="U78" s="45" t="s">
        <v>535</v>
      </c>
      <c r="V78" s="47">
        <v>24.0</v>
      </c>
      <c r="W78" s="48"/>
      <c r="X78" s="48"/>
      <c r="Y78" s="48"/>
      <c r="Z78" s="48"/>
    </row>
    <row r="79" ht="19.5" customHeight="1">
      <c r="A79" s="41" t="s">
        <v>183</v>
      </c>
      <c r="B79" s="42" t="s">
        <v>619</v>
      </c>
      <c r="C79" s="43" t="s">
        <v>539</v>
      </c>
      <c r="D79" s="44">
        <v>25.0</v>
      </c>
      <c r="E79" s="45">
        <v>147.0</v>
      </c>
      <c r="F79" s="46">
        <v>2.322661</v>
      </c>
      <c r="G79" s="45">
        <v>7.0</v>
      </c>
      <c r="H79" s="45">
        <v>21.19084</v>
      </c>
      <c r="I79" s="45">
        <v>28.80916</v>
      </c>
      <c r="J79" s="45" t="s">
        <v>535</v>
      </c>
      <c r="K79" s="45" t="s">
        <v>535</v>
      </c>
      <c r="L79" s="45">
        <v>13.0</v>
      </c>
      <c r="M79" s="45">
        <v>20.0</v>
      </c>
      <c r="N79" s="45" t="s">
        <v>535</v>
      </c>
      <c r="O79" s="45">
        <v>35.0</v>
      </c>
      <c r="P79" s="45" t="s">
        <v>535</v>
      </c>
      <c r="Q79" s="45" t="s">
        <v>535</v>
      </c>
      <c r="R79" s="45">
        <v>24.0</v>
      </c>
      <c r="S79" s="45">
        <v>19.0</v>
      </c>
      <c r="T79" s="45" t="s">
        <v>535</v>
      </c>
      <c r="U79" s="45">
        <v>31.0</v>
      </c>
      <c r="V79" s="47">
        <v>36.0</v>
      </c>
      <c r="W79" s="48"/>
      <c r="X79" s="48"/>
      <c r="Y79" s="48"/>
      <c r="Z79" s="48"/>
    </row>
    <row r="80" ht="19.5" customHeight="1">
      <c r="A80" s="41" t="s">
        <v>184</v>
      </c>
      <c r="B80" s="42" t="s">
        <v>620</v>
      </c>
      <c r="C80" s="43" t="s">
        <v>539</v>
      </c>
      <c r="D80" s="44">
        <v>23.0</v>
      </c>
      <c r="E80" s="45">
        <v>157.0</v>
      </c>
      <c r="F80" s="46">
        <v>3.984978</v>
      </c>
      <c r="G80" s="45">
        <v>5.0</v>
      </c>
      <c r="H80" s="45">
        <v>16.46464</v>
      </c>
      <c r="I80" s="45">
        <v>29.53536</v>
      </c>
      <c r="J80" s="45" t="s">
        <v>535</v>
      </c>
      <c r="K80" s="45" t="s">
        <v>535</v>
      </c>
      <c r="L80" s="45">
        <v>37.0</v>
      </c>
      <c r="M80" s="45">
        <v>20.0</v>
      </c>
      <c r="N80" s="45" t="s">
        <v>535</v>
      </c>
      <c r="O80" s="45">
        <v>10.0</v>
      </c>
      <c r="P80" s="45" t="s">
        <v>535</v>
      </c>
      <c r="Q80" s="45" t="s">
        <v>535</v>
      </c>
      <c r="R80" s="45">
        <v>32.0</v>
      </c>
      <c r="S80" s="45">
        <v>18.0</v>
      </c>
      <c r="T80" s="45" t="s">
        <v>535</v>
      </c>
      <c r="U80" s="45" t="s">
        <v>535</v>
      </c>
      <c r="V80" s="47" t="s">
        <v>535</v>
      </c>
      <c r="W80" s="48"/>
      <c r="X80" s="48"/>
      <c r="Y80" s="48"/>
      <c r="Z80" s="48"/>
    </row>
    <row r="81" ht="19.5" customHeight="1">
      <c r="A81" s="41" t="s">
        <v>263</v>
      </c>
      <c r="B81" s="42" t="s">
        <v>621</v>
      </c>
      <c r="C81" s="43" t="s">
        <v>547</v>
      </c>
      <c r="D81" s="44">
        <v>77.0</v>
      </c>
      <c r="E81" s="45">
        <v>10.0</v>
      </c>
      <c r="F81" s="46">
        <v>0.7929971</v>
      </c>
      <c r="G81" s="45">
        <v>8.0</v>
      </c>
      <c r="H81" s="45">
        <v>75.69949</v>
      </c>
      <c r="I81" s="45">
        <v>78.30051</v>
      </c>
      <c r="J81" s="45" t="s">
        <v>535</v>
      </c>
      <c r="K81" s="45">
        <v>79.0</v>
      </c>
      <c r="L81" s="45" t="s">
        <v>535</v>
      </c>
      <c r="M81" s="45">
        <v>72.0</v>
      </c>
      <c r="N81" s="45" t="s">
        <v>535</v>
      </c>
      <c r="O81" s="45">
        <v>71.0</v>
      </c>
      <c r="P81" s="45">
        <v>79.0</v>
      </c>
      <c r="Q81" s="45" t="s">
        <v>535</v>
      </c>
      <c r="R81" s="45">
        <v>76.0</v>
      </c>
      <c r="S81" s="45">
        <v>76.0</v>
      </c>
      <c r="T81" s="45" t="s">
        <v>535</v>
      </c>
      <c r="U81" s="45">
        <v>80.0</v>
      </c>
      <c r="V81" s="47">
        <v>79.0</v>
      </c>
      <c r="W81" s="48"/>
      <c r="X81" s="48"/>
      <c r="Y81" s="48"/>
      <c r="Z81" s="48"/>
    </row>
    <row r="82" ht="19.5" customHeight="1">
      <c r="A82" s="41" t="s">
        <v>254</v>
      </c>
      <c r="B82" s="42" t="s">
        <v>622</v>
      </c>
      <c r="C82" s="43" t="s">
        <v>539</v>
      </c>
      <c r="D82" s="44">
        <v>63.0</v>
      </c>
      <c r="E82" s="45">
        <v>31.0</v>
      </c>
      <c r="F82" s="46">
        <v>2.052844</v>
      </c>
      <c r="G82" s="45">
        <v>7.0</v>
      </c>
      <c r="H82" s="45">
        <v>59.63334</v>
      </c>
      <c r="I82" s="45">
        <v>66.36666</v>
      </c>
      <c r="J82" s="45" t="s">
        <v>535</v>
      </c>
      <c r="K82" s="45">
        <v>62.0</v>
      </c>
      <c r="L82" s="45" t="s">
        <v>535</v>
      </c>
      <c r="M82" s="45">
        <v>72.0</v>
      </c>
      <c r="N82" s="45" t="s">
        <v>535</v>
      </c>
      <c r="O82" s="45">
        <v>59.0</v>
      </c>
      <c r="P82" s="45">
        <v>62.0</v>
      </c>
      <c r="Q82" s="45" t="s">
        <v>535</v>
      </c>
      <c r="R82" s="45">
        <v>50.0</v>
      </c>
      <c r="S82" s="45">
        <v>71.0</v>
      </c>
      <c r="T82" s="45" t="s">
        <v>535</v>
      </c>
      <c r="U82" s="45">
        <v>67.0</v>
      </c>
      <c r="V82" s="47" t="s">
        <v>535</v>
      </c>
      <c r="W82" s="48"/>
      <c r="X82" s="48"/>
      <c r="Y82" s="48"/>
      <c r="Z82" s="48"/>
    </row>
    <row r="83" ht="19.5" customHeight="1">
      <c r="A83" s="41" t="s">
        <v>63</v>
      </c>
      <c r="B83" s="42" t="s">
        <v>623</v>
      </c>
      <c r="C83" s="43" t="s">
        <v>547</v>
      </c>
      <c r="D83" s="44">
        <v>56.0</v>
      </c>
      <c r="E83" s="45">
        <v>41.0</v>
      </c>
      <c r="F83" s="46">
        <v>1.706507</v>
      </c>
      <c r="G83" s="45">
        <v>8.0</v>
      </c>
      <c r="H83" s="45">
        <v>53.20133</v>
      </c>
      <c r="I83" s="45">
        <v>58.79867</v>
      </c>
      <c r="J83" s="45" t="s">
        <v>535</v>
      </c>
      <c r="K83" s="45">
        <v>62.0</v>
      </c>
      <c r="L83" s="45" t="s">
        <v>535</v>
      </c>
      <c r="M83" s="45">
        <v>55.0</v>
      </c>
      <c r="N83" s="45" t="s">
        <v>535</v>
      </c>
      <c r="O83" s="45">
        <v>59.0</v>
      </c>
      <c r="P83" s="45">
        <v>45.0</v>
      </c>
      <c r="Q83" s="45" t="s">
        <v>535</v>
      </c>
      <c r="R83" s="45">
        <v>50.0</v>
      </c>
      <c r="S83" s="45">
        <v>69.0</v>
      </c>
      <c r="T83" s="45" t="s">
        <v>535</v>
      </c>
      <c r="U83" s="45">
        <v>52.0</v>
      </c>
      <c r="V83" s="47">
        <v>61.0</v>
      </c>
      <c r="W83" s="48"/>
      <c r="X83" s="48"/>
      <c r="Y83" s="48"/>
      <c r="Z83" s="48"/>
    </row>
    <row r="84" ht="19.5" customHeight="1">
      <c r="A84" s="41" t="s">
        <v>64</v>
      </c>
      <c r="B84" s="42" t="s">
        <v>624</v>
      </c>
      <c r="C84" s="43" t="s">
        <v>543</v>
      </c>
      <c r="D84" s="44">
        <v>44.0</v>
      </c>
      <c r="E84" s="45">
        <v>69.0</v>
      </c>
      <c r="F84" s="46">
        <v>3.659677</v>
      </c>
      <c r="G84" s="45">
        <v>6.0</v>
      </c>
      <c r="H84" s="45">
        <v>37.99813</v>
      </c>
      <c r="I84" s="45">
        <v>50.00187</v>
      </c>
      <c r="J84" s="45" t="s">
        <v>535</v>
      </c>
      <c r="K84" s="45" t="s">
        <v>535</v>
      </c>
      <c r="L84" s="45">
        <v>37.0</v>
      </c>
      <c r="M84" s="45">
        <v>37.0</v>
      </c>
      <c r="N84" s="45" t="s">
        <v>535</v>
      </c>
      <c r="O84" s="45">
        <v>35.0</v>
      </c>
      <c r="P84" s="45" t="s">
        <v>535</v>
      </c>
      <c r="Q84" s="45" t="s">
        <v>535</v>
      </c>
      <c r="R84" s="45">
        <v>41.0</v>
      </c>
      <c r="S84" s="45">
        <v>65.0</v>
      </c>
      <c r="T84" s="45" t="s">
        <v>535</v>
      </c>
      <c r="U84" s="45" t="s">
        <v>535</v>
      </c>
      <c r="V84" s="47">
        <v>51.0</v>
      </c>
      <c r="W84" s="48"/>
      <c r="X84" s="48"/>
      <c r="Y84" s="48"/>
      <c r="Z84" s="48"/>
    </row>
    <row r="85" ht="19.5" customHeight="1">
      <c r="A85" s="41" t="s">
        <v>264</v>
      </c>
      <c r="B85" s="42" t="s">
        <v>625</v>
      </c>
      <c r="C85" s="43" t="s">
        <v>534</v>
      </c>
      <c r="D85" s="44">
        <v>73.0</v>
      </c>
      <c r="E85" s="45">
        <v>18.0</v>
      </c>
      <c r="F85" s="46">
        <v>1.856516</v>
      </c>
      <c r="G85" s="45">
        <v>9.0</v>
      </c>
      <c r="H85" s="45">
        <v>69.95531</v>
      </c>
      <c r="I85" s="45">
        <v>76.04469</v>
      </c>
      <c r="J85" s="45" t="s">
        <v>535</v>
      </c>
      <c r="K85" s="45">
        <v>53.0</v>
      </c>
      <c r="L85" s="45" t="s">
        <v>535</v>
      </c>
      <c r="M85" s="45">
        <v>72.0</v>
      </c>
      <c r="N85" s="45" t="s">
        <v>535</v>
      </c>
      <c r="O85" s="45">
        <v>71.0</v>
      </c>
      <c r="P85" s="45">
        <v>75.0</v>
      </c>
      <c r="Q85" s="45">
        <v>78.0</v>
      </c>
      <c r="R85" s="45">
        <v>67.0</v>
      </c>
      <c r="S85" s="45">
        <v>75.0</v>
      </c>
      <c r="T85" s="45" t="s">
        <v>535</v>
      </c>
      <c r="U85" s="45">
        <v>88.0</v>
      </c>
      <c r="V85" s="47">
        <v>79.0</v>
      </c>
      <c r="W85" s="48"/>
      <c r="X85" s="48"/>
      <c r="Y85" s="48"/>
      <c r="Z85" s="48"/>
    </row>
    <row r="86" ht="19.5" customHeight="1">
      <c r="A86" s="41" t="s">
        <v>65</v>
      </c>
      <c r="B86" s="42" t="s">
        <v>626</v>
      </c>
      <c r="C86" s="43" t="s">
        <v>539</v>
      </c>
      <c r="D86" s="44">
        <v>47.0</v>
      </c>
      <c r="E86" s="45">
        <v>61.0</v>
      </c>
      <c r="F86" s="46">
        <v>2.38117</v>
      </c>
      <c r="G86" s="45">
        <v>8.0</v>
      </c>
      <c r="H86" s="45">
        <v>43.09488</v>
      </c>
      <c r="I86" s="45">
        <v>50.90512</v>
      </c>
      <c r="J86" s="45" t="s">
        <v>535</v>
      </c>
      <c r="K86" s="45" t="s">
        <v>535</v>
      </c>
      <c r="L86" s="45">
        <v>33.0</v>
      </c>
      <c r="M86" s="45">
        <v>55.0</v>
      </c>
      <c r="N86" s="45" t="s">
        <v>535</v>
      </c>
      <c r="O86" s="45">
        <v>35.0</v>
      </c>
      <c r="P86" s="45">
        <v>58.0</v>
      </c>
      <c r="Q86" s="45" t="s">
        <v>535</v>
      </c>
      <c r="R86" s="45">
        <v>41.0</v>
      </c>
      <c r="S86" s="45">
        <v>43.0</v>
      </c>
      <c r="T86" s="45" t="s">
        <v>535</v>
      </c>
      <c r="U86" s="45">
        <v>60.0</v>
      </c>
      <c r="V86" s="47">
        <v>50.0</v>
      </c>
      <c r="W86" s="48"/>
      <c r="X86" s="48"/>
      <c r="Y86" s="48"/>
      <c r="Z86" s="48"/>
    </row>
    <row r="87" ht="19.5" customHeight="1">
      <c r="A87" s="41" t="s">
        <v>66</v>
      </c>
      <c r="B87" s="42" t="s">
        <v>627</v>
      </c>
      <c r="C87" s="43" t="s">
        <v>537</v>
      </c>
      <c r="D87" s="44">
        <v>36.0</v>
      </c>
      <c r="E87" s="45">
        <v>101.0</v>
      </c>
      <c r="F87" s="46">
        <v>3.287702</v>
      </c>
      <c r="G87" s="45">
        <v>9.0</v>
      </c>
      <c r="H87" s="45">
        <v>30.60817</v>
      </c>
      <c r="I87" s="45">
        <v>41.39183</v>
      </c>
      <c r="J87" s="45" t="s">
        <v>535</v>
      </c>
      <c r="K87" s="45" t="s">
        <v>535</v>
      </c>
      <c r="L87" s="45">
        <v>33.0</v>
      </c>
      <c r="M87" s="45">
        <v>20.0</v>
      </c>
      <c r="N87" s="45">
        <v>24.0</v>
      </c>
      <c r="O87" s="45">
        <v>47.0</v>
      </c>
      <c r="P87" s="45">
        <v>56.0</v>
      </c>
      <c r="Q87" s="45" t="s">
        <v>535</v>
      </c>
      <c r="R87" s="45">
        <v>67.0</v>
      </c>
      <c r="S87" s="45">
        <v>18.0</v>
      </c>
      <c r="T87" s="45" t="s">
        <v>535</v>
      </c>
      <c r="U87" s="45">
        <v>26.0</v>
      </c>
      <c r="V87" s="47">
        <v>37.0</v>
      </c>
      <c r="W87" s="48"/>
      <c r="X87" s="48"/>
      <c r="Y87" s="48"/>
      <c r="Z87" s="48"/>
    </row>
    <row r="88" ht="19.5" customHeight="1">
      <c r="A88" s="41" t="s">
        <v>237</v>
      </c>
      <c r="B88" s="42" t="s">
        <v>628</v>
      </c>
      <c r="C88" s="43" t="s">
        <v>541</v>
      </c>
      <c r="D88" s="44">
        <v>32.0</v>
      </c>
      <c r="E88" s="45">
        <v>123.0</v>
      </c>
      <c r="F88" s="46">
        <v>1.500969</v>
      </c>
      <c r="G88" s="45">
        <v>9.0</v>
      </c>
      <c r="H88" s="45">
        <v>29.53841</v>
      </c>
      <c r="I88" s="45">
        <v>34.46159</v>
      </c>
      <c r="J88" s="45">
        <v>32.0</v>
      </c>
      <c r="K88" s="45" t="s">
        <v>535</v>
      </c>
      <c r="L88" s="45">
        <v>33.0</v>
      </c>
      <c r="M88" s="45">
        <v>20.0</v>
      </c>
      <c r="N88" s="45" t="s">
        <v>535</v>
      </c>
      <c r="O88" s="45">
        <v>35.0</v>
      </c>
      <c r="P88" s="45" t="s">
        <v>535</v>
      </c>
      <c r="Q88" s="45" t="s">
        <v>535</v>
      </c>
      <c r="R88" s="45">
        <v>41.0</v>
      </c>
      <c r="S88" s="45">
        <v>35.0</v>
      </c>
      <c r="T88" s="45">
        <v>43.0</v>
      </c>
      <c r="U88" s="45">
        <v>29.0</v>
      </c>
      <c r="V88" s="47">
        <v>22.0</v>
      </c>
      <c r="W88" s="48"/>
      <c r="X88" s="48"/>
      <c r="Y88" s="48"/>
      <c r="Z88" s="48"/>
    </row>
    <row r="89" ht="19.5" customHeight="1">
      <c r="A89" s="41" t="s">
        <v>629</v>
      </c>
      <c r="B89" s="42" t="s">
        <v>630</v>
      </c>
      <c r="C89" s="43" t="s">
        <v>534</v>
      </c>
      <c r="D89" s="44">
        <v>17.0</v>
      </c>
      <c r="E89" s="45">
        <v>171.0</v>
      </c>
      <c r="F89" s="46">
        <v>3.775732</v>
      </c>
      <c r="G89" s="45">
        <v>4.0</v>
      </c>
      <c r="H89" s="45">
        <v>10.8078</v>
      </c>
      <c r="I89" s="45">
        <v>23.1922</v>
      </c>
      <c r="J89" s="45" t="s">
        <v>535</v>
      </c>
      <c r="K89" s="45" t="s">
        <v>535</v>
      </c>
      <c r="L89" s="45">
        <v>13.0</v>
      </c>
      <c r="M89" s="45" t="s">
        <v>535</v>
      </c>
      <c r="N89" s="45" t="s">
        <v>535</v>
      </c>
      <c r="O89" s="45">
        <v>10.0</v>
      </c>
      <c r="P89" s="45" t="s">
        <v>535</v>
      </c>
      <c r="Q89" s="45" t="s">
        <v>535</v>
      </c>
      <c r="R89" s="45">
        <v>15.0</v>
      </c>
      <c r="S89" s="45">
        <v>30.0</v>
      </c>
      <c r="T89" s="45" t="s">
        <v>535</v>
      </c>
      <c r="U89" s="45" t="s">
        <v>535</v>
      </c>
      <c r="V89" s="47" t="s">
        <v>535</v>
      </c>
      <c r="W89" s="48"/>
      <c r="X89" s="48"/>
      <c r="Y89" s="48"/>
      <c r="Z89" s="48"/>
    </row>
    <row r="90" ht="19.5" customHeight="1">
      <c r="A90" s="41" t="s">
        <v>631</v>
      </c>
      <c r="B90" s="42" t="s">
        <v>632</v>
      </c>
      <c r="C90" s="43" t="s">
        <v>534</v>
      </c>
      <c r="D90" s="44">
        <v>63.0</v>
      </c>
      <c r="E90" s="45">
        <v>31.0</v>
      </c>
      <c r="F90" s="46">
        <v>1.031307</v>
      </c>
      <c r="G90" s="45">
        <v>10.0</v>
      </c>
      <c r="H90" s="45">
        <v>61.30865</v>
      </c>
      <c r="I90" s="45">
        <v>64.69135</v>
      </c>
      <c r="J90" s="45" t="s">
        <v>535</v>
      </c>
      <c r="K90" s="45">
        <v>70.0</v>
      </c>
      <c r="L90" s="45">
        <v>61.0</v>
      </c>
      <c r="M90" s="45">
        <v>72.0</v>
      </c>
      <c r="N90" s="45" t="s">
        <v>535</v>
      </c>
      <c r="O90" s="45">
        <v>59.0</v>
      </c>
      <c r="P90" s="45">
        <v>57.0</v>
      </c>
      <c r="Q90" s="45">
        <v>55.0</v>
      </c>
      <c r="R90" s="45">
        <v>67.0</v>
      </c>
      <c r="S90" s="45">
        <v>67.0</v>
      </c>
      <c r="T90" s="45" t="s">
        <v>535</v>
      </c>
      <c r="U90" s="45">
        <v>57.0</v>
      </c>
      <c r="V90" s="47">
        <v>70.0</v>
      </c>
      <c r="W90" s="48"/>
      <c r="X90" s="48"/>
      <c r="Y90" s="48"/>
      <c r="Z90" s="48"/>
    </row>
    <row r="91" ht="19.5" customHeight="1">
      <c r="A91" s="41" t="s">
        <v>633</v>
      </c>
      <c r="B91" s="42" t="s">
        <v>634</v>
      </c>
      <c r="C91" s="43" t="s">
        <v>537</v>
      </c>
      <c r="D91" s="44">
        <v>41.0</v>
      </c>
      <c r="E91" s="45">
        <v>84.0</v>
      </c>
      <c r="F91" s="46">
        <v>2.576214</v>
      </c>
      <c r="G91" s="45">
        <v>6.0</v>
      </c>
      <c r="H91" s="45">
        <v>36.77501</v>
      </c>
      <c r="I91" s="45">
        <v>45.22499</v>
      </c>
      <c r="J91" s="45" t="s">
        <v>535</v>
      </c>
      <c r="K91" s="45" t="s">
        <v>535</v>
      </c>
      <c r="L91" s="45">
        <v>37.0</v>
      </c>
      <c r="M91" s="45" t="s">
        <v>535</v>
      </c>
      <c r="N91" s="45">
        <v>36.0</v>
      </c>
      <c r="O91" s="45">
        <v>35.0</v>
      </c>
      <c r="P91" s="45" t="s">
        <v>535</v>
      </c>
      <c r="Q91" s="45" t="s">
        <v>535</v>
      </c>
      <c r="R91" s="45" t="s">
        <v>535</v>
      </c>
      <c r="S91" s="45">
        <v>56.0</v>
      </c>
      <c r="T91" s="45">
        <v>43.0</v>
      </c>
      <c r="U91" s="45" t="s">
        <v>535</v>
      </c>
      <c r="V91" s="47">
        <v>38.0</v>
      </c>
      <c r="W91" s="48"/>
      <c r="X91" s="48"/>
      <c r="Y91" s="48"/>
      <c r="Z91" s="48"/>
    </row>
    <row r="92" ht="19.5" customHeight="1">
      <c r="A92" s="41" t="s">
        <v>246</v>
      </c>
      <c r="B92" s="42" t="s">
        <v>635</v>
      </c>
      <c r="C92" s="43" t="s">
        <v>539</v>
      </c>
      <c r="D92" s="44">
        <v>42.0</v>
      </c>
      <c r="E92" s="45">
        <v>77.0</v>
      </c>
      <c r="F92" s="46">
        <v>1.73636</v>
      </c>
      <c r="G92" s="45">
        <v>6.0</v>
      </c>
      <c r="H92" s="45">
        <v>39.15237</v>
      </c>
      <c r="I92" s="45">
        <v>44.84763</v>
      </c>
      <c r="J92" s="45" t="s">
        <v>535</v>
      </c>
      <c r="K92" s="45" t="s">
        <v>535</v>
      </c>
      <c r="L92" s="45">
        <v>45.0</v>
      </c>
      <c r="M92" s="45">
        <v>37.0</v>
      </c>
      <c r="N92" s="45" t="s">
        <v>535</v>
      </c>
      <c r="O92" s="45">
        <v>35.0</v>
      </c>
      <c r="P92" s="45" t="s">
        <v>535</v>
      </c>
      <c r="Q92" s="45" t="s">
        <v>535</v>
      </c>
      <c r="R92" s="45">
        <v>41.0</v>
      </c>
      <c r="S92" s="45">
        <v>44.0</v>
      </c>
      <c r="T92" s="45" t="s">
        <v>535</v>
      </c>
      <c r="U92" s="45">
        <v>50.0</v>
      </c>
      <c r="V92" s="47" t="s">
        <v>535</v>
      </c>
      <c r="W92" s="48"/>
      <c r="X92" s="48"/>
      <c r="Y92" s="48"/>
      <c r="Z92" s="48"/>
    </row>
    <row r="93" ht="19.5" customHeight="1">
      <c r="A93" s="41" t="s">
        <v>196</v>
      </c>
      <c r="B93" s="42" t="s">
        <v>636</v>
      </c>
      <c r="C93" s="43" t="s">
        <v>537</v>
      </c>
      <c r="D93" s="44">
        <v>27.0</v>
      </c>
      <c r="E93" s="45">
        <v>140.0</v>
      </c>
      <c r="F93" s="46">
        <v>1.317177</v>
      </c>
      <c r="G93" s="45">
        <v>7.0</v>
      </c>
      <c r="H93" s="45">
        <v>24.83983</v>
      </c>
      <c r="I93" s="45">
        <v>29.16017</v>
      </c>
      <c r="J93" s="45" t="s">
        <v>535</v>
      </c>
      <c r="K93" s="45" t="s">
        <v>535</v>
      </c>
      <c r="L93" s="45">
        <v>29.0</v>
      </c>
      <c r="M93" s="45" t="s">
        <v>535</v>
      </c>
      <c r="N93" s="45">
        <v>27.0</v>
      </c>
      <c r="O93" s="45">
        <v>22.0</v>
      </c>
      <c r="P93" s="45" t="s">
        <v>535</v>
      </c>
      <c r="Q93" s="45" t="s">
        <v>535</v>
      </c>
      <c r="R93" s="45" t="s">
        <v>535</v>
      </c>
      <c r="S93" s="45">
        <v>20.0</v>
      </c>
      <c r="T93" s="45">
        <v>35.0</v>
      </c>
      <c r="U93" s="45">
        <v>27.0</v>
      </c>
      <c r="V93" s="47">
        <v>26.0</v>
      </c>
      <c r="W93" s="48"/>
      <c r="X93" s="48"/>
      <c r="Y93" s="48"/>
      <c r="Z93" s="48"/>
    </row>
    <row r="94" ht="19.5" customHeight="1">
      <c r="A94" s="41" t="s">
        <v>193</v>
      </c>
      <c r="B94" s="42" t="s">
        <v>637</v>
      </c>
      <c r="C94" s="43" t="s">
        <v>534</v>
      </c>
      <c r="D94" s="44">
        <v>31.0</v>
      </c>
      <c r="E94" s="45">
        <v>126.0</v>
      </c>
      <c r="F94" s="46">
        <v>3.703161</v>
      </c>
      <c r="G94" s="45">
        <v>5.0</v>
      </c>
      <c r="H94" s="45">
        <v>24.92682</v>
      </c>
      <c r="I94" s="45">
        <v>37.07318</v>
      </c>
      <c r="J94" s="45" t="s">
        <v>535</v>
      </c>
      <c r="K94" s="45" t="s">
        <v>535</v>
      </c>
      <c r="L94" s="45">
        <v>21.0</v>
      </c>
      <c r="M94" s="45" t="s">
        <v>535</v>
      </c>
      <c r="N94" s="45" t="s">
        <v>535</v>
      </c>
      <c r="O94" s="45">
        <v>35.0</v>
      </c>
      <c r="P94" s="45" t="s">
        <v>535</v>
      </c>
      <c r="Q94" s="45" t="s">
        <v>535</v>
      </c>
      <c r="R94" s="45" t="s">
        <v>535</v>
      </c>
      <c r="S94" s="45">
        <v>26.0</v>
      </c>
      <c r="T94" s="45">
        <v>27.0</v>
      </c>
      <c r="U94" s="45">
        <v>47.0</v>
      </c>
      <c r="V94" s="47" t="s">
        <v>535</v>
      </c>
      <c r="W94" s="48"/>
      <c r="X94" s="48"/>
      <c r="Y94" s="48"/>
      <c r="Z94" s="48"/>
    </row>
    <row r="95" ht="19.5" customHeight="1">
      <c r="A95" s="41" t="s">
        <v>67</v>
      </c>
      <c r="B95" s="42" t="s">
        <v>638</v>
      </c>
      <c r="C95" s="43" t="s">
        <v>547</v>
      </c>
      <c r="D95" s="44">
        <v>59.0</v>
      </c>
      <c r="E95" s="45">
        <v>39.0</v>
      </c>
      <c r="F95" s="46">
        <v>1.361589</v>
      </c>
      <c r="G95" s="45">
        <v>10.0</v>
      </c>
      <c r="H95" s="45">
        <v>56.76699</v>
      </c>
      <c r="I95" s="45">
        <v>61.23301</v>
      </c>
      <c r="J95" s="45" t="s">
        <v>535</v>
      </c>
      <c r="K95" s="45">
        <v>70.0</v>
      </c>
      <c r="L95" s="45">
        <v>61.0</v>
      </c>
      <c r="M95" s="45">
        <v>55.0</v>
      </c>
      <c r="N95" s="45">
        <v>62.0</v>
      </c>
      <c r="O95" s="45">
        <v>59.0</v>
      </c>
      <c r="P95" s="45">
        <v>59.0</v>
      </c>
      <c r="Q95" s="45" t="s">
        <v>535</v>
      </c>
      <c r="R95" s="45">
        <v>41.0</v>
      </c>
      <c r="S95" s="45">
        <v>69.0</v>
      </c>
      <c r="T95" s="45" t="s">
        <v>535</v>
      </c>
      <c r="U95" s="45">
        <v>52.0</v>
      </c>
      <c r="V95" s="47">
        <v>64.0</v>
      </c>
      <c r="W95" s="48"/>
      <c r="X95" s="48"/>
      <c r="Y95" s="48"/>
      <c r="Z95" s="48"/>
    </row>
    <row r="96" ht="19.5" customHeight="1">
      <c r="A96" s="41" t="s">
        <v>192</v>
      </c>
      <c r="B96" s="42" t="s">
        <v>639</v>
      </c>
      <c r="C96" s="43" t="s">
        <v>539</v>
      </c>
      <c r="D96" s="44">
        <v>24.0</v>
      </c>
      <c r="E96" s="45">
        <v>150.0</v>
      </c>
      <c r="F96" s="46">
        <v>0.8218693</v>
      </c>
      <c r="G96" s="45">
        <v>7.0</v>
      </c>
      <c r="H96" s="45">
        <v>22.65213</v>
      </c>
      <c r="I96" s="45">
        <v>25.34787</v>
      </c>
      <c r="J96" s="45" t="s">
        <v>535</v>
      </c>
      <c r="K96" s="45" t="s">
        <v>535</v>
      </c>
      <c r="L96" s="45">
        <v>21.0</v>
      </c>
      <c r="M96" s="45">
        <v>20.0</v>
      </c>
      <c r="N96" s="45" t="s">
        <v>535</v>
      </c>
      <c r="O96" s="45">
        <v>22.0</v>
      </c>
      <c r="P96" s="45" t="s">
        <v>535</v>
      </c>
      <c r="Q96" s="45" t="s">
        <v>535</v>
      </c>
      <c r="R96" s="45">
        <v>27.0</v>
      </c>
      <c r="S96" s="45">
        <v>24.0</v>
      </c>
      <c r="T96" s="45" t="s">
        <v>535</v>
      </c>
      <c r="U96" s="45">
        <v>23.0</v>
      </c>
      <c r="V96" s="47">
        <v>28.0</v>
      </c>
      <c r="W96" s="48"/>
      <c r="X96" s="48"/>
      <c r="Y96" s="48"/>
      <c r="Z96" s="48"/>
    </row>
    <row r="97" ht="19.5" customHeight="1">
      <c r="A97" s="41" t="s">
        <v>68</v>
      </c>
      <c r="B97" s="42" t="s">
        <v>640</v>
      </c>
      <c r="C97" s="43" t="s">
        <v>541</v>
      </c>
      <c r="D97" s="44">
        <v>37.0</v>
      </c>
      <c r="E97" s="45">
        <v>99.0</v>
      </c>
      <c r="F97" s="46">
        <v>3.874885</v>
      </c>
      <c r="G97" s="45">
        <v>6.0</v>
      </c>
      <c r="H97" s="45">
        <v>30.64519</v>
      </c>
      <c r="I97" s="45">
        <v>43.35481</v>
      </c>
      <c r="J97" s="45">
        <v>24.0</v>
      </c>
      <c r="K97" s="45" t="s">
        <v>535</v>
      </c>
      <c r="L97" s="45">
        <v>37.0</v>
      </c>
      <c r="M97" s="45" t="s">
        <v>535</v>
      </c>
      <c r="N97" s="45" t="s">
        <v>535</v>
      </c>
      <c r="O97" s="45">
        <v>59.0</v>
      </c>
      <c r="P97" s="45" t="s">
        <v>535</v>
      </c>
      <c r="Q97" s="45" t="s">
        <v>535</v>
      </c>
      <c r="R97" s="45" t="s">
        <v>535</v>
      </c>
      <c r="S97" s="45">
        <v>42.0</v>
      </c>
      <c r="T97" s="45">
        <v>35.0</v>
      </c>
      <c r="U97" s="45">
        <v>27.0</v>
      </c>
      <c r="V97" s="47" t="s">
        <v>535</v>
      </c>
      <c r="W97" s="48"/>
      <c r="X97" s="48"/>
      <c r="Y97" s="48"/>
      <c r="Z97" s="48"/>
    </row>
    <row r="98" ht="19.5" customHeight="1">
      <c r="A98" s="41" t="s">
        <v>69</v>
      </c>
      <c r="B98" s="42" t="s">
        <v>641</v>
      </c>
      <c r="C98" s="43" t="s">
        <v>541</v>
      </c>
      <c r="D98" s="44">
        <v>26.0</v>
      </c>
      <c r="E98" s="45">
        <v>142.0</v>
      </c>
      <c r="F98" s="46">
        <v>1.715974</v>
      </c>
      <c r="G98" s="45">
        <v>7.0</v>
      </c>
      <c r="H98" s="45">
        <v>23.1858</v>
      </c>
      <c r="I98" s="45">
        <v>28.8142</v>
      </c>
      <c r="J98" s="45">
        <v>34.0</v>
      </c>
      <c r="K98" s="45" t="s">
        <v>535</v>
      </c>
      <c r="L98" s="45">
        <v>29.0</v>
      </c>
      <c r="M98" s="45" t="s">
        <v>535</v>
      </c>
      <c r="N98" s="45" t="s">
        <v>535</v>
      </c>
      <c r="O98" s="45">
        <v>22.0</v>
      </c>
      <c r="P98" s="45" t="s">
        <v>535</v>
      </c>
      <c r="Q98" s="45" t="s">
        <v>535</v>
      </c>
      <c r="R98" s="45">
        <v>32.0</v>
      </c>
      <c r="S98" s="45">
        <v>18.0</v>
      </c>
      <c r="T98" s="45">
        <v>27.0</v>
      </c>
      <c r="U98" s="45" t="s">
        <v>535</v>
      </c>
      <c r="V98" s="47">
        <v>19.0</v>
      </c>
      <c r="W98" s="48"/>
      <c r="X98" s="48"/>
      <c r="Y98" s="48"/>
      <c r="Z98" s="48"/>
    </row>
    <row r="99" ht="19.5" customHeight="1">
      <c r="A99" s="41" t="s">
        <v>157</v>
      </c>
      <c r="B99" s="42" t="s">
        <v>642</v>
      </c>
      <c r="C99" s="43" t="s">
        <v>539</v>
      </c>
      <c r="D99" s="44">
        <v>17.0</v>
      </c>
      <c r="E99" s="45">
        <v>171.0</v>
      </c>
      <c r="F99" s="46">
        <v>1.594005</v>
      </c>
      <c r="G99" s="45">
        <v>5.0</v>
      </c>
      <c r="H99" s="45">
        <v>14.38583</v>
      </c>
      <c r="I99" s="45">
        <v>19.61417</v>
      </c>
      <c r="J99" s="45" t="s">
        <v>535</v>
      </c>
      <c r="K99" s="45" t="s">
        <v>535</v>
      </c>
      <c r="L99" s="45">
        <v>21.0</v>
      </c>
      <c r="M99" s="45">
        <v>20.0</v>
      </c>
      <c r="N99" s="45" t="s">
        <v>535</v>
      </c>
      <c r="O99" s="45">
        <v>10.0</v>
      </c>
      <c r="P99" s="45" t="s">
        <v>535</v>
      </c>
      <c r="Q99" s="45" t="s">
        <v>535</v>
      </c>
      <c r="R99" s="45">
        <v>15.0</v>
      </c>
      <c r="S99" s="45">
        <v>19.0</v>
      </c>
      <c r="T99" s="45" t="s">
        <v>535</v>
      </c>
      <c r="U99" s="45" t="s">
        <v>535</v>
      </c>
      <c r="V99" s="47" t="s">
        <v>535</v>
      </c>
      <c r="W99" s="48"/>
      <c r="X99" s="48"/>
      <c r="Y99" s="48"/>
      <c r="Z99" s="48"/>
    </row>
    <row r="100" ht="19.5" customHeight="1">
      <c r="A100" s="41" t="s">
        <v>70</v>
      </c>
      <c r="B100" s="42" t="s">
        <v>643</v>
      </c>
      <c r="C100" s="43" t="s">
        <v>547</v>
      </c>
      <c r="D100" s="44">
        <v>62.0</v>
      </c>
      <c r="E100" s="45">
        <v>33.0</v>
      </c>
      <c r="F100" s="46">
        <v>1.14065</v>
      </c>
      <c r="G100" s="45">
        <v>10.0</v>
      </c>
      <c r="H100" s="45">
        <v>60.12933</v>
      </c>
      <c r="I100" s="45">
        <v>63.87067</v>
      </c>
      <c r="J100" s="45" t="s">
        <v>535</v>
      </c>
      <c r="K100" s="45">
        <v>62.0</v>
      </c>
      <c r="L100" s="45">
        <v>73.0</v>
      </c>
      <c r="M100" s="45">
        <v>55.0</v>
      </c>
      <c r="N100" s="45">
        <v>62.0</v>
      </c>
      <c r="O100" s="45">
        <v>59.0</v>
      </c>
      <c r="P100" s="45">
        <v>62.0</v>
      </c>
      <c r="Q100" s="45" t="s">
        <v>535</v>
      </c>
      <c r="R100" s="45">
        <v>50.0</v>
      </c>
      <c r="S100" s="45">
        <v>70.0</v>
      </c>
      <c r="T100" s="45" t="s">
        <v>535</v>
      </c>
      <c r="U100" s="45">
        <v>57.0</v>
      </c>
      <c r="V100" s="47">
        <v>69.0</v>
      </c>
      <c r="W100" s="48"/>
      <c r="X100" s="48"/>
      <c r="Y100" s="48"/>
      <c r="Z100" s="48"/>
    </row>
    <row r="101" ht="19.5" customHeight="1">
      <c r="A101" s="41" t="s">
        <v>267</v>
      </c>
      <c r="B101" s="42" t="s">
        <v>644</v>
      </c>
      <c r="C101" s="43" t="s">
        <v>547</v>
      </c>
      <c r="D101" s="44">
        <v>77.0</v>
      </c>
      <c r="E101" s="45">
        <v>10.0</v>
      </c>
      <c r="F101" s="46">
        <v>1.083765</v>
      </c>
      <c r="G101" s="45">
        <v>8.0</v>
      </c>
      <c r="H101" s="45">
        <v>75.22263</v>
      </c>
      <c r="I101" s="45">
        <v>78.77737</v>
      </c>
      <c r="J101" s="45" t="s">
        <v>535</v>
      </c>
      <c r="K101" s="45">
        <v>79.0</v>
      </c>
      <c r="L101" s="45" t="s">
        <v>535</v>
      </c>
      <c r="M101" s="45">
        <v>72.0</v>
      </c>
      <c r="N101" s="45" t="s">
        <v>535</v>
      </c>
      <c r="O101" s="45">
        <v>71.0</v>
      </c>
      <c r="P101" s="45">
        <v>72.0</v>
      </c>
      <c r="Q101" s="45" t="s">
        <v>535</v>
      </c>
      <c r="R101" s="45">
        <v>85.0</v>
      </c>
      <c r="S101" s="45">
        <v>77.0</v>
      </c>
      <c r="T101" s="45" t="s">
        <v>535</v>
      </c>
      <c r="U101" s="45">
        <v>78.0</v>
      </c>
      <c r="V101" s="47">
        <v>80.0</v>
      </c>
      <c r="W101" s="48"/>
      <c r="X101" s="48"/>
      <c r="Y101" s="48"/>
      <c r="Z101" s="48"/>
    </row>
    <row r="102" ht="19.5" customHeight="1">
      <c r="A102" s="41" t="s">
        <v>71</v>
      </c>
      <c r="B102" s="42" t="s">
        <v>645</v>
      </c>
      <c r="C102" s="43" t="s">
        <v>541</v>
      </c>
      <c r="D102" s="44">
        <v>26.0</v>
      </c>
      <c r="E102" s="45">
        <v>142.0</v>
      </c>
      <c r="F102" s="46">
        <v>1.673997</v>
      </c>
      <c r="G102" s="45">
        <v>7.0</v>
      </c>
      <c r="H102" s="45">
        <v>23.25464</v>
      </c>
      <c r="I102" s="45">
        <v>28.74536</v>
      </c>
      <c r="J102" s="45">
        <v>24.0</v>
      </c>
      <c r="K102" s="45" t="s">
        <v>535</v>
      </c>
      <c r="L102" s="45">
        <v>33.0</v>
      </c>
      <c r="M102" s="45" t="s">
        <v>535</v>
      </c>
      <c r="N102" s="45" t="s">
        <v>535</v>
      </c>
      <c r="O102" s="45">
        <v>35.0</v>
      </c>
      <c r="P102" s="45" t="s">
        <v>535</v>
      </c>
      <c r="Q102" s="45" t="s">
        <v>535</v>
      </c>
      <c r="R102" s="45">
        <v>24.0</v>
      </c>
      <c r="S102" s="45">
        <v>19.0</v>
      </c>
      <c r="T102" s="45">
        <v>27.0</v>
      </c>
      <c r="U102" s="45" t="s">
        <v>535</v>
      </c>
      <c r="V102" s="47">
        <v>19.0</v>
      </c>
      <c r="W102" s="48"/>
      <c r="X102" s="48"/>
      <c r="Y102" s="48"/>
      <c r="Z102" s="48"/>
    </row>
    <row r="103" ht="19.5" customHeight="1">
      <c r="A103" s="41" t="s">
        <v>72</v>
      </c>
      <c r="B103" s="42" t="s">
        <v>646</v>
      </c>
      <c r="C103" s="43" t="s">
        <v>541</v>
      </c>
      <c r="D103" s="44">
        <v>34.0</v>
      </c>
      <c r="E103" s="45">
        <v>110.0</v>
      </c>
      <c r="F103" s="46">
        <v>1.707906</v>
      </c>
      <c r="G103" s="45">
        <v>9.0</v>
      </c>
      <c r="H103" s="45">
        <v>31.19904</v>
      </c>
      <c r="I103" s="45">
        <v>36.80096</v>
      </c>
      <c r="J103" s="45">
        <v>37.0</v>
      </c>
      <c r="K103" s="45" t="s">
        <v>535</v>
      </c>
      <c r="L103" s="45">
        <v>37.0</v>
      </c>
      <c r="M103" s="45">
        <v>20.0</v>
      </c>
      <c r="N103" s="45" t="s">
        <v>535</v>
      </c>
      <c r="O103" s="45">
        <v>47.0</v>
      </c>
      <c r="P103" s="45" t="s">
        <v>535</v>
      </c>
      <c r="Q103" s="45" t="s">
        <v>535</v>
      </c>
      <c r="R103" s="45">
        <v>44.0</v>
      </c>
      <c r="S103" s="45">
        <v>32.0</v>
      </c>
      <c r="T103" s="45">
        <v>35.0</v>
      </c>
      <c r="U103" s="45">
        <v>22.0</v>
      </c>
      <c r="V103" s="47">
        <v>35.0</v>
      </c>
      <c r="W103" s="48"/>
      <c r="X103" s="48"/>
      <c r="Y103" s="48"/>
      <c r="Z103" s="48"/>
    </row>
    <row r="104" ht="19.5" customHeight="1">
      <c r="A104" s="41" t="s">
        <v>73</v>
      </c>
      <c r="B104" s="42" t="s">
        <v>647</v>
      </c>
      <c r="C104" s="43" t="s">
        <v>534</v>
      </c>
      <c r="D104" s="44">
        <v>47.0</v>
      </c>
      <c r="E104" s="45">
        <v>61.0</v>
      </c>
      <c r="F104" s="46">
        <v>1.366884</v>
      </c>
      <c r="G104" s="45">
        <v>9.0</v>
      </c>
      <c r="H104" s="45">
        <v>44.75831</v>
      </c>
      <c r="I104" s="45">
        <v>49.24169</v>
      </c>
      <c r="J104" s="45" t="s">
        <v>535</v>
      </c>
      <c r="K104" s="45" t="s">
        <v>535</v>
      </c>
      <c r="L104" s="45">
        <v>49.0</v>
      </c>
      <c r="M104" s="45">
        <v>55.0</v>
      </c>
      <c r="N104" s="45" t="s">
        <v>535</v>
      </c>
      <c r="O104" s="45">
        <v>59.0</v>
      </c>
      <c r="P104" s="45">
        <v>40.0</v>
      </c>
      <c r="Q104" s="45">
        <v>37.0</v>
      </c>
      <c r="R104" s="45">
        <v>41.0</v>
      </c>
      <c r="S104" s="45">
        <v>49.0</v>
      </c>
      <c r="T104" s="45" t="s">
        <v>535</v>
      </c>
      <c r="U104" s="45">
        <v>47.0</v>
      </c>
      <c r="V104" s="47">
        <v>45.0</v>
      </c>
      <c r="W104" s="48"/>
      <c r="X104" s="48"/>
      <c r="Y104" s="48"/>
      <c r="Z104" s="48"/>
    </row>
    <row r="105" ht="19.5" customHeight="1">
      <c r="A105" s="41" t="s">
        <v>204</v>
      </c>
      <c r="B105" s="42" t="s">
        <v>648</v>
      </c>
      <c r="C105" s="43" t="s">
        <v>534</v>
      </c>
      <c r="D105" s="44">
        <v>40.0</v>
      </c>
      <c r="E105" s="45">
        <v>85.0</v>
      </c>
      <c r="F105" s="46">
        <v>4.832095</v>
      </c>
      <c r="G105" s="45">
        <v>3.0</v>
      </c>
      <c r="H105" s="45">
        <v>32.07536</v>
      </c>
      <c r="I105" s="45">
        <v>47.92464</v>
      </c>
      <c r="J105" s="45" t="s">
        <v>535</v>
      </c>
      <c r="K105" s="45" t="s">
        <v>535</v>
      </c>
      <c r="L105" s="45" t="s">
        <v>535</v>
      </c>
      <c r="M105" s="45" t="s">
        <v>535</v>
      </c>
      <c r="N105" s="45" t="s">
        <v>535</v>
      </c>
      <c r="O105" s="45">
        <v>35.0</v>
      </c>
      <c r="P105" s="45" t="s">
        <v>535</v>
      </c>
      <c r="Q105" s="45" t="s">
        <v>535</v>
      </c>
      <c r="R105" s="45" t="s">
        <v>535</v>
      </c>
      <c r="S105" s="45">
        <v>51.0</v>
      </c>
      <c r="T105" s="45">
        <v>35.0</v>
      </c>
      <c r="U105" s="45" t="s">
        <v>535</v>
      </c>
      <c r="V105" s="47" t="s">
        <v>535</v>
      </c>
      <c r="W105" s="48"/>
      <c r="X105" s="48"/>
      <c r="Y105" s="48"/>
      <c r="Z105" s="48"/>
    </row>
    <row r="106" ht="19.5" customHeight="1">
      <c r="A106" s="41" t="s">
        <v>74</v>
      </c>
      <c r="B106" s="42" t="s">
        <v>649</v>
      </c>
      <c r="C106" s="43" t="s">
        <v>541</v>
      </c>
      <c r="D106" s="44">
        <v>28.0</v>
      </c>
      <c r="E106" s="45">
        <v>137.0</v>
      </c>
      <c r="F106" s="46">
        <v>1.628118</v>
      </c>
      <c r="G106" s="45">
        <v>8.0</v>
      </c>
      <c r="H106" s="45">
        <v>25.32989</v>
      </c>
      <c r="I106" s="45">
        <v>30.67011</v>
      </c>
      <c r="J106" s="45">
        <v>37.0</v>
      </c>
      <c r="K106" s="45" t="s">
        <v>535</v>
      </c>
      <c r="L106" s="45">
        <v>33.0</v>
      </c>
      <c r="M106" s="45" t="s">
        <v>535</v>
      </c>
      <c r="N106" s="45" t="s">
        <v>535</v>
      </c>
      <c r="O106" s="45">
        <v>35.0</v>
      </c>
      <c r="P106" s="45" t="s">
        <v>535</v>
      </c>
      <c r="Q106" s="45" t="s">
        <v>535</v>
      </c>
      <c r="R106" s="45">
        <v>32.0</v>
      </c>
      <c r="S106" s="45">
        <v>22.0</v>
      </c>
      <c r="T106" s="45">
        <v>27.0</v>
      </c>
      <c r="U106" s="45">
        <v>21.0</v>
      </c>
      <c r="V106" s="47">
        <v>18.0</v>
      </c>
      <c r="W106" s="48"/>
      <c r="X106" s="48"/>
      <c r="Y106" s="48"/>
      <c r="Z106" s="48"/>
    </row>
    <row r="107" ht="19.5" customHeight="1">
      <c r="A107" s="41" t="s">
        <v>75</v>
      </c>
      <c r="B107" s="42" t="s">
        <v>650</v>
      </c>
      <c r="C107" s="43" t="s">
        <v>547</v>
      </c>
      <c r="D107" s="44">
        <v>51.0</v>
      </c>
      <c r="E107" s="45">
        <v>54.0</v>
      </c>
      <c r="F107" s="46">
        <v>2.521589</v>
      </c>
      <c r="G107" s="45">
        <v>7.0</v>
      </c>
      <c r="H107" s="45">
        <v>46.86459</v>
      </c>
      <c r="I107" s="45">
        <v>55.13541</v>
      </c>
      <c r="J107" s="45" t="s">
        <v>535</v>
      </c>
      <c r="K107" s="45">
        <v>53.0</v>
      </c>
      <c r="L107" s="45" t="s">
        <v>535</v>
      </c>
      <c r="M107" s="45">
        <v>55.0</v>
      </c>
      <c r="N107" s="45" t="s">
        <v>535</v>
      </c>
      <c r="O107" s="45">
        <v>47.0</v>
      </c>
      <c r="P107" s="45" t="s">
        <v>535</v>
      </c>
      <c r="Q107" s="45" t="s">
        <v>535</v>
      </c>
      <c r="R107" s="45">
        <v>41.0</v>
      </c>
      <c r="S107" s="45">
        <v>64.0</v>
      </c>
      <c r="T107" s="45" t="s">
        <v>535</v>
      </c>
      <c r="U107" s="45">
        <v>38.0</v>
      </c>
      <c r="V107" s="47">
        <v>59.0</v>
      </c>
      <c r="W107" s="48"/>
      <c r="X107" s="48"/>
      <c r="Y107" s="48"/>
      <c r="Z107" s="48"/>
    </row>
    <row r="108" ht="19.5" customHeight="1">
      <c r="A108" s="41" t="s">
        <v>76</v>
      </c>
      <c r="B108" s="42" t="s">
        <v>651</v>
      </c>
      <c r="C108" s="43" t="s">
        <v>541</v>
      </c>
      <c r="D108" s="44">
        <v>30.0</v>
      </c>
      <c r="E108" s="45">
        <v>130.0</v>
      </c>
      <c r="F108" s="46">
        <v>1.680436</v>
      </c>
      <c r="G108" s="45">
        <v>6.0</v>
      </c>
      <c r="H108" s="45">
        <v>27.24408</v>
      </c>
      <c r="I108" s="45">
        <v>32.75592</v>
      </c>
      <c r="J108" s="45">
        <v>27.0</v>
      </c>
      <c r="K108" s="45" t="s">
        <v>535</v>
      </c>
      <c r="L108" s="45">
        <v>33.0</v>
      </c>
      <c r="M108" s="45" t="s">
        <v>535</v>
      </c>
      <c r="N108" s="45" t="s">
        <v>535</v>
      </c>
      <c r="O108" s="45">
        <v>35.0</v>
      </c>
      <c r="P108" s="45" t="s">
        <v>535</v>
      </c>
      <c r="Q108" s="45" t="s">
        <v>535</v>
      </c>
      <c r="R108" s="45" t="s">
        <v>535</v>
      </c>
      <c r="S108" s="45">
        <v>22.0</v>
      </c>
      <c r="T108" s="45">
        <v>35.0</v>
      </c>
      <c r="U108" s="45" t="s">
        <v>535</v>
      </c>
      <c r="V108" s="47">
        <v>27.0</v>
      </c>
      <c r="W108" s="48"/>
      <c r="X108" s="48"/>
      <c r="Y108" s="48"/>
      <c r="Z108" s="48"/>
    </row>
    <row r="109" ht="19.5" customHeight="1">
      <c r="A109" s="41" t="s">
        <v>77</v>
      </c>
      <c r="B109" s="42" t="s">
        <v>652</v>
      </c>
      <c r="C109" s="43" t="s">
        <v>541</v>
      </c>
      <c r="D109" s="44">
        <v>50.0</v>
      </c>
      <c r="E109" s="45">
        <v>57.0</v>
      </c>
      <c r="F109" s="46">
        <v>1.783055</v>
      </c>
      <c r="G109" s="45">
        <v>6.0</v>
      </c>
      <c r="H109" s="45">
        <v>47.07579</v>
      </c>
      <c r="I109" s="45">
        <v>52.92421</v>
      </c>
      <c r="J109" s="45" t="s">
        <v>535</v>
      </c>
      <c r="K109" s="45" t="s">
        <v>535</v>
      </c>
      <c r="L109" s="45">
        <v>49.0</v>
      </c>
      <c r="M109" s="45">
        <v>55.0</v>
      </c>
      <c r="N109" s="45" t="s">
        <v>535</v>
      </c>
      <c r="O109" s="45">
        <v>59.0</v>
      </c>
      <c r="P109" s="45" t="s">
        <v>535</v>
      </c>
      <c r="Q109" s="45" t="s">
        <v>535</v>
      </c>
      <c r="R109" s="45" t="s">
        <v>535</v>
      </c>
      <c r="S109" s="45">
        <v>43.0</v>
      </c>
      <c r="T109" s="45" t="s">
        <v>535</v>
      </c>
      <c r="U109" s="45">
        <v>47.0</v>
      </c>
      <c r="V109" s="47">
        <v>50.0</v>
      </c>
      <c r="W109" s="48"/>
      <c r="X109" s="48"/>
      <c r="Y109" s="48"/>
      <c r="Z109" s="48"/>
    </row>
    <row r="110" ht="19.5" customHeight="1">
      <c r="A110" s="41" t="s">
        <v>78</v>
      </c>
      <c r="B110" s="42" t="s">
        <v>653</v>
      </c>
      <c r="C110" s="43" t="s">
        <v>543</v>
      </c>
      <c r="D110" s="44">
        <v>31.0</v>
      </c>
      <c r="E110" s="45">
        <v>126.0</v>
      </c>
      <c r="F110" s="46">
        <v>1.623537</v>
      </c>
      <c r="G110" s="45">
        <v>9.0</v>
      </c>
      <c r="H110" s="45">
        <v>28.3374</v>
      </c>
      <c r="I110" s="45">
        <v>33.6626</v>
      </c>
      <c r="J110" s="45" t="s">
        <v>535</v>
      </c>
      <c r="K110" s="45">
        <v>44.0</v>
      </c>
      <c r="L110" s="45">
        <v>29.0</v>
      </c>
      <c r="M110" s="45">
        <v>37.0</v>
      </c>
      <c r="N110" s="45" t="s">
        <v>535</v>
      </c>
      <c r="O110" s="45">
        <v>22.0</v>
      </c>
      <c r="P110" s="45">
        <v>27.0</v>
      </c>
      <c r="Q110" s="45" t="s">
        <v>535</v>
      </c>
      <c r="R110" s="45">
        <v>24.0</v>
      </c>
      <c r="S110" s="45">
        <v>43.0</v>
      </c>
      <c r="T110" s="45" t="s">
        <v>535</v>
      </c>
      <c r="U110" s="45">
        <v>32.0</v>
      </c>
      <c r="V110" s="47">
        <v>22.0</v>
      </c>
      <c r="W110" s="48"/>
      <c r="X110" s="48"/>
      <c r="Y110" s="48"/>
      <c r="Z110" s="48"/>
    </row>
    <row r="111" ht="19.5" customHeight="1">
      <c r="A111" s="41" t="s">
        <v>201</v>
      </c>
      <c r="B111" s="42" t="s">
        <v>654</v>
      </c>
      <c r="C111" s="43" t="s">
        <v>537</v>
      </c>
      <c r="D111" s="44">
        <v>39.0</v>
      </c>
      <c r="E111" s="45">
        <v>91.0</v>
      </c>
      <c r="F111" s="46">
        <v>1.646075</v>
      </c>
      <c r="G111" s="45">
        <v>8.0</v>
      </c>
      <c r="H111" s="45">
        <v>36.30044</v>
      </c>
      <c r="I111" s="45">
        <v>41.69956</v>
      </c>
      <c r="J111" s="45" t="s">
        <v>535</v>
      </c>
      <c r="K111" s="45" t="s">
        <v>535</v>
      </c>
      <c r="L111" s="45">
        <v>33.0</v>
      </c>
      <c r="M111" s="45">
        <v>37.0</v>
      </c>
      <c r="N111" s="45">
        <v>36.0</v>
      </c>
      <c r="O111" s="45">
        <v>47.0</v>
      </c>
      <c r="P111" s="45" t="s">
        <v>535</v>
      </c>
      <c r="Q111" s="45" t="s">
        <v>535</v>
      </c>
      <c r="R111" s="45">
        <v>39.0</v>
      </c>
      <c r="S111" s="45">
        <v>53.0</v>
      </c>
      <c r="T111" s="45" t="s">
        <v>535</v>
      </c>
      <c r="U111" s="45">
        <v>32.0</v>
      </c>
      <c r="V111" s="47">
        <v>36.0</v>
      </c>
      <c r="W111" s="48"/>
      <c r="X111" s="48"/>
      <c r="Y111" s="48"/>
      <c r="Z111" s="48"/>
    </row>
    <row r="112" ht="19.5" customHeight="1">
      <c r="A112" s="41" t="s">
        <v>232</v>
      </c>
      <c r="B112" s="42" t="s">
        <v>655</v>
      </c>
      <c r="C112" s="43" t="s">
        <v>534</v>
      </c>
      <c r="D112" s="44">
        <v>33.0</v>
      </c>
      <c r="E112" s="45">
        <v>116.0</v>
      </c>
      <c r="F112" s="46">
        <v>0.8162061</v>
      </c>
      <c r="G112" s="45">
        <v>8.0</v>
      </c>
      <c r="H112" s="45">
        <v>31.66142</v>
      </c>
      <c r="I112" s="45">
        <v>34.33858</v>
      </c>
      <c r="J112" s="45" t="s">
        <v>535</v>
      </c>
      <c r="K112" s="45" t="s">
        <v>535</v>
      </c>
      <c r="L112" s="45">
        <v>37.0</v>
      </c>
      <c r="M112" s="45">
        <v>37.0</v>
      </c>
      <c r="N112" s="45" t="s">
        <v>535</v>
      </c>
      <c r="O112" s="45">
        <v>35.0</v>
      </c>
      <c r="P112" s="45">
        <v>30.0</v>
      </c>
      <c r="Q112" s="45" t="s">
        <v>535</v>
      </c>
      <c r="R112" s="45">
        <v>32.0</v>
      </c>
      <c r="S112" s="45">
        <v>28.0</v>
      </c>
      <c r="T112" s="45" t="s">
        <v>535</v>
      </c>
      <c r="U112" s="45">
        <v>30.0</v>
      </c>
      <c r="V112" s="47">
        <v>35.0</v>
      </c>
      <c r="W112" s="48"/>
      <c r="X112" s="48"/>
      <c r="Y112" s="48"/>
      <c r="Z112" s="48"/>
    </row>
    <row r="113" ht="19.5" customHeight="1">
      <c r="A113" s="41" t="s">
        <v>217</v>
      </c>
      <c r="B113" s="42" t="s">
        <v>656</v>
      </c>
      <c r="C113" s="43" t="s">
        <v>537</v>
      </c>
      <c r="D113" s="44">
        <v>45.0</v>
      </c>
      <c r="E113" s="45">
        <v>65.0</v>
      </c>
      <c r="F113" s="46">
        <v>1.932798</v>
      </c>
      <c r="G113" s="45">
        <v>5.0</v>
      </c>
      <c r="H113" s="45">
        <v>41.83021</v>
      </c>
      <c r="I113" s="45">
        <v>48.16979</v>
      </c>
      <c r="J113" s="45" t="s">
        <v>535</v>
      </c>
      <c r="K113" s="45" t="s">
        <v>535</v>
      </c>
      <c r="L113" s="45">
        <v>53.0</v>
      </c>
      <c r="M113" s="45" t="s">
        <v>535</v>
      </c>
      <c r="N113" s="45">
        <v>44.0</v>
      </c>
      <c r="O113" s="45">
        <v>47.0</v>
      </c>
      <c r="P113" s="45" t="s">
        <v>535</v>
      </c>
      <c r="Q113" s="45" t="s">
        <v>535</v>
      </c>
      <c r="R113" s="45" t="s">
        <v>535</v>
      </c>
      <c r="S113" s="45">
        <v>45.0</v>
      </c>
      <c r="T113" s="45" t="s">
        <v>535</v>
      </c>
      <c r="U113" s="45">
        <v>38.0</v>
      </c>
      <c r="V113" s="47" t="s">
        <v>535</v>
      </c>
      <c r="W113" s="48"/>
      <c r="X113" s="48"/>
      <c r="Y113" s="48"/>
      <c r="Z113" s="48"/>
    </row>
    <row r="114" ht="19.5" customHeight="1">
      <c r="A114" s="41" t="s">
        <v>216</v>
      </c>
      <c r="B114" s="42" t="s">
        <v>657</v>
      </c>
      <c r="C114" s="43" t="s">
        <v>539</v>
      </c>
      <c r="D114" s="44">
        <v>38.0</v>
      </c>
      <c r="E114" s="45">
        <v>94.0</v>
      </c>
      <c r="F114" s="46">
        <v>1.79714</v>
      </c>
      <c r="G114" s="45">
        <v>7.0</v>
      </c>
      <c r="H114" s="45">
        <v>35.05269</v>
      </c>
      <c r="I114" s="45">
        <v>40.94731</v>
      </c>
      <c r="J114" s="45" t="s">
        <v>535</v>
      </c>
      <c r="K114" s="45" t="s">
        <v>535</v>
      </c>
      <c r="L114" s="45">
        <v>29.0</v>
      </c>
      <c r="M114" s="45">
        <v>37.0</v>
      </c>
      <c r="N114" s="45" t="s">
        <v>535</v>
      </c>
      <c r="O114" s="45">
        <v>35.0</v>
      </c>
      <c r="P114" s="45" t="s">
        <v>535</v>
      </c>
      <c r="Q114" s="45" t="s">
        <v>535</v>
      </c>
      <c r="R114" s="45">
        <v>50.0</v>
      </c>
      <c r="S114" s="45">
        <v>37.0</v>
      </c>
      <c r="T114" s="45" t="s">
        <v>535</v>
      </c>
      <c r="U114" s="45">
        <v>43.0</v>
      </c>
      <c r="V114" s="47">
        <v>36.0</v>
      </c>
      <c r="W114" s="48"/>
      <c r="X114" s="48"/>
      <c r="Y114" s="48"/>
      <c r="Z114" s="48"/>
    </row>
    <row r="115" ht="19.5" customHeight="1">
      <c r="A115" s="41" t="s">
        <v>79</v>
      </c>
      <c r="B115" s="42" t="s">
        <v>658</v>
      </c>
      <c r="C115" s="43" t="s">
        <v>541</v>
      </c>
      <c r="D115" s="44">
        <v>26.0</v>
      </c>
      <c r="E115" s="45">
        <v>142.0</v>
      </c>
      <c r="F115" s="46">
        <v>1.893434</v>
      </c>
      <c r="G115" s="45">
        <v>8.0</v>
      </c>
      <c r="H115" s="45">
        <v>22.89477</v>
      </c>
      <c r="I115" s="45">
        <v>29.10523</v>
      </c>
      <c r="J115" s="45">
        <v>14.0</v>
      </c>
      <c r="K115" s="45" t="s">
        <v>535</v>
      </c>
      <c r="L115" s="45">
        <v>25.0</v>
      </c>
      <c r="M115" s="45">
        <v>20.0</v>
      </c>
      <c r="N115" s="45" t="s">
        <v>535</v>
      </c>
      <c r="O115" s="45">
        <v>35.0</v>
      </c>
      <c r="P115" s="45" t="s">
        <v>535</v>
      </c>
      <c r="Q115" s="45" t="s">
        <v>535</v>
      </c>
      <c r="R115" s="45">
        <v>32.0</v>
      </c>
      <c r="S115" s="45">
        <v>37.0</v>
      </c>
      <c r="T115" s="45">
        <v>18.0</v>
      </c>
      <c r="U115" s="45" t="s">
        <v>535</v>
      </c>
      <c r="V115" s="47">
        <v>24.0</v>
      </c>
      <c r="W115" s="48"/>
      <c r="X115" s="48"/>
      <c r="Y115" s="48"/>
      <c r="Z115" s="48"/>
    </row>
    <row r="116" ht="19.5" customHeight="1">
      <c r="A116" s="41" t="s">
        <v>159</v>
      </c>
      <c r="B116" s="42" t="s">
        <v>659</v>
      </c>
      <c r="C116" s="43" t="s">
        <v>534</v>
      </c>
      <c r="D116" s="44">
        <v>23.0</v>
      </c>
      <c r="E116" s="45">
        <v>157.0</v>
      </c>
      <c r="F116" s="46">
        <v>1.897972</v>
      </c>
      <c r="G116" s="45">
        <v>7.0</v>
      </c>
      <c r="H116" s="45">
        <v>19.88733</v>
      </c>
      <c r="I116" s="45">
        <v>26.11267</v>
      </c>
      <c r="J116" s="45" t="s">
        <v>535</v>
      </c>
      <c r="K116" s="45" t="s">
        <v>535</v>
      </c>
      <c r="L116" s="45">
        <v>25.0</v>
      </c>
      <c r="M116" s="45">
        <v>20.0</v>
      </c>
      <c r="N116" s="45" t="s">
        <v>535</v>
      </c>
      <c r="O116" s="45">
        <v>22.0</v>
      </c>
      <c r="P116" s="45" t="s">
        <v>535</v>
      </c>
      <c r="Q116" s="45" t="s">
        <v>535</v>
      </c>
      <c r="R116" s="45">
        <v>24.0</v>
      </c>
      <c r="S116" s="45">
        <v>34.0</v>
      </c>
      <c r="T116" s="45">
        <v>10.0</v>
      </c>
      <c r="U116" s="45" t="s">
        <v>535</v>
      </c>
      <c r="V116" s="47">
        <v>24.0</v>
      </c>
      <c r="W116" s="48"/>
      <c r="X116" s="48"/>
      <c r="Y116" s="48"/>
      <c r="Z116" s="48"/>
    </row>
    <row r="117" ht="19.5" customHeight="1">
      <c r="A117" s="41" t="s">
        <v>213</v>
      </c>
      <c r="B117" s="42" t="s">
        <v>660</v>
      </c>
      <c r="C117" s="43" t="s">
        <v>541</v>
      </c>
      <c r="D117" s="44">
        <v>49.0</v>
      </c>
      <c r="E117" s="45">
        <v>59.0</v>
      </c>
      <c r="F117" s="46">
        <v>2.484917</v>
      </c>
      <c r="G117" s="45">
        <v>7.0</v>
      </c>
      <c r="H117" s="45">
        <v>44.92474</v>
      </c>
      <c r="I117" s="45">
        <v>53.07526</v>
      </c>
      <c r="J117" s="45" t="s">
        <v>535</v>
      </c>
      <c r="K117" s="45" t="s">
        <v>535</v>
      </c>
      <c r="L117" s="45">
        <v>33.0</v>
      </c>
      <c r="M117" s="45">
        <v>55.0</v>
      </c>
      <c r="N117" s="45" t="s">
        <v>535</v>
      </c>
      <c r="O117" s="45">
        <v>59.0</v>
      </c>
      <c r="P117" s="45" t="s">
        <v>535</v>
      </c>
      <c r="Q117" s="45" t="s">
        <v>535</v>
      </c>
      <c r="R117" s="45">
        <v>50.0</v>
      </c>
      <c r="S117" s="45">
        <v>58.0</v>
      </c>
      <c r="T117" s="45" t="s">
        <v>535</v>
      </c>
      <c r="U117" s="45">
        <v>43.0</v>
      </c>
      <c r="V117" s="47">
        <v>45.0</v>
      </c>
      <c r="W117" s="48"/>
      <c r="X117" s="48"/>
      <c r="Y117" s="48"/>
      <c r="Z117" s="48"/>
    </row>
    <row r="118" ht="19.5" customHeight="1">
      <c r="A118" s="41" t="s">
        <v>80</v>
      </c>
      <c r="B118" s="42" t="s">
        <v>661</v>
      </c>
      <c r="C118" s="43" t="s">
        <v>534</v>
      </c>
      <c r="D118" s="44">
        <v>34.0</v>
      </c>
      <c r="E118" s="45">
        <v>110.0</v>
      </c>
      <c r="F118" s="46">
        <v>0.9336739</v>
      </c>
      <c r="G118" s="45">
        <v>6.0</v>
      </c>
      <c r="H118" s="45">
        <v>32.46877</v>
      </c>
      <c r="I118" s="45">
        <v>35.53123</v>
      </c>
      <c r="J118" s="45" t="s">
        <v>535</v>
      </c>
      <c r="K118" s="45" t="s">
        <v>535</v>
      </c>
      <c r="L118" s="45">
        <v>33.0</v>
      </c>
      <c r="M118" s="45" t="s">
        <v>535</v>
      </c>
      <c r="N118" s="45" t="s">
        <v>535</v>
      </c>
      <c r="O118" s="45">
        <v>35.0</v>
      </c>
      <c r="P118" s="45" t="s">
        <v>535</v>
      </c>
      <c r="Q118" s="45" t="s">
        <v>535</v>
      </c>
      <c r="R118" s="45" t="s">
        <v>535</v>
      </c>
      <c r="S118" s="45">
        <v>30.0</v>
      </c>
      <c r="T118" s="45">
        <v>35.0</v>
      </c>
      <c r="U118" s="45">
        <v>38.0</v>
      </c>
      <c r="V118" s="47">
        <v>30.0</v>
      </c>
      <c r="W118" s="48"/>
      <c r="X118" s="48"/>
      <c r="Y118" s="48"/>
      <c r="Z118" s="48"/>
    </row>
    <row r="119" ht="19.5" customHeight="1">
      <c r="A119" s="41" t="s">
        <v>81</v>
      </c>
      <c r="B119" s="42" t="s">
        <v>662</v>
      </c>
      <c r="C119" s="43" t="s">
        <v>547</v>
      </c>
      <c r="D119" s="44">
        <v>80.0</v>
      </c>
      <c r="E119" s="45">
        <v>8.0</v>
      </c>
      <c r="F119" s="46">
        <v>2.009142</v>
      </c>
      <c r="G119" s="45">
        <v>8.0</v>
      </c>
      <c r="H119" s="45">
        <v>76.70501</v>
      </c>
      <c r="I119" s="45">
        <v>83.29499</v>
      </c>
      <c r="J119" s="45" t="s">
        <v>535</v>
      </c>
      <c r="K119" s="45">
        <v>62.0</v>
      </c>
      <c r="L119" s="45" t="s">
        <v>535</v>
      </c>
      <c r="M119" s="45">
        <v>90.0</v>
      </c>
      <c r="N119" s="45" t="s">
        <v>535</v>
      </c>
      <c r="O119" s="45">
        <v>83.0</v>
      </c>
      <c r="P119" s="45">
        <v>86.0</v>
      </c>
      <c r="Q119" s="45" t="s">
        <v>535</v>
      </c>
      <c r="R119" s="45">
        <v>85.0</v>
      </c>
      <c r="S119" s="45">
        <v>77.0</v>
      </c>
      <c r="T119" s="45" t="s">
        <v>535</v>
      </c>
      <c r="U119" s="45">
        <v>74.0</v>
      </c>
      <c r="V119" s="47">
        <v>82.0</v>
      </c>
      <c r="W119" s="48"/>
      <c r="X119" s="48"/>
      <c r="Y119" s="48"/>
      <c r="Z119" s="48"/>
    </row>
    <row r="120" ht="19.5" customHeight="1">
      <c r="A120" s="41" t="s">
        <v>270</v>
      </c>
      <c r="B120" s="42" t="s">
        <v>663</v>
      </c>
      <c r="C120" s="43" t="s">
        <v>534</v>
      </c>
      <c r="D120" s="44">
        <v>87.0</v>
      </c>
      <c r="E120" s="45">
        <v>2.0</v>
      </c>
      <c r="F120" s="46">
        <v>1.405203</v>
      </c>
      <c r="G120" s="45">
        <v>8.0</v>
      </c>
      <c r="H120" s="45">
        <v>84.69547</v>
      </c>
      <c r="I120" s="45">
        <v>89.30453</v>
      </c>
      <c r="J120" s="45" t="s">
        <v>535</v>
      </c>
      <c r="K120" s="45">
        <v>97.0</v>
      </c>
      <c r="L120" s="45" t="s">
        <v>535</v>
      </c>
      <c r="M120" s="45">
        <v>90.0</v>
      </c>
      <c r="N120" s="45" t="s">
        <v>535</v>
      </c>
      <c r="O120" s="45">
        <v>83.0</v>
      </c>
      <c r="P120" s="45">
        <v>87.0</v>
      </c>
      <c r="Q120" s="45" t="s">
        <v>535</v>
      </c>
      <c r="R120" s="45">
        <v>93.0</v>
      </c>
      <c r="S120" s="45">
        <v>78.0</v>
      </c>
      <c r="T120" s="45" t="s">
        <v>535</v>
      </c>
      <c r="U120" s="45">
        <v>85.0</v>
      </c>
      <c r="V120" s="47">
        <v>82.0</v>
      </c>
      <c r="W120" s="48"/>
      <c r="X120" s="48"/>
      <c r="Y120" s="48"/>
      <c r="Z120" s="48"/>
    </row>
    <row r="121" ht="19.5" customHeight="1">
      <c r="A121" s="41" t="s">
        <v>82</v>
      </c>
      <c r="B121" s="42" t="s">
        <v>664</v>
      </c>
      <c r="C121" s="43" t="s">
        <v>543</v>
      </c>
      <c r="D121" s="44">
        <v>19.0</v>
      </c>
      <c r="E121" s="45">
        <v>167.0</v>
      </c>
      <c r="F121" s="46">
        <v>1.040381</v>
      </c>
      <c r="G121" s="45">
        <v>8.0</v>
      </c>
      <c r="H121" s="45">
        <v>17.29378</v>
      </c>
      <c r="I121" s="45">
        <v>20.70622</v>
      </c>
      <c r="J121" s="45" t="s">
        <v>535</v>
      </c>
      <c r="K121" s="45" t="s">
        <v>535</v>
      </c>
      <c r="L121" s="45">
        <v>17.0</v>
      </c>
      <c r="M121" s="45">
        <v>20.0</v>
      </c>
      <c r="N121" s="45" t="s">
        <v>535</v>
      </c>
      <c r="O121" s="45">
        <v>22.0</v>
      </c>
      <c r="P121" s="45" t="s">
        <v>535</v>
      </c>
      <c r="Q121" s="45" t="s">
        <v>535</v>
      </c>
      <c r="R121" s="45">
        <v>15.0</v>
      </c>
      <c r="S121" s="45">
        <v>13.0</v>
      </c>
      <c r="T121" s="45">
        <v>27.0</v>
      </c>
      <c r="U121" s="45">
        <v>22.0</v>
      </c>
      <c r="V121" s="47">
        <v>17.0</v>
      </c>
      <c r="W121" s="48"/>
      <c r="X121" s="48"/>
      <c r="Y121" s="48"/>
      <c r="Z121" s="48"/>
    </row>
    <row r="122" ht="19.5" customHeight="1">
      <c r="A122" s="41" t="s">
        <v>83</v>
      </c>
      <c r="B122" s="42" t="s">
        <v>665</v>
      </c>
      <c r="C122" s="43" t="s">
        <v>541</v>
      </c>
      <c r="D122" s="44">
        <v>32.0</v>
      </c>
      <c r="E122" s="45">
        <v>123.0</v>
      </c>
      <c r="F122" s="46">
        <v>1.499769</v>
      </c>
      <c r="G122" s="45">
        <v>7.0</v>
      </c>
      <c r="H122" s="45">
        <v>29.54038</v>
      </c>
      <c r="I122" s="45">
        <v>34.45962</v>
      </c>
      <c r="J122" s="45">
        <v>37.0</v>
      </c>
      <c r="K122" s="45" t="s">
        <v>535</v>
      </c>
      <c r="L122" s="45">
        <v>25.0</v>
      </c>
      <c r="M122" s="45" t="s">
        <v>535</v>
      </c>
      <c r="N122" s="45" t="s">
        <v>535</v>
      </c>
      <c r="O122" s="45">
        <v>35.0</v>
      </c>
      <c r="P122" s="45" t="s">
        <v>535</v>
      </c>
      <c r="Q122" s="45" t="s">
        <v>535</v>
      </c>
      <c r="R122" s="45">
        <v>24.0</v>
      </c>
      <c r="S122" s="45">
        <v>37.0</v>
      </c>
      <c r="T122" s="45">
        <v>35.0</v>
      </c>
      <c r="U122" s="45" t="s">
        <v>535</v>
      </c>
      <c r="V122" s="47">
        <v>29.0</v>
      </c>
      <c r="W122" s="48"/>
      <c r="X122" s="48"/>
      <c r="Y122" s="48"/>
      <c r="Z122" s="48"/>
    </row>
    <row r="123" ht="19.5" customHeight="1">
      <c r="A123" s="41" t="s">
        <v>250</v>
      </c>
      <c r="B123" s="42" t="s">
        <v>666</v>
      </c>
      <c r="C123" s="43" t="s">
        <v>541</v>
      </c>
      <c r="D123" s="44">
        <v>24.0</v>
      </c>
      <c r="E123" s="45">
        <v>150.0</v>
      </c>
      <c r="F123" s="46">
        <v>1.60437</v>
      </c>
      <c r="G123" s="45">
        <v>8.0</v>
      </c>
      <c r="H123" s="45">
        <v>21.36883</v>
      </c>
      <c r="I123" s="45">
        <v>26.63117</v>
      </c>
      <c r="J123" s="45" t="s">
        <v>535</v>
      </c>
      <c r="K123" s="45" t="s">
        <v>535</v>
      </c>
      <c r="L123" s="45">
        <v>33.0</v>
      </c>
      <c r="M123" s="45">
        <v>20.0</v>
      </c>
      <c r="N123" s="45" t="s">
        <v>535</v>
      </c>
      <c r="O123" s="45">
        <v>22.0</v>
      </c>
      <c r="P123" s="45" t="s">
        <v>535</v>
      </c>
      <c r="Q123" s="45" t="s">
        <v>535</v>
      </c>
      <c r="R123" s="45">
        <v>24.0</v>
      </c>
      <c r="S123" s="45">
        <v>13.0</v>
      </c>
      <c r="T123" s="45">
        <v>35.0</v>
      </c>
      <c r="U123" s="45">
        <v>25.0</v>
      </c>
      <c r="V123" s="47">
        <v>22.0</v>
      </c>
      <c r="W123" s="48"/>
      <c r="X123" s="48"/>
      <c r="Y123" s="48"/>
      <c r="Z123" s="48"/>
    </row>
    <row r="124" ht="19.5" customHeight="1">
      <c r="A124" s="41" t="s">
        <v>234</v>
      </c>
      <c r="B124" s="42" t="s">
        <v>667</v>
      </c>
      <c r="C124" s="43" t="s">
        <v>537</v>
      </c>
      <c r="D124" s="44">
        <v>40.0</v>
      </c>
      <c r="E124" s="45">
        <v>85.0</v>
      </c>
      <c r="F124" s="46">
        <v>1.954688</v>
      </c>
      <c r="G124" s="45">
        <v>7.0</v>
      </c>
      <c r="H124" s="45">
        <v>36.79431</v>
      </c>
      <c r="I124" s="45">
        <v>43.20569</v>
      </c>
      <c r="J124" s="45" t="s">
        <v>535</v>
      </c>
      <c r="K124" s="45" t="s">
        <v>535</v>
      </c>
      <c r="L124" s="45">
        <v>45.0</v>
      </c>
      <c r="M124" s="45">
        <v>37.0</v>
      </c>
      <c r="N124" s="45">
        <v>47.0</v>
      </c>
      <c r="O124" s="45">
        <v>47.0</v>
      </c>
      <c r="P124" s="45" t="s">
        <v>535</v>
      </c>
      <c r="Q124" s="45" t="s">
        <v>535</v>
      </c>
      <c r="R124" s="45" t="s">
        <v>535</v>
      </c>
      <c r="S124" s="45">
        <v>27.0</v>
      </c>
      <c r="T124" s="45" t="s">
        <v>535</v>
      </c>
      <c r="U124" s="45">
        <v>36.0</v>
      </c>
      <c r="V124" s="47">
        <v>40.0</v>
      </c>
      <c r="W124" s="48"/>
      <c r="X124" s="48"/>
      <c r="Y124" s="48"/>
      <c r="Z124" s="48"/>
    </row>
    <row r="125" ht="19.5" customHeight="1">
      <c r="A125" s="41" t="s">
        <v>271</v>
      </c>
      <c r="B125" s="42" t="s">
        <v>668</v>
      </c>
      <c r="C125" s="43" t="s">
        <v>547</v>
      </c>
      <c r="D125" s="44">
        <v>84.0</v>
      </c>
      <c r="E125" s="45">
        <v>4.0</v>
      </c>
      <c r="F125" s="46">
        <v>1.168785</v>
      </c>
      <c r="G125" s="45">
        <v>7.0</v>
      </c>
      <c r="H125" s="45">
        <v>82.08319</v>
      </c>
      <c r="I125" s="45">
        <v>85.91681</v>
      </c>
      <c r="J125" s="45" t="s">
        <v>535</v>
      </c>
      <c r="K125" s="45">
        <v>88.0</v>
      </c>
      <c r="L125" s="45" t="s">
        <v>535</v>
      </c>
      <c r="M125" s="45">
        <v>90.0</v>
      </c>
      <c r="N125" s="45" t="s">
        <v>535</v>
      </c>
      <c r="O125" s="45">
        <v>83.0</v>
      </c>
      <c r="P125" s="45">
        <v>79.0</v>
      </c>
      <c r="Q125" s="45" t="s">
        <v>535</v>
      </c>
      <c r="R125" s="45">
        <v>85.0</v>
      </c>
      <c r="S125" s="45">
        <v>78.0</v>
      </c>
      <c r="T125" s="45" t="s">
        <v>535</v>
      </c>
      <c r="U125" s="45" t="s">
        <v>535</v>
      </c>
      <c r="V125" s="47">
        <v>86.0</v>
      </c>
      <c r="W125" s="48"/>
      <c r="X125" s="48"/>
      <c r="Y125" s="48"/>
      <c r="Z125" s="48"/>
    </row>
    <row r="126" ht="19.5" customHeight="1">
      <c r="A126" s="41" t="s">
        <v>231</v>
      </c>
      <c r="B126" s="42" t="s">
        <v>669</v>
      </c>
      <c r="C126" s="43" t="s">
        <v>539</v>
      </c>
      <c r="D126" s="44">
        <v>44.0</v>
      </c>
      <c r="E126" s="45">
        <v>69.0</v>
      </c>
      <c r="F126" s="46">
        <v>4.951219</v>
      </c>
      <c r="G126" s="45">
        <v>5.0</v>
      </c>
      <c r="H126" s="45">
        <v>35.88</v>
      </c>
      <c r="I126" s="45">
        <v>52.12</v>
      </c>
      <c r="J126" s="45" t="s">
        <v>535</v>
      </c>
      <c r="K126" s="45" t="s">
        <v>535</v>
      </c>
      <c r="L126" s="45">
        <v>25.0</v>
      </c>
      <c r="M126" s="45">
        <v>37.0</v>
      </c>
      <c r="N126" s="45" t="s">
        <v>535</v>
      </c>
      <c r="O126" s="45">
        <v>47.0</v>
      </c>
      <c r="P126" s="45" t="s">
        <v>535</v>
      </c>
      <c r="Q126" s="45" t="s">
        <v>535</v>
      </c>
      <c r="R126" s="45">
        <v>50.0</v>
      </c>
      <c r="S126" s="45">
        <v>61.0</v>
      </c>
      <c r="T126" s="45" t="s">
        <v>535</v>
      </c>
      <c r="U126" s="45" t="s">
        <v>535</v>
      </c>
      <c r="V126" s="47" t="s">
        <v>535</v>
      </c>
      <c r="W126" s="48"/>
      <c r="X126" s="48"/>
      <c r="Y126" s="48"/>
      <c r="Z126" s="48"/>
    </row>
    <row r="127" ht="19.5" customHeight="1">
      <c r="A127" s="41" t="s">
        <v>84</v>
      </c>
      <c r="B127" s="42" t="s">
        <v>670</v>
      </c>
      <c r="C127" s="43" t="s">
        <v>534</v>
      </c>
      <c r="D127" s="44">
        <v>27.0</v>
      </c>
      <c r="E127" s="45">
        <v>140.0</v>
      </c>
      <c r="F127" s="46">
        <v>1.916701</v>
      </c>
      <c r="G127" s="45">
        <v>7.0</v>
      </c>
      <c r="H127" s="45">
        <v>23.85661</v>
      </c>
      <c r="I127" s="45">
        <v>30.14339</v>
      </c>
      <c r="J127" s="45" t="s">
        <v>535</v>
      </c>
      <c r="K127" s="45" t="s">
        <v>535</v>
      </c>
      <c r="L127" s="45">
        <v>21.0</v>
      </c>
      <c r="M127" s="45">
        <v>20.0</v>
      </c>
      <c r="N127" s="45" t="s">
        <v>535</v>
      </c>
      <c r="O127" s="45">
        <v>35.0</v>
      </c>
      <c r="P127" s="45" t="s">
        <v>535</v>
      </c>
      <c r="Q127" s="45" t="s">
        <v>535</v>
      </c>
      <c r="R127" s="45">
        <v>32.0</v>
      </c>
      <c r="S127" s="45">
        <v>19.0</v>
      </c>
      <c r="T127" s="45">
        <v>35.0</v>
      </c>
      <c r="U127" s="45" t="s">
        <v>535</v>
      </c>
      <c r="V127" s="47">
        <v>26.0</v>
      </c>
      <c r="W127" s="48"/>
      <c r="X127" s="48"/>
      <c r="Y127" s="48"/>
      <c r="Z127" s="48"/>
    </row>
    <row r="128" ht="19.5" customHeight="1">
      <c r="A128" s="41" t="s">
        <v>85</v>
      </c>
      <c r="B128" s="42" t="s">
        <v>671</v>
      </c>
      <c r="C128" s="43" t="s">
        <v>543</v>
      </c>
      <c r="D128" s="44">
        <v>36.0</v>
      </c>
      <c r="E128" s="45">
        <v>101.0</v>
      </c>
      <c r="F128" s="46">
        <v>1.082802</v>
      </c>
      <c r="G128" s="45">
        <v>7.0</v>
      </c>
      <c r="H128" s="45">
        <v>34.22421</v>
      </c>
      <c r="I128" s="45">
        <v>37.77579</v>
      </c>
      <c r="J128" s="45" t="s">
        <v>535</v>
      </c>
      <c r="K128" s="45" t="s">
        <v>535</v>
      </c>
      <c r="L128" s="45">
        <v>33.0</v>
      </c>
      <c r="M128" s="45">
        <v>37.0</v>
      </c>
      <c r="N128" s="45" t="s">
        <v>535</v>
      </c>
      <c r="O128" s="45">
        <v>35.0</v>
      </c>
      <c r="P128" s="45" t="s">
        <v>535</v>
      </c>
      <c r="Q128" s="45" t="s">
        <v>535</v>
      </c>
      <c r="R128" s="45">
        <v>32.0</v>
      </c>
      <c r="S128" s="45">
        <v>44.0</v>
      </c>
      <c r="T128" s="45" t="s">
        <v>535</v>
      </c>
      <c r="U128" s="45">
        <v>34.0</v>
      </c>
      <c r="V128" s="47">
        <v>35.0</v>
      </c>
      <c r="W128" s="48"/>
      <c r="X128" s="48"/>
      <c r="Y128" s="48"/>
      <c r="Z128" s="48"/>
    </row>
    <row r="129" ht="19.5" customHeight="1">
      <c r="A129" s="41" t="s">
        <v>86</v>
      </c>
      <c r="B129" s="42" t="s">
        <v>672</v>
      </c>
      <c r="C129" s="43" t="s">
        <v>534</v>
      </c>
      <c r="D129" s="44">
        <v>30.0</v>
      </c>
      <c r="E129" s="45">
        <v>130.0</v>
      </c>
      <c r="F129" s="46">
        <v>2.341149</v>
      </c>
      <c r="G129" s="45">
        <v>6.0</v>
      </c>
      <c r="H129" s="45">
        <v>26.16052</v>
      </c>
      <c r="I129" s="45">
        <v>33.83949</v>
      </c>
      <c r="J129" s="45" t="s">
        <v>535</v>
      </c>
      <c r="K129" s="45" t="s">
        <v>535</v>
      </c>
      <c r="L129" s="45">
        <v>33.0</v>
      </c>
      <c r="M129" s="45">
        <v>20.0</v>
      </c>
      <c r="N129" s="45" t="s">
        <v>535</v>
      </c>
      <c r="O129" s="45">
        <v>35.0</v>
      </c>
      <c r="P129" s="45" t="s">
        <v>535</v>
      </c>
      <c r="Q129" s="45" t="s">
        <v>535</v>
      </c>
      <c r="R129" s="45">
        <v>41.0</v>
      </c>
      <c r="S129" s="45">
        <v>26.0</v>
      </c>
      <c r="T129" s="45">
        <v>27.0</v>
      </c>
      <c r="U129" s="45" t="s">
        <v>535</v>
      </c>
      <c r="V129" s="47" t="s">
        <v>535</v>
      </c>
      <c r="W129" s="48"/>
      <c r="X129" s="48"/>
      <c r="Y129" s="48"/>
      <c r="Z129" s="48"/>
    </row>
    <row r="130" ht="19.5" customHeight="1">
      <c r="A130" s="41" t="s">
        <v>87</v>
      </c>
      <c r="B130" s="42" t="s">
        <v>673</v>
      </c>
      <c r="C130" s="43" t="s">
        <v>543</v>
      </c>
      <c r="D130" s="44">
        <v>28.0</v>
      </c>
      <c r="E130" s="45">
        <v>137.0</v>
      </c>
      <c r="F130" s="46">
        <v>1.697594</v>
      </c>
      <c r="G130" s="45">
        <v>7.0</v>
      </c>
      <c r="H130" s="45">
        <v>25.21595</v>
      </c>
      <c r="I130" s="45">
        <v>30.78405</v>
      </c>
      <c r="J130" s="45" t="s">
        <v>535</v>
      </c>
      <c r="K130" s="45" t="s">
        <v>535</v>
      </c>
      <c r="L130" s="45">
        <v>33.0</v>
      </c>
      <c r="M130" s="45">
        <v>37.0</v>
      </c>
      <c r="N130" s="45" t="s">
        <v>535</v>
      </c>
      <c r="O130" s="45">
        <v>22.0</v>
      </c>
      <c r="P130" s="45" t="s">
        <v>535</v>
      </c>
      <c r="Q130" s="45" t="s">
        <v>535</v>
      </c>
      <c r="R130" s="45">
        <v>32.0</v>
      </c>
      <c r="S130" s="45">
        <v>24.0</v>
      </c>
      <c r="T130" s="45" t="s">
        <v>535</v>
      </c>
      <c r="U130" s="45">
        <v>20.0</v>
      </c>
      <c r="V130" s="47">
        <v>29.0</v>
      </c>
      <c r="W130" s="48"/>
      <c r="X130" s="48"/>
      <c r="Y130" s="48"/>
      <c r="Z130" s="48"/>
    </row>
    <row r="131" ht="19.5" customHeight="1">
      <c r="A131" s="41" t="s">
        <v>88</v>
      </c>
      <c r="B131" s="42" t="s">
        <v>674</v>
      </c>
      <c r="C131" s="43" t="s">
        <v>543</v>
      </c>
      <c r="D131" s="44">
        <v>36.0</v>
      </c>
      <c r="E131" s="45">
        <v>101.0</v>
      </c>
      <c r="F131" s="46">
        <v>1.434337</v>
      </c>
      <c r="G131" s="45">
        <v>8.0</v>
      </c>
      <c r="H131" s="45">
        <v>33.64769</v>
      </c>
      <c r="I131" s="45">
        <v>38.35231</v>
      </c>
      <c r="J131" s="45" t="s">
        <v>535</v>
      </c>
      <c r="K131" s="45" t="s">
        <v>535</v>
      </c>
      <c r="L131" s="45">
        <v>49.0</v>
      </c>
      <c r="M131" s="45">
        <v>37.0</v>
      </c>
      <c r="N131" s="45" t="s">
        <v>535</v>
      </c>
      <c r="O131" s="45">
        <v>35.0</v>
      </c>
      <c r="P131" s="45">
        <v>29.0</v>
      </c>
      <c r="Q131" s="45" t="s">
        <v>535</v>
      </c>
      <c r="R131" s="45">
        <v>40.0</v>
      </c>
      <c r="S131" s="45">
        <v>37.0</v>
      </c>
      <c r="T131" s="45" t="s">
        <v>535</v>
      </c>
      <c r="U131" s="45">
        <v>32.0</v>
      </c>
      <c r="V131" s="47">
        <v>31.0</v>
      </c>
      <c r="W131" s="48"/>
      <c r="X131" s="48"/>
      <c r="Y131" s="48"/>
      <c r="Z131" s="48"/>
    </row>
    <row r="132" ht="19.5" customHeight="1">
      <c r="A132" s="41" t="s">
        <v>89</v>
      </c>
      <c r="B132" s="42" t="s">
        <v>675</v>
      </c>
      <c r="C132" s="43" t="s">
        <v>534</v>
      </c>
      <c r="D132" s="44">
        <v>33.0</v>
      </c>
      <c r="E132" s="45">
        <v>116.0</v>
      </c>
      <c r="F132" s="46">
        <v>0.9319923</v>
      </c>
      <c r="G132" s="45">
        <v>9.0</v>
      </c>
      <c r="H132" s="45">
        <v>31.47153</v>
      </c>
      <c r="I132" s="45">
        <v>34.52847</v>
      </c>
      <c r="J132" s="45" t="s">
        <v>535</v>
      </c>
      <c r="K132" s="45" t="s">
        <v>535</v>
      </c>
      <c r="L132" s="45">
        <v>33.0</v>
      </c>
      <c r="M132" s="45">
        <v>37.0</v>
      </c>
      <c r="N132" s="45" t="s">
        <v>535</v>
      </c>
      <c r="O132" s="45">
        <v>35.0</v>
      </c>
      <c r="P132" s="45">
        <v>30.0</v>
      </c>
      <c r="Q132" s="45">
        <v>37.0</v>
      </c>
      <c r="R132" s="45">
        <v>41.0</v>
      </c>
      <c r="S132" s="45">
        <v>28.0</v>
      </c>
      <c r="T132" s="45" t="s">
        <v>535</v>
      </c>
      <c r="U132" s="45">
        <v>34.0</v>
      </c>
      <c r="V132" s="47">
        <v>26.0</v>
      </c>
      <c r="W132" s="48"/>
      <c r="X132" s="48"/>
      <c r="Y132" s="48"/>
      <c r="Z132" s="48"/>
    </row>
    <row r="133" ht="19.5" customHeight="1">
      <c r="A133" s="41" t="s">
        <v>90</v>
      </c>
      <c r="B133" s="42" t="s">
        <v>676</v>
      </c>
      <c r="C133" s="43" t="s">
        <v>547</v>
      </c>
      <c r="D133" s="44">
        <v>55.0</v>
      </c>
      <c r="E133" s="45">
        <v>45.0</v>
      </c>
      <c r="F133" s="46">
        <v>1.367945</v>
      </c>
      <c r="G133" s="45">
        <v>10.0</v>
      </c>
      <c r="H133" s="45">
        <v>52.75657</v>
      </c>
      <c r="I133" s="45">
        <v>57.24343</v>
      </c>
      <c r="J133" s="45" t="s">
        <v>535</v>
      </c>
      <c r="K133" s="45">
        <v>44.0</v>
      </c>
      <c r="L133" s="45">
        <v>57.0</v>
      </c>
      <c r="M133" s="45">
        <v>55.0</v>
      </c>
      <c r="N133" s="45">
        <v>56.0</v>
      </c>
      <c r="O133" s="45">
        <v>59.0</v>
      </c>
      <c r="P133" s="45">
        <v>52.0</v>
      </c>
      <c r="Q133" s="45" t="s">
        <v>535</v>
      </c>
      <c r="R133" s="45">
        <v>41.0</v>
      </c>
      <c r="S133" s="45">
        <v>69.0</v>
      </c>
      <c r="T133" s="45" t="s">
        <v>535</v>
      </c>
      <c r="U133" s="45">
        <v>50.0</v>
      </c>
      <c r="V133" s="47">
        <v>64.0</v>
      </c>
      <c r="W133" s="48"/>
      <c r="X133" s="48"/>
      <c r="Y133" s="48"/>
      <c r="Z133" s="48"/>
    </row>
    <row r="134" ht="19.5" customHeight="1">
      <c r="A134" s="41" t="s">
        <v>91</v>
      </c>
      <c r="B134" s="42" t="s">
        <v>677</v>
      </c>
      <c r="C134" s="43" t="s">
        <v>547</v>
      </c>
      <c r="D134" s="44">
        <v>62.0</v>
      </c>
      <c r="E134" s="45">
        <v>33.0</v>
      </c>
      <c r="F134" s="46">
        <v>1.632702</v>
      </c>
      <c r="G134" s="45">
        <v>8.0</v>
      </c>
      <c r="H134" s="45">
        <v>59.32237</v>
      </c>
      <c r="I134" s="45">
        <v>64.67763</v>
      </c>
      <c r="J134" s="45" t="s">
        <v>535</v>
      </c>
      <c r="K134" s="45">
        <v>70.0</v>
      </c>
      <c r="L134" s="45" t="s">
        <v>535</v>
      </c>
      <c r="M134" s="45">
        <v>55.0</v>
      </c>
      <c r="N134" s="45" t="s">
        <v>535</v>
      </c>
      <c r="O134" s="45">
        <v>59.0</v>
      </c>
      <c r="P134" s="45">
        <v>54.0</v>
      </c>
      <c r="Q134" s="45" t="s">
        <v>535</v>
      </c>
      <c r="R134" s="45">
        <v>67.0</v>
      </c>
      <c r="S134" s="45">
        <v>68.0</v>
      </c>
      <c r="T134" s="45" t="s">
        <v>535</v>
      </c>
      <c r="U134" s="45">
        <v>54.0</v>
      </c>
      <c r="V134" s="47">
        <v>67.0</v>
      </c>
      <c r="W134" s="48"/>
      <c r="X134" s="48"/>
      <c r="Y134" s="48"/>
      <c r="Z134" s="48"/>
    </row>
    <row r="135" ht="19.5" customHeight="1">
      <c r="A135" s="41" t="s">
        <v>242</v>
      </c>
      <c r="B135" s="42" t="s">
        <v>678</v>
      </c>
      <c r="C135" s="43" t="s">
        <v>539</v>
      </c>
      <c r="D135" s="44">
        <v>58.0</v>
      </c>
      <c r="E135" s="45">
        <v>40.0</v>
      </c>
      <c r="F135" s="46">
        <v>5.082982</v>
      </c>
      <c r="G135" s="45">
        <v>6.0</v>
      </c>
      <c r="H135" s="45">
        <v>49.66391</v>
      </c>
      <c r="I135" s="45">
        <v>66.33609</v>
      </c>
      <c r="J135" s="45" t="s">
        <v>535</v>
      </c>
      <c r="K135" s="45" t="s">
        <v>535</v>
      </c>
      <c r="L135" s="45">
        <v>41.0</v>
      </c>
      <c r="M135" s="45">
        <v>72.0</v>
      </c>
      <c r="N135" s="45" t="s">
        <v>535</v>
      </c>
      <c r="O135" s="45">
        <v>47.0</v>
      </c>
      <c r="P135" s="45">
        <v>83.0</v>
      </c>
      <c r="Q135" s="45" t="s">
        <v>535</v>
      </c>
      <c r="R135" s="45">
        <v>59.0</v>
      </c>
      <c r="S135" s="45">
        <v>49.0</v>
      </c>
      <c r="T135" s="45" t="s">
        <v>535</v>
      </c>
      <c r="U135" s="45" t="s">
        <v>535</v>
      </c>
      <c r="V135" s="47" t="s">
        <v>535</v>
      </c>
      <c r="W135" s="48"/>
      <c r="X135" s="48"/>
      <c r="Y135" s="48"/>
      <c r="Z135" s="48"/>
    </row>
    <row r="136" ht="19.5" customHeight="1">
      <c r="A136" s="41" t="s">
        <v>92</v>
      </c>
      <c r="B136" s="42" t="s">
        <v>679</v>
      </c>
      <c r="C136" s="43" t="s">
        <v>547</v>
      </c>
      <c r="D136" s="44">
        <v>46.0</v>
      </c>
      <c r="E136" s="45">
        <v>63.0</v>
      </c>
      <c r="F136" s="46">
        <v>1.00798</v>
      </c>
      <c r="G136" s="45">
        <v>10.0</v>
      </c>
      <c r="H136" s="45">
        <v>44.34691</v>
      </c>
      <c r="I136" s="45">
        <v>47.65309</v>
      </c>
      <c r="J136" s="45" t="s">
        <v>535</v>
      </c>
      <c r="K136" s="45">
        <v>44.0</v>
      </c>
      <c r="L136" s="45">
        <v>53.0</v>
      </c>
      <c r="M136" s="45">
        <v>37.0</v>
      </c>
      <c r="N136" s="45">
        <v>56.0</v>
      </c>
      <c r="O136" s="45">
        <v>47.0</v>
      </c>
      <c r="P136" s="45">
        <v>40.0</v>
      </c>
      <c r="Q136" s="45" t="s">
        <v>535</v>
      </c>
      <c r="R136" s="45">
        <v>41.0</v>
      </c>
      <c r="S136" s="45">
        <v>54.0</v>
      </c>
      <c r="T136" s="45" t="s">
        <v>535</v>
      </c>
      <c r="U136" s="45">
        <v>44.0</v>
      </c>
      <c r="V136" s="47">
        <v>48.0</v>
      </c>
      <c r="W136" s="48"/>
      <c r="X136" s="48"/>
      <c r="Y136" s="48"/>
      <c r="Z136" s="48"/>
    </row>
    <row r="137" ht="19.5" customHeight="1">
      <c r="A137" s="41" t="s">
        <v>195</v>
      </c>
      <c r="B137" s="42" t="s">
        <v>680</v>
      </c>
      <c r="C137" s="43" t="s">
        <v>537</v>
      </c>
      <c r="D137" s="44">
        <v>28.0</v>
      </c>
      <c r="E137" s="45">
        <v>137.0</v>
      </c>
      <c r="F137" s="46">
        <v>1.729621</v>
      </c>
      <c r="G137" s="45">
        <v>8.0</v>
      </c>
      <c r="H137" s="45">
        <v>25.16342</v>
      </c>
      <c r="I137" s="45">
        <v>30.83658</v>
      </c>
      <c r="J137" s="45" t="s">
        <v>535</v>
      </c>
      <c r="K137" s="45" t="s">
        <v>535</v>
      </c>
      <c r="L137" s="45">
        <v>25.0</v>
      </c>
      <c r="M137" s="45">
        <v>20.0</v>
      </c>
      <c r="N137" s="45">
        <v>24.0</v>
      </c>
      <c r="O137" s="45">
        <v>35.0</v>
      </c>
      <c r="P137" s="45" t="s">
        <v>535</v>
      </c>
      <c r="Q137" s="45" t="s">
        <v>535</v>
      </c>
      <c r="R137" s="45">
        <v>24.0</v>
      </c>
      <c r="S137" s="45">
        <v>26.0</v>
      </c>
      <c r="T137" s="45" t="s">
        <v>535</v>
      </c>
      <c r="U137" s="45">
        <v>43.0</v>
      </c>
      <c r="V137" s="47">
        <v>32.0</v>
      </c>
      <c r="W137" s="48"/>
      <c r="X137" s="48"/>
      <c r="Y137" s="48"/>
      <c r="Z137" s="48"/>
    </row>
    <row r="138" ht="19.5" customHeight="1">
      <c r="A138" s="41" t="s">
        <v>93</v>
      </c>
      <c r="B138" s="42" t="s">
        <v>681</v>
      </c>
      <c r="C138" s="43" t="s">
        <v>541</v>
      </c>
      <c r="D138" s="44">
        <v>51.0</v>
      </c>
      <c r="E138" s="45">
        <v>54.0</v>
      </c>
      <c r="F138" s="46">
        <v>2.794789</v>
      </c>
      <c r="G138" s="45">
        <v>6.0</v>
      </c>
      <c r="H138" s="45">
        <v>46.41655</v>
      </c>
      <c r="I138" s="45">
        <v>55.58345</v>
      </c>
      <c r="J138" s="45">
        <v>49.0</v>
      </c>
      <c r="K138" s="45" t="s">
        <v>535</v>
      </c>
      <c r="L138" s="45">
        <v>37.0</v>
      </c>
      <c r="M138" s="45" t="s">
        <v>535</v>
      </c>
      <c r="N138" s="45" t="s">
        <v>535</v>
      </c>
      <c r="O138" s="45">
        <v>59.0</v>
      </c>
      <c r="P138" s="45" t="s">
        <v>535</v>
      </c>
      <c r="Q138" s="45" t="s">
        <v>535</v>
      </c>
      <c r="R138" s="45" t="s">
        <v>535</v>
      </c>
      <c r="S138" s="45">
        <v>56.0</v>
      </c>
      <c r="T138" s="45">
        <v>43.0</v>
      </c>
      <c r="U138" s="45" t="s">
        <v>535</v>
      </c>
      <c r="V138" s="47">
        <v>58.0</v>
      </c>
      <c r="W138" s="48"/>
      <c r="X138" s="48"/>
      <c r="Y138" s="48"/>
      <c r="Z138" s="48"/>
    </row>
    <row r="139" ht="19.5" customHeight="1">
      <c r="A139" s="41" t="s">
        <v>682</v>
      </c>
      <c r="B139" s="42" t="s">
        <v>683</v>
      </c>
      <c r="C139" s="43" t="s">
        <v>543</v>
      </c>
      <c r="D139" s="44">
        <v>55.0</v>
      </c>
      <c r="E139" s="45">
        <v>45.0</v>
      </c>
      <c r="F139" s="46">
        <v>3.700181</v>
      </c>
      <c r="G139" s="45">
        <v>3.0</v>
      </c>
      <c r="H139" s="45">
        <v>48.9317</v>
      </c>
      <c r="I139" s="45">
        <v>61.0683</v>
      </c>
      <c r="J139" s="45" t="s">
        <v>535</v>
      </c>
      <c r="K139" s="45" t="s">
        <v>535</v>
      </c>
      <c r="L139" s="45" t="s">
        <v>535</v>
      </c>
      <c r="M139" s="45" t="s">
        <v>535</v>
      </c>
      <c r="N139" s="45" t="s">
        <v>535</v>
      </c>
      <c r="O139" s="45">
        <v>47.0</v>
      </c>
      <c r="P139" s="45" t="s">
        <v>535</v>
      </c>
      <c r="Q139" s="45" t="s">
        <v>535</v>
      </c>
      <c r="R139" s="45" t="s">
        <v>535</v>
      </c>
      <c r="S139" s="45" t="s">
        <v>535</v>
      </c>
      <c r="T139" s="45">
        <v>60.0</v>
      </c>
      <c r="U139" s="45" t="s">
        <v>535</v>
      </c>
      <c r="V139" s="47">
        <v>57.0</v>
      </c>
      <c r="W139" s="48"/>
      <c r="X139" s="48"/>
      <c r="Y139" s="48"/>
      <c r="Z139" s="48"/>
    </row>
    <row r="140" ht="19.5" customHeight="1">
      <c r="A140" s="41" t="s">
        <v>684</v>
      </c>
      <c r="B140" s="42" t="s">
        <v>685</v>
      </c>
      <c r="C140" s="43" t="s">
        <v>543</v>
      </c>
      <c r="D140" s="44">
        <v>60.0</v>
      </c>
      <c r="E140" s="45">
        <v>35.0</v>
      </c>
      <c r="F140" s="46">
        <v>4.509137</v>
      </c>
      <c r="G140" s="45">
        <v>3.0</v>
      </c>
      <c r="H140" s="45">
        <v>52.60501</v>
      </c>
      <c r="I140" s="45">
        <v>67.39498</v>
      </c>
      <c r="J140" s="45" t="s">
        <v>535</v>
      </c>
      <c r="K140" s="45" t="s">
        <v>535</v>
      </c>
      <c r="L140" s="45" t="s">
        <v>535</v>
      </c>
      <c r="M140" s="45" t="s">
        <v>535</v>
      </c>
      <c r="N140" s="45" t="s">
        <v>535</v>
      </c>
      <c r="O140" s="45">
        <v>59.0</v>
      </c>
      <c r="P140" s="45" t="s">
        <v>535</v>
      </c>
      <c r="Q140" s="45" t="s">
        <v>535</v>
      </c>
      <c r="R140" s="45" t="s">
        <v>535</v>
      </c>
      <c r="S140" s="45" t="s">
        <v>535</v>
      </c>
      <c r="T140" s="45">
        <v>52.0</v>
      </c>
      <c r="U140" s="45" t="s">
        <v>535</v>
      </c>
      <c r="V140" s="47">
        <v>69.0</v>
      </c>
      <c r="W140" s="48"/>
      <c r="X140" s="48"/>
      <c r="Y140" s="48"/>
      <c r="Z140" s="48"/>
    </row>
    <row r="141" ht="19.5" customHeight="1">
      <c r="A141" s="41" t="s">
        <v>220</v>
      </c>
      <c r="B141" s="42" t="s">
        <v>686</v>
      </c>
      <c r="C141" s="43" t="s">
        <v>541</v>
      </c>
      <c r="D141" s="44">
        <v>45.0</v>
      </c>
      <c r="E141" s="45">
        <v>65.0</v>
      </c>
      <c r="F141" s="46">
        <v>4.820227</v>
      </c>
      <c r="G141" s="45">
        <v>4.0</v>
      </c>
      <c r="H141" s="45">
        <v>37.09483</v>
      </c>
      <c r="I141" s="45">
        <v>52.90517</v>
      </c>
      <c r="J141" s="45">
        <v>32.0</v>
      </c>
      <c r="K141" s="45" t="s">
        <v>535</v>
      </c>
      <c r="L141" s="45" t="s">
        <v>535</v>
      </c>
      <c r="M141" s="45" t="s">
        <v>535</v>
      </c>
      <c r="N141" s="45" t="s">
        <v>535</v>
      </c>
      <c r="O141" s="45">
        <v>47.0</v>
      </c>
      <c r="P141" s="45" t="s">
        <v>535</v>
      </c>
      <c r="Q141" s="45" t="s">
        <v>535</v>
      </c>
      <c r="R141" s="45" t="s">
        <v>535</v>
      </c>
      <c r="S141" s="45">
        <v>59.0</v>
      </c>
      <c r="T141" s="45">
        <v>43.0</v>
      </c>
      <c r="U141" s="45" t="s">
        <v>535</v>
      </c>
      <c r="V141" s="47" t="s">
        <v>535</v>
      </c>
      <c r="W141" s="48"/>
      <c r="X141" s="48"/>
      <c r="Y141" s="48"/>
      <c r="Z141" s="48"/>
    </row>
    <row r="142" ht="19.5" customHeight="1">
      <c r="A142" s="41" t="s">
        <v>203</v>
      </c>
      <c r="B142" s="42" t="s">
        <v>687</v>
      </c>
      <c r="C142" s="43" t="s">
        <v>539</v>
      </c>
      <c r="D142" s="44">
        <v>51.0</v>
      </c>
      <c r="E142" s="45">
        <v>54.0</v>
      </c>
      <c r="F142" s="46">
        <v>4.643765</v>
      </c>
      <c r="G142" s="45">
        <v>6.0</v>
      </c>
      <c r="H142" s="45">
        <v>43.38422</v>
      </c>
      <c r="I142" s="45">
        <v>58.61578</v>
      </c>
      <c r="J142" s="45" t="s">
        <v>535</v>
      </c>
      <c r="K142" s="45" t="s">
        <v>535</v>
      </c>
      <c r="L142" s="45">
        <v>33.0</v>
      </c>
      <c r="M142" s="45">
        <v>55.0</v>
      </c>
      <c r="N142" s="45" t="s">
        <v>535</v>
      </c>
      <c r="O142" s="45">
        <v>35.0</v>
      </c>
      <c r="P142" s="45">
        <v>72.0</v>
      </c>
      <c r="Q142" s="45" t="s">
        <v>535</v>
      </c>
      <c r="R142" s="45">
        <v>59.0</v>
      </c>
      <c r="S142" s="45">
        <v>52.0</v>
      </c>
      <c r="T142" s="45" t="s">
        <v>535</v>
      </c>
      <c r="U142" s="45" t="s">
        <v>535</v>
      </c>
      <c r="V142" s="47" t="s">
        <v>535</v>
      </c>
      <c r="W142" s="48"/>
      <c r="X142" s="48"/>
      <c r="Y142" s="48"/>
      <c r="Z142" s="48"/>
    </row>
    <row r="143" ht="19.5" customHeight="1">
      <c r="A143" s="41" t="s">
        <v>94</v>
      </c>
      <c r="B143" s="42" t="s">
        <v>688</v>
      </c>
      <c r="C143" s="43" t="s">
        <v>541</v>
      </c>
      <c r="D143" s="44">
        <v>43.0</v>
      </c>
      <c r="E143" s="45">
        <v>72.0</v>
      </c>
      <c r="F143" s="46">
        <v>1.395357</v>
      </c>
      <c r="G143" s="45">
        <v>9.0</v>
      </c>
      <c r="H143" s="45">
        <v>40.71161</v>
      </c>
      <c r="I143" s="45">
        <v>45.28839</v>
      </c>
      <c r="J143" s="45">
        <v>42.0</v>
      </c>
      <c r="K143" s="45" t="s">
        <v>535</v>
      </c>
      <c r="L143" s="45">
        <v>37.0</v>
      </c>
      <c r="M143" s="45">
        <v>55.0</v>
      </c>
      <c r="N143" s="45" t="s">
        <v>535</v>
      </c>
      <c r="O143" s="45">
        <v>47.0</v>
      </c>
      <c r="P143" s="45" t="s">
        <v>535</v>
      </c>
      <c r="Q143" s="45" t="s">
        <v>535</v>
      </c>
      <c r="R143" s="45">
        <v>34.0</v>
      </c>
      <c r="S143" s="45">
        <v>50.0</v>
      </c>
      <c r="T143" s="45">
        <v>43.0</v>
      </c>
      <c r="U143" s="45">
        <v>33.0</v>
      </c>
      <c r="V143" s="47">
        <v>45.0</v>
      </c>
      <c r="W143" s="48"/>
      <c r="X143" s="48"/>
      <c r="Y143" s="48"/>
      <c r="Z143" s="48"/>
    </row>
    <row r="144" ht="19.5" customHeight="1">
      <c r="A144" s="41" t="s">
        <v>95</v>
      </c>
      <c r="B144" s="42" t="s">
        <v>689</v>
      </c>
      <c r="C144" s="43" t="s">
        <v>537</v>
      </c>
      <c r="D144" s="44">
        <v>36.0</v>
      </c>
      <c r="E144" s="45">
        <v>101.0</v>
      </c>
      <c r="F144" s="46">
        <v>1.33137</v>
      </c>
      <c r="G144" s="45">
        <v>8.0</v>
      </c>
      <c r="H144" s="45">
        <v>33.81655</v>
      </c>
      <c r="I144" s="45">
        <v>38.18345</v>
      </c>
      <c r="J144" s="45" t="s">
        <v>535</v>
      </c>
      <c r="K144" s="45" t="s">
        <v>535</v>
      </c>
      <c r="L144" s="45">
        <v>37.0</v>
      </c>
      <c r="M144" s="45">
        <v>37.0</v>
      </c>
      <c r="N144" s="45">
        <v>47.0</v>
      </c>
      <c r="O144" s="45">
        <v>35.0</v>
      </c>
      <c r="P144" s="45" t="s">
        <v>535</v>
      </c>
      <c r="Q144" s="45" t="s">
        <v>535</v>
      </c>
      <c r="R144" s="45">
        <v>32.0</v>
      </c>
      <c r="S144" s="45">
        <v>29.0</v>
      </c>
      <c r="T144" s="45" t="s">
        <v>535</v>
      </c>
      <c r="U144" s="45">
        <v>41.0</v>
      </c>
      <c r="V144" s="47">
        <v>32.0</v>
      </c>
      <c r="W144" s="48"/>
      <c r="X144" s="48"/>
      <c r="Y144" s="48"/>
      <c r="Z144" s="48"/>
    </row>
    <row r="145" ht="19.5" customHeight="1">
      <c r="A145" s="41" t="s">
        <v>96</v>
      </c>
      <c r="B145" s="42" t="s">
        <v>690</v>
      </c>
      <c r="C145" s="43" t="s">
        <v>541</v>
      </c>
      <c r="D145" s="44">
        <v>70.0</v>
      </c>
      <c r="E145" s="45">
        <v>23.0</v>
      </c>
      <c r="F145" s="46">
        <v>1.77507</v>
      </c>
      <c r="G145" s="45">
        <v>3.0</v>
      </c>
      <c r="H145" s="45">
        <v>67.08888</v>
      </c>
      <c r="I145" s="45">
        <v>72.91112</v>
      </c>
      <c r="J145" s="45" t="s">
        <v>535</v>
      </c>
      <c r="K145" s="45" t="s">
        <v>535</v>
      </c>
      <c r="L145" s="45" t="s">
        <v>535</v>
      </c>
      <c r="M145" s="45">
        <v>72.0</v>
      </c>
      <c r="N145" s="45" t="s">
        <v>535</v>
      </c>
      <c r="O145" s="45">
        <v>71.0</v>
      </c>
      <c r="P145" s="45" t="s">
        <v>535</v>
      </c>
      <c r="Q145" s="45" t="s">
        <v>535</v>
      </c>
      <c r="R145" s="45" t="s">
        <v>535</v>
      </c>
      <c r="S145" s="45">
        <v>66.0</v>
      </c>
      <c r="T145" s="45" t="s">
        <v>535</v>
      </c>
      <c r="U145" s="45" t="s">
        <v>535</v>
      </c>
      <c r="V145" s="47" t="s">
        <v>535</v>
      </c>
      <c r="W145" s="48"/>
      <c r="X145" s="48"/>
      <c r="Y145" s="48"/>
      <c r="Z145" s="48"/>
    </row>
    <row r="146" ht="19.5" customHeight="1">
      <c r="A146" s="41" t="s">
        <v>97</v>
      </c>
      <c r="B146" s="42" t="s">
        <v>691</v>
      </c>
      <c r="C146" s="43" t="s">
        <v>541</v>
      </c>
      <c r="D146" s="44">
        <v>34.0</v>
      </c>
      <c r="E146" s="45">
        <v>110.0</v>
      </c>
      <c r="F146" s="46">
        <v>1.725161</v>
      </c>
      <c r="G146" s="45">
        <v>9.0</v>
      </c>
      <c r="H146" s="45">
        <v>31.17074</v>
      </c>
      <c r="I146" s="45">
        <v>36.82927</v>
      </c>
      <c r="J146" s="45">
        <v>34.0</v>
      </c>
      <c r="K146" s="45" t="s">
        <v>535</v>
      </c>
      <c r="L146" s="45">
        <v>37.0</v>
      </c>
      <c r="M146" s="45">
        <v>20.0</v>
      </c>
      <c r="N146" s="45" t="s">
        <v>535</v>
      </c>
      <c r="O146" s="45">
        <v>47.0</v>
      </c>
      <c r="P146" s="45" t="s">
        <v>535</v>
      </c>
      <c r="Q146" s="45" t="s">
        <v>535</v>
      </c>
      <c r="R146" s="45">
        <v>44.0</v>
      </c>
      <c r="S146" s="45">
        <v>40.0</v>
      </c>
      <c r="T146" s="45">
        <v>35.0</v>
      </c>
      <c r="U146" s="45">
        <v>26.0</v>
      </c>
      <c r="V146" s="47">
        <v>26.0</v>
      </c>
      <c r="W146" s="48"/>
      <c r="X146" s="48"/>
      <c r="Y146" s="48"/>
      <c r="Z146" s="48"/>
    </row>
    <row r="147" ht="19.5" customHeight="1">
      <c r="A147" s="41" t="s">
        <v>269</v>
      </c>
      <c r="B147" s="42" t="s">
        <v>692</v>
      </c>
      <c r="C147" s="43" t="s">
        <v>534</v>
      </c>
      <c r="D147" s="44">
        <v>83.0</v>
      </c>
      <c r="E147" s="45">
        <v>5.0</v>
      </c>
      <c r="F147" s="46">
        <v>1.298433</v>
      </c>
      <c r="G147" s="45">
        <v>8.0</v>
      </c>
      <c r="H147" s="45">
        <v>80.87057</v>
      </c>
      <c r="I147" s="45">
        <v>85.12943</v>
      </c>
      <c r="J147" s="45" t="s">
        <v>535</v>
      </c>
      <c r="K147" s="45" t="s">
        <v>535</v>
      </c>
      <c r="L147" s="45">
        <v>73.0</v>
      </c>
      <c r="M147" s="45">
        <v>90.0</v>
      </c>
      <c r="N147" s="45" t="s">
        <v>535</v>
      </c>
      <c r="O147" s="45">
        <v>83.0</v>
      </c>
      <c r="P147" s="45">
        <v>82.0</v>
      </c>
      <c r="Q147" s="45">
        <v>90.0</v>
      </c>
      <c r="R147" s="45">
        <v>85.0</v>
      </c>
      <c r="S147" s="45">
        <v>78.0</v>
      </c>
      <c r="T147" s="45" t="s">
        <v>535</v>
      </c>
      <c r="U147" s="45" t="s">
        <v>535</v>
      </c>
      <c r="V147" s="47">
        <v>83.0</v>
      </c>
      <c r="W147" s="48"/>
      <c r="X147" s="48"/>
      <c r="Y147" s="48"/>
      <c r="Z147" s="48"/>
    </row>
    <row r="148" ht="19.5" customHeight="1">
      <c r="A148" s="41" t="s">
        <v>235</v>
      </c>
      <c r="B148" s="42" t="s">
        <v>693</v>
      </c>
      <c r="C148" s="43" t="s">
        <v>547</v>
      </c>
      <c r="D148" s="44">
        <v>53.0</v>
      </c>
      <c r="E148" s="45">
        <v>49.0</v>
      </c>
      <c r="F148" s="46">
        <v>1.718302</v>
      </c>
      <c r="G148" s="45">
        <v>10.0</v>
      </c>
      <c r="H148" s="45">
        <v>50.18198</v>
      </c>
      <c r="I148" s="45">
        <v>55.81802</v>
      </c>
      <c r="J148" s="45" t="s">
        <v>535</v>
      </c>
      <c r="K148" s="45">
        <v>53.0</v>
      </c>
      <c r="L148" s="45">
        <v>61.0</v>
      </c>
      <c r="M148" s="45">
        <v>55.0</v>
      </c>
      <c r="N148" s="45">
        <v>56.0</v>
      </c>
      <c r="O148" s="45">
        <v>71.0</v>
      </c>
      <c r="P148" s="45">
        <v>46.0</v>
      </c>
      <c r="Q148" s="45" t="s">
        <v>535</v>
      </c>
      <c r="R148" s="45">
        <v>41.0</v>
      </c>
      <c r="S148" s="45">
        <v>63.0</v>
      </c>
      <c r="T148" s="45" t="s">
        <v>535</v>
      </c>
      <c r="U148" s="45">
        <v>35.0</v>
      </c>
      <c r="V148" s="47">
        <v>46.0</v>
      </c>
      <c r="W148" s="48"/>
      <c r="X148" s="48"/>
      <c r="Y148" s="48"/>
      <c r="Z148" s="48"/>
    </row>
    <row r="149" ht="19.5" customHeight="1">
      <c r="A149" s="41" t="s">
        <v>98</v>
      </c>
      <c r="B149" s="42" t="s">
        <v>694</v>
      </c>
      <c r="C149" s="43" t="s">
        <v>547</v>
      </c>
      <c r="D149" s="44">
        <v>56.0</v>
      </c>
      <c r="E149" s="45">
        <v>41.0</v>
      </c>
      <c r="F149" s="46">
        <v>0.9637534</v>
      </c>
      <c r="G149" s="45">
        <v>10.0</v>
      </c>
      <c r="H149" s="45">
        <v>54.41945</v>
      </c>
      <c r="I149" s="45">
        <v>57.58055</v>
      </c>
      <c r="J149" s="45" t="s">
        <v>535</v>
      </c>
      <c r="K149" s="45">
        <v>53.0</v>
      </c>
      <c r="L149" s="45">
        <v>61.0</v>
      </c>
      <c r="M149" s="45">
        <v>55.0</v>
      </c>
      <c r="N149" s="45">
        <v>68.0</v>
      </c>
      <c r="O149" s="45">
        <v>59.0</v>
      </c>
      <c r="P149" s="45">
        <v>48.0</v>
      </c>
      <c r="Q149" s="45" t="s">
        <v>535</v>
      </c>
      <c r="R149" s="45">
        <v>53.0</v>
      </c>
      <c r="S149" s="45">
        <v>48.0</v>
      </c>
      <c r="T149" s="45" t="s">
        <v>535</v>
      </c>
      <c r="U149" s="45">
        <v>54.0</v>
      </c>
      <c r="V149" s="47">
        <v>58.0</v>
      </c>
      <c r="W149" s="48"/>
      <c r="X149" s="48"/>
      <c r="Y149" s="48"/>
      <c r="Z149" s="48"/>
    </row>
    <row r="150" ht="19.5" customHeight="1">
      <c r="A150" s="41" t="s">
        <v>224</v>
      </c>
      <c r="B150" s="42" t="s">
        <v>695</v>
      </c>
      <c r="C150" s="43" t="s">
        <v>534</v>
      </c>
      <c r="D150" s="44">
        <v>42.0</v>
      </c>
      <c r="E150" s="45">
        <v>77.0</v>
      </c>
      <c r="F150" s="46">
        <v>7.67204</v>
      </c>
      <c r="G150" s="45">
        <v>3.0</v>
      </c>
      <c r="H150" s="45">
        <v>29.41785</v>
      </c>
      <c r="I150" s="45">
        <v>54.58215</v>
      </c>
      <c r="J150" s="45" t="s">
        <v>535</v>
      </c>
      <c r="K150" s="45" t="s">
        <v>535</v>
      </c>
      <c r="L150" s="45" t="s">
        <v>535</v>
      </c>
      <c r="M150" s="45" t="s">
        <v>535</v>
      </c>
      <c r="N150" s="45" t="s">
        <v>535</v>
      </c>
      <c r="O150" s="45">
        <v>59.0</v>
      </c>
      <c r="P150" s="45" t="s">
        <v>535</v>
      </c>
      <c r="Q150" s="45" t="s">
        <v>535</v>
      </c>
      <c r="R150" s="45" t="s">
        <v>535</v>
      </c>
      <c r="S150" s="45">
        <v>33.0</v>
      </c>
      <c r="T150" s="45">
        <v>35.0</v>
      </c>
      <c r="U150" s="45" t="s">
        <v>535</v>
      </c>
      <c r="V150" s="47" t="s">
        <v>535</v>
      </c>
      <c r="W150" s="48"/>
      <c r="X150" s="48"/>
      <c r="Y150" s="48"/>
      <c r="Z150" s="48"/>
    </row>
    <row r="151" ht="19.5" customHeight="1">
      <c r="A151" s="41" t="s">
        <v>164</v>
      </c>
      <c r="B151" s="42" t="s">
        <v>696</v>
      </c>
      <c r="C151" s="43" t="s">
        <v>541</v>
      </c>
      <c r="D151" s="44">
        <v>12.0</v>
      </c>
      <c r="E151" s="45">
        <v>180.0</v>
      </c>
      <c r="F151" s="46">
        <v>1.738225</v>
      </c>
      <c r="G151" s="45">
        <v>6.0</v>
      </c>
      <c r="H151" s="45">
        <v>9.149311</v>
      </c>
      <c r="I151" s="45">
        <v>14.85069</v>
      </c>
      <c r="J151" s="45">
        <v>11.0</v>
      </c>
      <c r="K151" s="45" t="s">
        <v>535</v>
      </c>
      <c r="L151" s="45">
        <v>9.0</v>
      </c>
      <c r="M151" s="45" t="s">
        <v>535</v>
      </c>
      <c r="N151" s="45" t="s">
        <v>535</v>
      </c>
      <c r="O151" s="45">
        <v>22.0</v>
      </c>
      <c r="P151" s="45" t="s">
        <v>535</v>
      </c>
      <c r="Q151" s="45" t="s">
        <v>535</v>
      </c>
      <c r="R151" s="45">
        <v>6.0</v>
      </c>
      <c r="S151" s="45">
        <v>12.0</v>
      </c>
      <c r="T151" s="45">
        <v>10.0</v>
      </c>
      <c r="U151" s="45" t="s">
        <v>535</v>
      </c>
      <c r="V151" s="47" t="s">
        <v>535</v>
      </c>
      <c r="W151" s="48"/>
      <c r="X151" s="48"/>
      <c r="Y151" s="48"/>
      <c r="Z151" s="48"/>
    </row>
    <row r="152" ht="19.5" customHeight="1">
      <c r="A152" s="41" t="s">
        <v>99</v>
      </c>
      <c r="B152" s="42" t="s">
        <v>697</v>
      </c>
      <c r="C152" s="43" t="s">
        <v>541</v>
      </c>
      <c r="D152" s="44">
        <v>43.0</v>
      </c>
      <c r="E152" s="45">
        <v>72.0</v>
      </c>
      <c r="F152" s="46">
        <v>2.006997</v>
      </c>
      <c r="G152" s="45">
        <v>8.0</v>
      </c>
      <c r="H152" s="45">
        <v>39.70853</v>
      </c>
      <c r="I152" s="45">
        <v>46.29147</v>
      </c>
      <c r="J152" s="45" t="s">
        <v>535</v>
      </c>
      <c r="K152" s="45" t="s">
        <v>535</v>
      </c>
      <c r="L152" s="45">
        <v>49.0</v>
      </c>
      <c r="M152" s="45">
        <v>55.0</v>
      </c>
      <c r="N152" s="45" t="s">
        <v>535</v>
      </c>
      <c r="O152" s="45">
        <v>47.0</v>
      </c>
      <c r="P152" s="45">
        <v>33.0</v>
      </c>
      <c r="Q152" s="45" t="s">
        <v>535</v>
      </c>
      <c r="R152" s="45">
        <v>40.0</v>
      </c>
      <c r="S152" s="45">
        <v>49.0</v>
      </c>
      <c r="T152" s="45" t="s">
        <v>535</v>
      </c>
      <c r="U152" s="45">
        <v>29.0</v>
      </c>
      <c r="V152" s="47">
        <v>42.0</v>
      </c>
      <c r="W152" s="48"/>
      <c r="X152" s="48"/>
      <c r="Y152" s="48"/>
      <c r="Z152" s="48"/>
    </row>
    <row r="153" ht="19.5" customHeight="1">
      <c r="A153" s="41" t="s">
        <v>170</v>
      </c>
      <c r="B153" s="42" t="s">
        <v>698</v>
      </c>
      <c r="C153" s="43" t="s">
        <v>541</v>
      </c>
      <c r="D153" s="44">
        <v>13.0</v>
      </c>
      <c r="E153" s="45">
        <v>178.0</v>
      </c>
      <c r="F153" s="46">
        <v>1.899278</v>
      </c>
      <c r="G153" s="45">
        <v>5.0</v>
      </c>
      <c r="H153" s="45">
        <v>9.885183</v>
      </c>
      <c r="I153" s="45">
        <v>16.11482</v>
      </c>
      <c r="J153" s="45">
        <v>11.0</v>
      </c>
      <c r="K153" s="45" t="s">
        <v>535</v>
      </c>
      <c r="L153" s="45">
        <v>13.0</v>
      </c>
      <c r="M153" s="45" t="s">
        <v>535</v>
      </c>
      <c r="N153" s="45" t="s">
        <v>535</v>
      </c>
      <c r="O153" s="45">
        <v>10.0</v>
      </c>
      <c r="P153" s="45" t="s">
        <v>535</v>
      </c>
      <c r="Q153" s="45" t="s">
        <v>535</v>
      </c>
      <c r="R153" s="45" t="s">
        <v>535</v>
      </c>
      <c r="S153" s="45">
        <v>22.0</v>
      </c>
      <c r="T153" s="45">
        <v>10.0</v>
      </c>
      <c r="U153" s="45" t="s">
        <v>535</v>
      </c>
      <c r="V153" s="47" t="s">
        <v>535</v>
      </c>
      <c r="W153" s="48"/>
      <c r="X153" s="48"/>
      <c r="Y153" s="48"/>
      <c r="Z153" s="48"/>
    </row>
    <row r="154" ht="19.5" customHeight="1">
      <c r="A154" s="41" t="s">
        <v>100</v>
      </c>
      <c r="B154" s="42" t="s">
        <v>699</v>
      </c>
      <c r="C154" s="43" t="s">
        <v>547</v>
      </c>
      <c r="D154" s="44">
        <v>60.0</v>
      </c>
      <c r="E154" s="45">
        <v>35.0</v>
      </c>
      <c r="F154" s="46">
        <v>2.412303</v>
      </c>
      <c r="G154" s="45">
        <v>8.0</v>
      </c>
      <c r="H154" s="45">
        <v>56.04382</v>
      </c>
      <c r="I154" s="45">
        <v>63.95618</v>
      </c>
      <c r="J154" s="45" t="s">
        <v>535</v>
      </c>
      <c r="K154" s="45">
        <v>70.0</v>
      </c>
      <c r="L154" s="45" t="s">
        <v>535</v>
      </c>
      <c r="M154" s="45">
        <v>55.0</v>
      </c>
      <c r="N154" s="45" t="s">
        <v>535</v>
      </c>
      <c r="O154" s="45">
        <v>47.0</v>
      </c>
      <c r="P154" s="45">
        <v>55.0</v>
      </c>
      <c r="Q154" s="45" t="s">
        <v>535</v>
      </c>
      <c r="R154" s="45">
        <v>59.0</v>
      </c>
      <c r="S154" s="45">
        <v>76.0</v>
      </c>
      <c r="T154" s="45" t="s">
        <v>535</v>
      </c>
      <c r="U154" s="45">
        <v>51.0</v>
      </c>
      <c r="V154" s="47">
        <v>71.0</v>
      </c>
      <c r="W154" s="48"/>
      <c r="X154" s="48"/>
      <c r="Y154" s="48"/>
      <c r="Z154" s="48"/>
    </row>
    <row r="155" ht="19.5" customHeight="1">
      <c r="A155" s="41" t="s">
        <v>101</v>
      </c>
      <c r="B155" s="42" t="s">
        <v>700</v>
      </c>
      <c r="C155" s="43" t="s">
        <v>534</v>
      </c>
      <c r="D155" s="44">
        <v>36.0</v>
      </c>
      <c r="E155" s="45">
        <v>101.0</v>
      </c>
      <c r="F155" s="46">
        <v>0.8000863</v>
      </c>
      <c r="G155" s="45">
        <v>7.0</v>
      </c>
      <c r="H155" s="45">
        <v>34.68786</v>
      </c>
      <c r="I155" s="45">
        <v>37.31214</v>
      </c>
      <c r="J155" s="45" t="s">
        <v>535</v>
      </c>
      <c r="K155" s="45" t="s">
        <v>535</v>
      </c>
      <c r="L155" s="45">
        <v>37.0</v>
      </c>
      <c r="M155" s="45">
        <v>37.0</v>
      </c>
      <c r="N155" s="45" t="s">
        <v>535</v>
      </c>
      <c r="O155" s="45">
        <v>35.0</v>
      </c>
      <c r="P155" s="45" t="s">
        <v>535</v>
      </c>
      <c r="Q155" s="45" t="s">
        <v>535</v>
      </c>
      <c r="R155" s="45">
        <v>32.0</v>
      </c>
      <c r="S155" s="45">
        <v>35.0</v>
      </c>
      <c r="T155" s="45" t="s">
        <v>535</v>
      </c>
      <c r="U155" s="45">
        <v>41.0</v>
      </c>
      <c r="V155" s="47">
        <v>33.0</v>
      </c>
      <c r="W155" s="48"/>
      <c r="X155" s="48"/>
      <c r="Y155" s="48"/>
      <c r="Z155" s="48"/>
    </row>
    <row r="156" ht="19.5" customHeight="1">
      <c r="A156" s="41" t="s">
        <v>181</v>
      </c>
      <c r="B156" s="42" t="s">
        <v>701</v>
      </c>
      <c r="C156" s="43" t="s">
        <v>541</v>
      </c>
      <c r="D156" s="44">
        <v>22.0</v>
      </c>
      <c r="E156" s="45">
        <v>162.0</v>
      </c>
      <c r="F156" s="46">
        <v>3.467837</v>
      </c>
      <c r="G156" s="45">
        <v>8.0</v>
      </c>
      <c r="H156" s="45">
        <v>16.31275</v>
      </c>
      <c r="I156" s="45">
        <v>27.68725</v>
      </c>
      <c r="J156" s="45">
        <v>14.0</v>
      </c>
      <c r="K156" s="45" t="s">
        <v>535</v>
      </c>
      <c r="L156" s="45">
        <v>17.0</v>
      </c>
      <c r="M156" s="45">
        <v>20.0</v>
      </c>
      <c r="N156" s="45" t="s">
        <v>535</v>
      </c>
      <c r="O156" s="45">
        <v>22.0</v>
      </c>
      <c r="P156" s="45" t="s">
        <v>535</v>
      </c>
      <c r="Q156" s="45" t="s">
        <v>535</v>
      </c>
      <c r="R156" s="45">
        <v>6.0</v>
      </c>
      <c r="S156" s="45">
        <v>55.0</v>
      </c>
      <c r="T156" s="45">
        <v>10.0</v>
      </c>
      <c r="U156" s="45" t="s">
        <v>535</v>
      </c>
      <c r="V156" s="47">
        <v>28.0</v>
      </c>
      <c r="W156" s="48"/>
      <c r="X156" s="48"/>
      <c r="Y156" s="48"/>
      <c r="Z156" s="48"/>
    </row>
    <row r="157" ht="19.5" customHeight="1">
      <c r="A157" s="41" t="s">
        <v>182</v>
      </c>
      <c r="B157" s="42" t="s">
        <v>702</v>
      </c>
      <c r="C157" s="43" t="s">
        <v>543</v>
      </c>
      <c r="D157" s="44">
        <v>40.0</v>
      </c>
      <c r="E157" s="45">
        <v>85.0</v>
      </c>
      <c r="F157" s="46">
        <v>5.380863</v>
      </c>
      <c r="G157" s="45">
        <v>4.0</v>
      </c>
      <c r="H157" s="45">
        <v>31.17538</v>
      </c>
      <c r="I157" s="45">
        <v>48.82462</v>
      </c>
      <c r="J157" s="45" t="s">
        <v>535</v>
      </c>
      <c r="K157" s="45" t="s">
        <v>535</v>
      </c>
      <c r="L157" s="45" t="s">
        <v>535</v>
      </c>
      <c r="M157" s="45" t="s">
        <v>535</v>
      </c>
      <c r="N157" s="45" t="s">
        <v>535</v>
      </c>
      <c r="O157" s="45">
        <v>35.0</v>
      </c>
      <c r="P157" s="45" t="s">
        <v>535</v>
      </c>
      <c r="Q157" s="45" t="s">
        <v>535</v>
      </c>
      <c r="R157" s="45">
        <v>32.0</v>
      </c>
      <c r="S157" s="45">
        <v>59.0</v>
      </c>
      <c r="T157" s="45" t="s">
        <v>535</v>
      </c>
      <c r="U157" s="45" t="s">
        <v>535</v>
      </c>
      <c r="V157" s="47">
        <v>35.0</v>
      </c>
      <c r="W157" s="48"/>
      <c r="X157" s="48"/>
      <c r="Y157" s="48"/>
      <c r="Z157" s="48"/>
    </row>
    <row r="158" ht="19.5" customHeight="1">
      <c r="A158" s="41" t="s">
        <v>102</v>
      </c>
      <c r="B158" s="42" t="s">
        <v>703</v>
      </c>
      <c r="C158" s="43" t="s">
        <v>547</v>
      </c>
      <c r="D158" s="44">
        <v>83.0</v>
      </c>
      <c r="E158" s="45">
        <v>5.0</v>
      </c>
      <c r="F158" s="46">
        <v>2.204067</v>
      </c>
      <c r="G158" s="45">
        <v>8.0</v>
      </c>
      <c r="H158" s="45">
        <v>79.38533</v>
      </c>
      <c r="I158" s="45">
        <v>86.61467</v>
      </c>
      <c r="J158" s="45" t="s">
        <v>535</v>
      </c>
      <c r="K158" s="45">
        <v>88.0</v>
      </c>
      <c r="L158" s="45" t="s">
        <v>535</v>
      </c>
      <c r="M158" s="45">
        <v>90.0</v>
      </c>
      <c r="N158" s="45" t="s">
        <v>535</v>
      </c>
      <c r="O158" s="45">
        <v>83.0</v>
      </c>
      <c r="P158" s="45">
        <v>85.0</v>
      </c>
      <c r="Q158" s="45" t="s">
        <v>535</v>
      </c>
      <c r="R158" s="45">
        <v>93.0</v>
      </c>
      <c r="S158" s="45">
        <v>78.0</v>
      </c>
      <c r="T158" s="45" t="s">
        <v>535</v>
      </c>
      <c r="U158" s="45">
        <v>62.0</v>
      </c>
      <c r="V158" s="47">
        <v>86.0</v>
      </c>
      <c r="W158" s="48"/>
      <c r="X158" s="48"/>
      <c r="Y158" s="48"/>
      <c r="Z158" s="48"/>
    </row>
    <row r="159" ht="19.5" customHeight="1">
      <c r="A159" s="41" t="s">
        <v>103</v>
      </c>
      <c r="B159" s="42" t="s">
        <v>704</v>
      </c>
      <c r="C159" s="43" t="s">
        <v>547</v>
      </c>
      <c r="D159" s="44">
        <v>82.0</v>
      </c>
      <c r="E159" s="45">
        <v>7.0</v>
      </c>
      <c r="F159" s="46">
        <v>1.846128</v>
      </c>
      <c r="G159" s="45">
        <v>7.0</v>
      </c>
      <c r="H159" s="45">
        <v>78.97235</v>
      </c>
      <c r="I159" s="45">
        <v>85.02765</v>
      </c>
      <c r="J159" s="45" t="s">
        <v>535</v>
      </c>
      <c r="K159" s="45">
        <v>88.0</v>
      </c>
      <c r="L159" s="45" t="s">
        <v>535</v>
      </c>
      <c r="M159" s="45">
        <v>90.0</v>
      </c>
      <c r="N159" s="45" t="s">
        <v>535</v>
      </c>
      <c r="O159" s="45">
        <v>71.0</v>
      </c>
      <c r="P159" s="45">
        <v>86.0</v>
      </c>
      <c r="Q159" s="45" t="s">
        <v>535</v>
      </c>
      <c r="R159" s="45">
        <v>85.0</v>
      </c>
      <c r="S159" s="45">
        <v>77.0</v>
      </c>
      <c r="T159" s="45" t="s">
        <v>535</v>
      </c>
      <c r="U159" s="45">
        <v>77.0</v>
      </c>
      <c r="V159" s="47" t="s">
        <v>535</v>
      </c>
      <c r="W159" s="48"/>
      <c r="X159" s="48"/>
      <c r="Y159" s="48"/>
      <c r="Z159" s="48"/>
    </row>
    <row r="160" ht="19.5" customHeight="1">
      <c r="A160" s="41" t="s">
        <v>171</v>
      </c>
      <c r="B160" s="42" t="s">
        <v>705</v>
      </c>
      <c r="C160" s="43" t="s">
        <v>539</v>
      </c>
      <c r="D160" s="44">
        <v>13.0</v>
      </c>
      <c r="E160" s="45">
        <v>178.0</v>
      </c>
      <c r="F160" s="46">
        <v>1.56891</v>
      </c>
      <c r="G160" s="45">
        <v>5.0</v>
      </c>
      <c r="H160" s="45">
        <v>10.42699</v>
      </c>
      <c r="I160" s="45">
        <v>15.57301</v>
      </c>
      <c r="J160" s="45" t="s">
        <v>535</v>
      </c>
      <c r="K160" s="45" t="s">
        <v>535</v>
      </c>
      <c r="L160" s="45">
        <v>9.0</v>
      </c>
      <c r="M160" s="45">
        <v>20.0</v>
      </c>
      <c r="N160" s="45" t="s">
        <v>535</v>
      </c>
      <c r="O160" s="45">
        <v>10.0</v>
      </c>
      <c r="P160" s="45" t="s">
        <v>535</v>
      </c>
      <c r="Q160" s="45" t="s">
        <v>535</v>
      </c>
      <c r="R160" s="45">
        <v>15.0</v>
      </c>
      <c r="S160" s="45">
        <v>13.0</v>
      </c>
      <c r="T160" s="45" t="s">
        <v>535</v>
      </c>
      <c r="U160" s="45" t="s">
        <v>535</v>
      </c>
      <c r="V160" s="47" t="s">
        <v>535</v>
      </c>
      <c r="W160" s="48"/>
      <c r="X160" s="48"/>
      <c r="Y160" s="48"/>
      <c r="Z160" s="48"/>
    </row>
    <row r="161" ht="19.5" customHeight="1">
      <c r="A161" s="41" t="s">
        <v>292</v>
      </c>
      <c r="B161" s="42" t="s">
        <v>706</v>
      </c>
      <c r="C161" s="43" t="s">
        <v>534</v>
      </c>
      <c r="D161" s="44">
        <v>68.0</v>
      </c>
      <c r="E161" s="45">
        <v>25.0</v>
      </c>
      <c r="F161" s="46">
        <v>1.655762</v>
      </c>
      <c r="G161" s="45">
        <v>8.0</v>
      </c>
      <c r="H161" s="45">
        <v>65.28455</v>
      </c>
      <c r="I161" s="45">
        <v>70.71545</v>
      </c>
      <c r="J161" s="45" t="s">
        <v>535</v>
      </c>
      <c r="K161" s="45" t="s">
        <v>535</v>
      </c>
      <c r="L161" s="45">
        <v>77.0</v>
      </c>
      <c r="M161" s="45">
        <v>72.0</v>
      </c>
      <c r="N161" s="45" t="s">
        <v>535</v>
      </c>
      <c r="O161" s="45">
        <v>71.0</v>
      </c>
      <c r="P161" s="45">
        <v>70.0</v>
      </c>
      <c r="Q161" s="45">
        <v>58.0</v>
      </c>
      <c r="R161" s="45">
        <v>59.0</v>
      </c>
      <c r="S161" s="45">
        <v>62.0</v>
      </c>
      <c r="T161" s="45" t="s">
        <v>535</v>
      </c>
      <c r="U161" s="45">
        <v>74.0</v>
      </c>
      <c r="V161" s="47" t="s">
        <v>535</v>
      </c>
      <c r="W161" s="48"/>
      <c r="X161" s="48"/>
      <c r="Y161" s="48"/>
      <c r="Z161" s="48"/>
    </row>
    <row r="162" ht="19.5" customHeight="1">
      <c r="A162" s="41" t="s">
        <v>104</v>
      </c>
      <c r="B162" s="42" t="s">
        <v>707</v>
      </c>
      <c r="C162" s="43" t="s">
        <v>537</v>
      </c>
      <c r="D162" s="44">
        <v>24.0</v>
      </c>
      <c r="E162" s="45">
        <v>150.0</v>
      </c>
      <c r="F162" s="46">
        <v>3.132439</v>
      </c>
      <c r="G162" s="45">
        <v>6.0</v>
      </c>
      <c r="H162" s="45">
        <v>18.8628</v>
      </c>
      <c r="I162" s="45">
        <v>29.1372</v>
      </c>
      <c r="J162" s="45" t="s">
        <v>535</v>
      </c>
      <c r="K162" s="45" t="s">
        <v>535</v>
      </c>
      <c r="L162" s="45">
        <v>17.0</v>
      </c>
      <c r="M162" s="45" t="s">
        <v>535</v>
      </c>
      <c r="N162" s="45">
        <v>21.0</v>
      </c>
      <c r="O162" s="45">
        <v>22.0</v>
      </c>
      <c r="P162" s="45" t="s">
        <v>535</v>
      </c>
      <c r="Q162" s="45" t="s">
        <v>535</v>
      </c>
      <c r="R162" s="45" t="s">
        <v>535</v>
      </c>
      <c r="S162" s="45">
        <v>19.0</v>
      </c>
      <c r="T162" s="45">
        <v>18.0</v>
      </c>
      <c r="U162" s="45">
        <v>44.0</v>
      </c>
      <c r="V162" s="47" t="s">
        <v>535</v>
      </c>
      <c r="W162" s="48"/>
      <c r="X162" s="48"/>
      <c r="Y162" s="48"/>
      <c r="Z162" s="48"/>
    </row>
    <row r="163" ht="19.5" customHeight="1">
      <c r="A163" s="41" t="s">
        <v>205</v>
      </c>
      <c r="B163" s="42" t="s">
        <v>708</v>
      </c>
      <c r="C163" s="43" t="s">
        <v>541</v>
      </c>
      <c r="D163" s="44">
        <v>38.0</v>
      </c>
      <c r="E163" s="45">
        <v>94.0</v>
      </c>
      <c r="F163" s="46">
        <v>0.994391</v>
      </c>
      <c r="G163" s="45">
        <v>9.0</v>
      </c>
      <c r="H163" s="45">
        <v>36.3692</v>
      </c>
      <c r="I163" s="45">
        <v>39.6308</v>
      </c>
      <c r="J163" s="45">
        <v>39.0</v>
      </c>
      <c r="K163" s="45" t="s">
        <v>535</v>
      </c>
      <c r="L163" s="45">
        <v>37.0</v>
      </c>
      <c r="M163" s="45">
        <v>37.0</v>
      </c>
      <c r="N163" s="45" t="s">
        <v>535</v>
      </c>
      <c r="O163" s="45">
        <v>35.0</v>
      </c>
      <c r="P163" s="45" t="s">
        <v>535</v>
      </c>
      <c r="Q163" s="45" t="s">
        <v>535</v>
      </c>
      <c r="R163" s="45">
        <v>32.0</v>
      </c>
      <c r="S163" s="45">
        <v>49.0</v>
      </c>
      <c r="T163" s="45">
        <v>35.0</v>
      </c>
      <c r="U163" s="45">
        <v>43.0</v>
      </c>
      <c r="V163" s="47">
        <v>33.0</v>
      </c>
      <c r="W163" s="48"/>
      <c r="X163" s="48"/>
      <c r="Y163" s="48"/>
      <c r="Z163" s="48"/>
    </row>
    <row r="164" ht="19.5" customHeight="1">
      <c r="A164" s="41" t="s">
        <v>105</v>
      </c>
      <c r="B164" s="42" t="s">
        <v>709</v>
      </c>
      <c r="C164" s="43" t="s">
        <v>534</v>
      </c>
      <c r="D164" s="44">
        <v>36.0</v>
      </c>
      <c r="E164" s="45">
        <v>101.0</v>
      </c>
      <c r="F164" s="46">
        <v>1.091841</v>
      </c>
      <c r="G164" s="45">
        <v>9.0</v>
      </c>
      <c r="H164" s="45">
        <v>34.20938</v>
      </c>
      <c r="I164" s="45">
        <v>37.79062</v>
      </c>
      <c r="J164" s="45" t="s">
        <v>535</v>
      </c>
      <c r="K164" s="45" t="s">
        <v>535</v>
      </c>
      <c r="L164" s="45">
        <v>37.0</v>
      </c>
      <c r="M164" s="45">
        <v>37.0</v>
      </c>
      <c r="N164" s="45" t="s">
        <v>535</v>
      </c>
      <c r="O164" s="45">
        <v>35.0</v>
      </c>
      <c r="P164" s="45">
        <v>43.0</v>
      </c>
      <c r="Q164" s="45">
        <v>35.0</v>
      </c>
      <c r="R164" s="45">
        <v>32.0</v>
      </c>
      <c r="S164" s="45">
        <v>26.0</v>
      </c>
      <c r="T164" s="45" t="s">
        <v>535</v>
      </c>
      <c r="U164" s="45">
        <v>45.0</v>
      </c>
      <c r="V164" s="47">
        <v>34.0</v>
      </c>
      <c r="W164" s="48"/>
      <c r="X164" s="48"/>
      <c r="Y164" s="48"/>
      <c r="Z164" s="48"/>
    </row>
    <row r="165" ht="19.5" customHeight="1">
      <c r="A165" s="41" t="s">
        <v>198</v>
      </c>
      <c r="B165" s="42" t="s">
        <v>710</v>
      </c>
      <c r="C165" s="43" t="s">
        <v>534</v>
      </c>
      <c r="D165" s="44">
        <v>42.0</v>
      </c>
      <c r="E165" s="45">
        <v>77.0</v>
      </c>
      <c r="F165" s="46">
        <v>5.034718</v>
      </c>
      <c r="G165" s="45">
        <v>4.0</v>
      </c>
      <c r="H165" s="45">
        <v>33.74306</v>
      </c>
      <c r="I165" s="45">
        <v>50.25694</v>
      </c>
      <c r="J165" s="45" t="s">
        <v>535</v>
      </c>
      <c r="K165" s="45" t="s">
        <v>535</v>
      </c>
      <c r="L165" s="45">
        <v>41.0</v>
      </c>
      <c r="M165" s="45" t="s">
        <v>535</v>
      </c>
      <c r="N165" s="45" t="s">
        <v>535</v>
      </c>
      <c r="O165" s="45">
        <v>35.0</v>
      </c>
      <c r="P165" s="45" t="s">
        <v>535</v>
      </c>
      <c r="Q165" s="45" t="s">
        <v>535</v>
      </c>
      <c r="R165" s="45" t="s">
        <v>535</v>
      </c>
      <c r="S165" s="45">
        <v>59.0</v>
      </c>
      <c r="T165" s="45">
        <v>35.0</v>
      </c>
      <c r="U165" s="45" t="s">
        <v>535</v>
      </c>
      <c r="V165" s="47" t="s">
        <v>535</v>
      </c>
      <c r="W165" s="48"/>
      <c r="X165" s="48"/>
      <c r="Y165" s="48"/>
      <c r="Z165" s="48"/>
    </row>
    <row r="166" ht="19.5" customHeight="1">
      <c r="A166" s="41" t="s">
        <v>106</v>
      </c>
      <c r="B166" s="42" t="s">
        <v>711</v>
      </c>
      <c r="C166" s="43" t="s">
        <v>541</v>
      </c>
      <c r="D166" s="44">
        <v>30.0</v>
      </c>
      <c r="E166" s="45">
        <v>130.0</v>
      </c>
      <c r="F166" s="46">
        <v>1.69541</v>
      </c>
      <c r="G166" s="45">
        <v>7.0</v>
      </c>
      <c r="H166" s="45">
        <v>27.21953</v>
      </c>
      <c r="I166" s="45">
        <v>32.78047</v>
      </c>
      <c r="J166" s="45">
        <v>27.0</v>
      </c>
      <c r="K166" s="45" t="s">
        <v>535</v>
      </c>
      <c r="L166" s="45">
        <v>25.0</v>
      </c>
      <c r="M166" s="45" t="s">
        <v>535</v>
      </c>
      <c r="N166" s="45" t="s">
        <v>535</v>
      </c>
      <c r="O166" s="45">
        <v>35.0</v>
      </c>
      <c r="P166" s="45" t="s">
        <v>535</v>
      </c>
      <c r="Q166" s="45" t="s">
        <v>535</v>
      </c>
      <c r="R166" s="45">
        <v>32.0</v>
      </c>
      <c r="S166" s="45">
        <v>20.0</v>
      </c>
      <c r="T166" s="45">
        <v>35.0</v>
      </c>
      <c r="U166" s="45" t="s">
        <v>535</v>
      </c>
      <c r="V166" s="47">
        <v>36.0</v>
      </c>
      <c r="W166" s="48"/>
      <c r="X166" s="48"/>
      <c r="Y166" s="48"/>
      <c r="Z166" s="48"/>
    </row>
    <row r="167" ht="19.5" customHeight="1">
      <c r="A167" s="41" t="s">
        <v>238</v>
      </c>
      <c r="B167" s="42" t="s">
        <v>712</v>
      </c>
      <c r="C167" s="43" t="s">
        <v>543</v>
      </c>
      <c r="D167" s="44">
        <v>42.0</v>
      </c>
      <c r="E167" s="45">
        <v>77.0</v>
      </c>
      <c r="F167" s="46">
        <v>3.860194</v>
      </c>
      <c r="G167" s="45">
        <v>7.0</v>
      </c>
      <c r="H167" s="45">
        <v>35.66928</v>
      </c>
      <c r="I167" s="45">
        <v>48.33072</v>
      </c>
      <c r="J167" s="45" t="s">
        <v>535</v>
      </c>
      <c r="K167" s="45" t="s">
        <v>535</v>
      </c>
      <c r="L167" s="45">
        <v>41.0</v>
      </c>
      <c r="M167" s="45">
        <v>37.0</v>
      </c>
      <c r="N167" s="45" t="s">
        <v>535</v>
      </c>
      <c r="O167" s="45">
        <v>35.0</v>
      </c>
      <c r="P167" s="45" t="s">
        <v>535</v>
      </c>
      <c r="Q167" s="45" t="s">
        <v>535</v>
      </c>
      <c r="R167" s="45">
        <v>32.0</v>
      </c>
      <c r="S167" s="45">
        <v>73.0</v>
      </c>
      <c r="T167" s="45" t="s">
        <v>535</v>
      </c>
      <c r="U167" s="45">
        <v>32.0</v>
      </c>
      <c r="V167" s="47">
        <v>44.0</v>
      </c>
      <c r="W167" s="48"/>
      <c r="X167" s="48"/>
      <c r="Y167" s="48"/>
      <c r="Z167" s="48"/>
    </row>
    <row r="168" ht="19.5" customHeight="1">
      <c r="A168" s="41" t="s">
        <v>211</v>
      </c>
      <c r="B168" s="42" t="s">
        <v>713</v>
      </c>
      <c r="C168" s="43" t="s">
        <v>539</v>
      </c>
      <c r="D168" s="44">
        <v>40.0</v>
      </c>
      <c r="E168" s="45">
        <v>85.0</v>
      </c>
      <c r="F168" s="46">
        <v>1.123165</v>
      </c>
      <c r="G168" s="45">
        <v>7.0</v>
      </c>
      <c r="H168" s="45">
        <v>38.15801</v>
      </c>
      <c r="I168" s="45">
        <v>41.84199</v>
      </c>
      <c r="J168" s="45" t="s">
        <v>535</v>
      </c>
      <c r="K168" s="45" t="s">
        <v>535</v>
      </c>
      <c r="L168" s="45">
        <v>37.0</v>
      </c>
      <c r="M168" s="45">
        <v>37.0</v>
      </c>
      <c r="N168" s="45" t="s">
        <v>535</v>
      </c>
      <c r="O168" s="45">
        <v>47.0</v>
      </c>
      <c r="P168" s="45" t="s">
        <v>535</v>
      </c>
      <c r="Q168" s="45" t="s">
        <v>535</v>
      </c>
      <c r="R168" s="45">
        <v>41.0</v>
      </c>
      <c r="S168" s="45">
        <v>42.0</v>
      </c>
      <c r="T168" s="45" t="s">
        <v>535</v>
      </c>
      <c r="U168" s="45">
        <v>40.0</v>
      </c>
      <c r="V168" s="47">
        <v>34.0</v>
      </c>
      <c r="W168" s="48"/>
      <c r="X168" s="48"/>
      <c r="Y168" s="48"/>
      <c r="Z168" s="48"/>
    </row>
    <row r="169" ht="19.5" customHeight="1">
      <c r="A169" s="41" t="s">
        <v>108</v>
      </c>
      <c r="B169" s="42" t="s">
        <v>714</v>
      </c>
      <c r="C169" s="43" t="s">
        <v>537</v>
      </c>
      <c r="D169" s="44">
        <v>36.0</v>
      </c>
      <c r="E169" s="45">
        <v>101.0</v>
      </c>
      <c r="F169" s="46">
        <v>1.505927</v>
      </c>
      <c r="G169" s="45">
        <v>9.0</v>
      </c>
      <c r="H169" s="45">
        <v>33.53028</v>
      </c>
      <c r="I169" s="45">
        <v>38.46972</v>
      </c>
      <c r="J169" s="45" t="s">
        <v>535</v>
      </c>
      <c r="K169" s="45">
        <v>26.0</v>
      </c>
      <c r="L169" s="45">
        <v>37.0</v>
      </c>
      <c r="M169" s="45">
        <v>37.0</v>
      </c>
      <c r="N169" s="45" t="s">
        <v>535</v>
      </c>
      <c r="O169" s="45">
        <v>47.0</v>
      </c>
      <c r="P169" s="45">
        <v>46.0</v>
      </c>
      <c r="Q169" s="45" t="s">
        <v>535</v>
      </c>
      <c r="R169" s="45">
        <v>32.0</v>
      </c>
      <c r="S169" s="45">
        <v>25.0</v>
      </c>
      <c r="T169" s="45" t="s">
        <v>535</v>
      </c>
      <c r="U169" s="45">
        <v>43.0</v>
      </c>
      <c r="V169" s="47">
        <v>35.0</v>
      </c>
      <c r="W169" s="48"/>
      <c r="X169" s="48"/>
      <c r="Y169" s="48"/>
      <c r="Z169" s="48"/>
    </row>
    <row r="170" ht="19.5" customHeight="1">
      <c r="A170" s="41" t="s">
        <v>174</v>
      </c>
      <c r="B170" s="42" t="s">
        <v>715</v>
      </c>
      <c r="C170" s="43" t="s">
        <v>537</v>
      </c>
      <c r="D170" s="44">
        <v>19.0</v>
      </c>
      <c r="E170" s="45">
        <v>167.0</v>
      </c>
      <c r="F170" s="46">
        <v>1.068664</v>
      </c>
      <c r="G170" s="45">
        <v>5.0</v>
      </c>
      <c r="H170" s="45">
        <v>17.24739</v>
      </c>
      <c r="I170" s="45">
        <v>20.75261</v>
      </c>
      <c r="J170" s="45" t="s">
        <v>535</v>
      </c>
      <c r="K170" s="45" t="s">
        <v>535</v>
      </c>
      <c r="L170" s="45">
        <v>17.0</v>
      </c>
      <c r="M170" s="45">
        <v>20.0</v>
      </c>
      <c r="N170" s="45">
        <v>21.0</v>
      </c>
      <c r="O170" s="45">
        <v>22.0</v>
      </c>
      <c r="P170" s="45" t="s">
        <v>535</v>
      </c>
      <c r="Q170" s="45" t="s">
        <v>535</v>
      </c>
      <c r="R170" s="45" t="s">
        <v>535</v>
      </c>
      <c r="S170" s="45">
        <v>15.0</v>
      </c>
      <c r="T170" s="45" t="s">
        <v>535</v>
      </c>
      <c r="U170" s="45" t="s">
        <v>535</v>
      </c>
      <c r="V170" s="47" t="s">
        <v>535</v>
      </c>
      <c r="W170" s="48"/>
      <c r="X170" s="48"/>
      <c r="Y170" s="48"/>
      <c r="Z170" s="48"/>
    </row>
    <row r="171" ht="19.5" customHeight="1">
      <c r="A171" s="41" t="s">
        <v>199</v>
      </c>
      <c r="B171" s="42" t="s">
        <v>716</v>
      </c>
      <c r="C171" s="43" t="s">
        <v>541</v>
      </c>
      <c r="D171" s="44">
        <v>26.0</v>
      </c>
      <c r="E171" s="45">
        <v>142.0</v>
      </c>
      <c r="F171" s="46">
        <v>1.489444</v>
      </c>
      <c r="G171" s="45">
        <v>8.0</v>
      </c>
      <c r="H171" s="45">
        <v>23.55731</v>
      </c>
      <c r="I171" s="45">
        <v>28.44269</v>
      </c>
      <c r="J171" s="45">
        <v>24.0</v>
      </c>
      <c r="K171" s="45" t="s">
        <v>535</v>
      </c>
      <c r="L171" s="45">
        <v>33.0</v>
      </c>
      <c r="M171" s="45">
        <v>37.0</v>
      </c>
      <c r="N171" s="45" t="s">
        <v>535</v>
      </c>
      <c r="O171" s="45">
        <v>22.0</v>
      </c>
      <c r="P171" s="45" t="s">
        <v>535</v>
      </c>
      <c r="Q171" s="45" t="s">
        <v>535</v>
      </c>
      <c r="R171" s="45">
        <v>24.0</v>
      </c>
      <c r="S171" s="45">
        <v>20.0</v>
      </c>
      <c r="T171" s="45">
        <v>27.0</v>
      </c>
      <c r="U171" s="45" t="s">
        <v>535</v>
      </c>
      <c r="V171" s="47">
        <v>18.0</v>
      </c>
      <c r="W171" s="48"/>
      <c r="X171" s="48"/>
      <c r="Y171" s="48"/>
      <c r="Z171" s="48"/>
    </row>
    <row r="172" ht="19.5" customHeight="1">
      <c r="A172" s="41" t="s">
        <v>109</v>
      </c>
      <c r="B172" s="42" t="s">
        <v>717</v>
      </c>
      <c r="C172" s="43" t="s">
        <v>537</v>
      </c>
      <c r="D172" s="44">
        <v>33.0</v>
      </c>
      <c r="E172" s="45">
        <v>116.0</v>
      </c>
      <c r="F172" s="46">
        <v>1.440567</v>
      </c>
      <c r="G172" s="45">
        <v>8.0</v>
      </c>
      <c r="H172" s="45">
        <v>30.63747</v>
      </c>
      <c r="I172" s="45">
        <v>35.36253</v>
      </c>
      <c r="J172" s="45" t="s">
        <v>535</v>
      </c>
      <c r="K172" s="45" t="s">
        <v>535</v>
      </c>
      <c r="L172" s="45">
        <v>37.0</v>
      </c>
      <c r="M172" s="45">
        <v>20.0</v>
      </c>
      <c r="N172" s="45">
        <v>36.0</v>
      </c>
      <c r="O172" s="45">
        <v>35.0</v>
      </c>
      <c r="P172" s="45" t="s">
        <v>535</v>
      </c>
      <c r="Q172" s="45" t="s">
        <v>535</v>
      </c>
      <c r="R172" s="45">
        <v>41.0</v>
      </c>
      <c r="S172" s="45">
        <v>30.0</v>
      </c>
      <c r="T172" s="45" t="s">
        <v>535</v>
      </c>
      <c r="U172" s="45">
        <v>35.0</v>
      </c>
      <c r="V172" s="47">
        <v>33.0</v>
      </c>
      <c r="W172" s="48"/>
      <c r="X172" s="48"/>
      <c r="Y172" s="48"/>
      <c r="Z172" s="48"/>
    </row>
    <row r="173" ht="19.5" customHeight="1">
      <c r="A173" s="41" t="s">
        <v>225</v>
      </c>
      <c r="B173" s="42" t="s">
        <v>718</v>
      </c>
      <c r="C173" s="43" t="s">
        <v>539</v>
      </c>
      <c r="D173" s="44">
        <v>67.0</v>
      </c>
      <c r="E173" s="45">
        <v>27.0</v>
      </c>
      <c r="F173" s="46">
        <v>3.102045</v>
      </c>
      <c r="G173" s="45">
        <v>7.0</v>
      </c>
      <c r="H173" s="45">
        <v>61.91265</v>
      </c>
      <c r="I173" s="45">
        <v>72.08736</v>
      </c>
      <c r="J173" s="45" t="s">
        <v>535</v>
      </c>
      <c r="K173" s="45" t="s">
        <v>535</v>
      </c>
      <c r="L173" s="45">
        <v>57.0</v>
      </c>
      <c r="M173" s="45">
        <v>72.0</v>
      </c>
      <c r="N173" s="45" t="s">
        <v>535</v>
      </c>
      <c r="O173" s="45">
        <v>47.0</v>
      </c>
      <c r="P173" s="45">
        <v>82.0</v>
      </c>
      <c r="Q173" s="45" t="s">
        <v>535</v>
      </c>
      <c r="R173" s="45">
        <v>67.0</v>
      </c>
      <c r="S173" s="45">
        <v>71.0</v>
      </c>
      <c r="T173" s="45" t="s">
        <v>535</v>
      </c>
      <c r="U173" s="45" t="s">
        <v>535</v>
      </c>
      <c r="V173" s="47">
        <v>72.0</v>
      </c>
      <c r="W173" s="48"/>
      <c r="X173" s="48"/>
      <c r="Y173" s="48"/>
      <c r="Z173" s="48"/>
    </row>
    <row r="174" ht="19.5" customHeight="1">
      <c r="A174" s="41" t="s">
        <v>268</v>
      </c>
      <c r="B174" s="42" t="s">
        <v>719</v>
      </c>
      <c r="C174" s="43" t="s">
        <v>547</v>
      </c>
      <c r="D174" s="44">
        <v>73.0</v>
      </c>
      <c r="E174" s="45">
        <v>18.0</v>
      </c>
      <c r="F174" s="46">
        <v>1.847196</v>
      </c>
      <c r="G174" s="45">
        <v>8.0</v>
      </c>
      <c r="H174" s="45">
        <v>69.9706</v>
      </c>
      <c r="I174" s="45">
        <v>76.0294</v>
      </c>
      <c r="J174" s="45" t="s">
        <v>535</v>
      </c>
      <c r="K174" s="45">
        <v>70.0</v>
      </c>
      <c r="L174" s="45" t="s">
        <v>535</v>
      </c>
      <c r="M174" s="45">
        <v>72.0</v>
      </c>
      <c r="N174" s="45" t="s">
        <v>535</v>
      </c>
      <c r="O174" s="45">
        <v>71.0</v>
      </c>
      <c r="P174" s="45">
        <v>57.0</v>
      </c>
      <c r="Q174" s="45" t="s">
        <v>535</v>
      </c>
      <c r="R174" s="45">
        <v>84.0</v>
      </c>
      <c r="S174" s="45">
        <v>75.0</v>
      </c>
      <c r="T174" s="45" t="s">
        <v>535</v>
      </c>
      <c r="U174" s="45">
        <v>72.0</v>
      </c>
      <c r="V174" s="47">
        <v>80.0</v>
      </c>
      <c r="W174" s="48"/>
      <c r="X174" s="48"/>
      <c r="Y174" s="48"/>
      <c r="Z174" s="48"/>
    </row>
    <row r="175" ht="19.5" customHeight="1">
      <c r="A175" s="41" t="s">
        <v>720</v>
      </c>
      <c r="B175" s="42" t="s">
        <v>721</v>
      </c>
      <c r="C175" s="43" t="s">
        <v>543</v>
      </c>
      <c r="D175" s="44">
        <v>69.0</v>
      </c>
      <c r="E175" s="45">
        <v>24.0</v>
      </c>
      <c r="F175" s="46">
        <v>2.110072</v>
      </c>
      <c r="G175" s="45">
        <v>9.0</v>
      </c>
      <c r="H175" s="45">
        <v>65.53948</v>
      </c>
      <c r="I175" s="45">
        <v>72.46052</v>
      </c>
      <c r="J175" s="45" t="s">
        <v>535</v>
      </c>
      <c r="K175" s="45">
        <v>70.0</v>
      </c>
      <c r="L175" s="45" t="s">
        <v>535</v>
      </c>
      <c r="M175" s="45">
        <v>90.0</v>
      </c>
      <c r="N175" s="45" t="s">
        <v>535</v>
      </c>
      <c r="O175" s="45">
        <v>71.0</v>
      </c>
      <c r="P175" s="45">
        <v>61.0</v>
      </c>
      <c r="Q175" s="45">
        <v>49.0</v>
      </c>
      <c r="R175" s="45">
        <v>67.0</v>
      </c>
      <c r="S175" s="45">
        <v>72.0</v>
      </c>
      <c r="T175" s="45" t="s">
        <v>535</v>
      </c>
      <c r="U175" s="45">
        <v>64.0</v>
      </c>
      <c r="V175" s="47">
        <v>72.0</v>
      </c>
      <c r="W175" s="48"/>
      <c r="X175" s="48"/>
      <c r="Y175" s="48"/>
      <c r="Z175" s="48"/>
    </row>
    <row r="176" ht="19.5" customHeight="1">
      <c r="A176" s="41" t="s">
        <v>111</v>
      </c>
      <c r="B176" s="42" t="s">
        <v>722</v>
      </c>
      <c r="C176" s="43" t="s">
        <v>543</v>
      </c>
      <c r="D176" s="44">
        <v>74.0</v>
      </c>
      <c r="E176" s="45">
        <v>14.0</v>
      </c>
      <c r="F176" s="46">
        <v>0.6598858</v>
      </c>
      <c r="G176" s="45">
        <v>7.0</v>
      </c>
      <c r="H176" s="45">
        <v>72.91779</v>
      </c>
      <c r="I176" s="45">
        <v>75.08221</v>
      </c>
      <c r="J176" s="45" t="s">
        <v>535</v>
      </c>
      <c r="K176" s="45" t="s">
        <v>535</v>
      </c>
      <c r="L176" s="45">
        <v>77.0</v>
      </c>
      <c r="M176" s="45">
        <v>72.0</v>
      </c>
      <c r="N176" s="45" t="s">
        <v>535</v>
      </c>
      <c r="O176" s="45">
        <v>71.0</v>
      </c>
      <c r="P176" s="45" t="s">
        <v>535</v>
      </c>
      <c r="Q176" s="45" t="s">
        <v>535</v>
      </c>
      <c r="R176" s="45">
        <v>76.0</v>
      </c>
      <c r="S176" s="45">
        <v>75.0</v>
      </c>
      <c r="T176" s="45" t="s">
        <v>535</v>
      </c>
      <c r="U176" s="45">
        <v>77.0</v>
      </c>
      <c r="V176" s="47">
        <v>72.0</v>
      </c>
      <c r="W176" s="48"/>
      <c r="X176" s="48"/>
      <c r="Y176" s="48"/>
      <c r="Z176" s="48"/>
    </row>
    <row r="177" ht="19.5" customHeight="1">
      <c r="A177" s="41" t="s">
        <v>112</v>
      </c>
      <c r="B177" s="42" t="s">
        <v>723</v>
      </c>
      <c r="C177" s="43" t="s">
        <v>537</v>
      </c>
      <c r="D177" s="44">
        <v>31.0</v>
      </c>
      <c r="E177" s="45">
        <v>126.0</v>
      </c>
      <c r="F177" s="46">
        <v>1.71464</v>
      </c>
      <c r="G177" s="45">
        <v>8.0</v>
      </c>
      <c r="H177" s="45">
        <v>28.18799</v>
      </c>
      <c r="I177" s="45">
        <v>33.81201</v>
      </c>
      <c r="J177" s="45" t="s">
        <v>535</v>
      </c>
      <c r="K177" s="45" t="s">
        <v>535</v>
      </c>
      <c r="L177" s="45">
        <v>29.0</v>
      </c>
      <c r="M177" s="45">
        <v>20.0</v>
      </c>
      <c r="N177" s="45">
        <v>24.0</v>
      </c>
      <c r="O177" s="45">
        <v>35.0</v>
      </c>
      <c r="P177" s="45" t="s">
        <v>535</v>
      </c>
      <c r="Q177" s="45" t="s">
        <v>535</v>
      </c>
      <c r="R177" s="45">
        <v>41.0</v>
      </c>
      <c r="S177" s="45">
        <v>25.0</v>
      </c>
      <c r="T177" s="45">
        <v>35.0</v>
      </c>
      <c r="U177" s="45" t="s">
        <v>535</v>
      </c>
      <c r="V177" s="47">
        <v>37.0</v>
      </c>
      <c r="W177" s="48"/>
      <c r="X177" s="48"/>
      <c r="Y177" s="48"/>
      <c r="Z177" s="48"/>
    </row>
    <row r="178" ht="19.5" customHeight="1">
      <c r="A178" s="41" t="s">
        <v>228</v>
      </c>
      <c r="B178" s="42" t="s">
        <v>724</v>
      </c>
      <c r="C178" s="43" t="s">
        <v>534</v>
      </c>
      <c r="D178" s="44">
        <v>48.0</v>
      </c>
      <c r="E178" s="45">
        <v>60.0</v>
      </c>
      <c r="F178" s="46">
        <v>2.723077</v>
      </c>
      <c r="G178" s="45">
        <v>3.0</v>
      </c>
      <c r="H178" s="45">
        <v>43.53415</v>
      </c>
      <c r="I178" s="45">
        <v>52.46585</v>
      </c>
      <c r="J178" s="45" t="s">
        <v>535</v>
      </c>
      <c r="K178" s="45" t="s">
        <v>535</v>
      </c>
      <c r="L178" s="45" t="s">
        <v>535</v>
      </c>
      <c r="M178" s="45" t="s">
        <v>535</v>
      </c>
      <c r="N178" s="45" t="s">
        <v>535</v>
      </c>
      <c r="O178" s="45">
        <v>47.0</v>
      </c>
      <c r="P178" s="45" t="s">
        <v>535</v>
      </c>
      <c r="Q178" s="45" t="s">
        <v>535</v>
      </c>
      <c r="R178" s="45" t="s">
        <v>535</v>
      </c>
      <c r="S178" s="45">
        <v>54.0</v>
      </c>
      <c r="T178" s="45">
        <v>43.0</v>
      </c>
      <c r="U178" s="45" t="s">
        <v>535</v>
      </c>
      <c r="V178" s="47" t="s">
        <v>535</v>
      </c>
      <c r="W178" s="48"/>
      <c r="X178" s="48"/>
      <c r="Y178" s="48"/>
      <c r="Z178" s="48"/>
    </row>
    <row r="179" ht="19.5" customHeight="1">
      <c r="A179" s="41" t="s">
        <v>169</v>
      </c>
      <c r="B179" s="42" t="s">
        <v>725</v>
      </c>
      <c r="C179" s="43" t="s">
        <v>543</v>
      </c>
      <c r="D179" s="44">
        <v>14.0</v>
      </c>
      <c r="E179" s="45">
        <v>177.0</v>
      </c>
      <c r="F179" s="46">
        <v>1.296945</v>
      </c>
      <c r="G179" s="45">
        <v>8.0</v>
      </c>
      <c r="H179" s="45">
        <v>11.87301</v>
      </c>
      <c r="I179" s="45">
        <v>16.12699</v>
      </c>
      <c r="J179" s="45" t="s">
        <v>535</v>
      </c>
      <c r="K179" s="45" t="s">
        <v>535</v>
      </c>
      <c r="L179" s="45">
        <v>9.0</v>
      </c>
      <c r="M179" s="45">
        <v>20.0</v>
      </c>
      <c r="N179" s="45" t="s">
        <v>535</v>
      </c>
      <c r="O179" s="45">
        <v>10.0</v>
      </c>
      <c r="P179" s="45">
        <v>24.0</v>
      </c>
      <c r="Q179" s="45" t="s">
        <v>535</v>
      </c>
      <c r="R179" s="45">
        <v>15.0</v>
      </c>
      <c r="S179" s="45">
        <v>9.0</v>
      </c>
      <c r="T179" s="45" t="s">
        <v>535</v>
      </c>
      <c r="U179" s="45">
        <v>13.0</v>
      </c>
      <c r="V179" s="47">
        <v>9.0</v>
      </c>
      <c r="W179" s="48"/>
      <c r="X179" s="48"/>
      <c r="Y179" s="48"/>
      <c r="Z179" s="48"/>
    </row>
    <row r="180" ht="19.5" customHeight="1">
      <c r="A180" s="41" t="s">
        <v>218</v>
      </c>
      <c r="B180" s="42" t="s">
        <v>726</v>
      </c>
      <c r="C180" s="43" t="s">
        <v>534</v>
      </c>
      <c r="D180" s="44">
        <v>42.0</v>
      </c>
      <c r="E180" s="45">
        <v>77.0</v>
      </c>
      <c r="F180" s="46">
        <v>1.497007</v>
      </c>
      <c r="G180" s="45">
        <v>8.0</v>
      </c>
      <c r="H180" s="45">
        <v>39.54491</v>
      </c>
      <c r="I180" s="45">
        <v>44.45509</v>
      </c>
      <c r="J180" s="45" t="s">
        <v>535</v>
      </c>
      <c r="K180" s="45" t="s">
        <v>535</v>
      </c>
      <c r="L180" s="45">
        <v>37.0</v>
      </c>
      <c r="M180" s="45">
        <v>37.0</v>
      </c>
      <c r="N180" s="45" t="s">
        <v>535</v>
      </c>
      <c r="O180" s="45">
        <v>47.0</v>
      </c>
      <c r="P180" s="45" t="s">
        <v>535</v>
      </c>
      <c r="Q180" s="45">
        <v>39.0</v>
      </c>
      <c r="R180" s="45">
        <v>41.0</v>
      </c>
      <c r="S180" s="45">
        <v>44.0</v>
      </c>
      <c r="T180" s="45" t="s">
        <v>535</v>
      </c>
      <c r="U180" s="45">
        <v>55.0</v>
      </c>
      <c r="V180" s="47">
        <v>36.0</v>
      </c>
      <c r="W180" s="48"/>
      <c r="X180" s="48"/>
      <c r="Y180" s="48"/>
      <c r="Z180" s="48"/>
    </row>
    <row r="181" ht="19.5" customHeight="1">
      <c r="A181" s="41" t="s">
        <v>161</v>
      </c>
      <c r="B181" s="42" t="s">
        <v>727</v>
      </c>
      <c r="C181" s="43" t="s">
        <v>539</v>
      </c>
      <c r="D181" s="44">
        <v>16.0</v>
      </c>
      <c r="E181" s="45">
        <v>176.0</v>
      </c>
      <c r="F181" s="46">
        <v>1.975074</v>
      </c>
      <c r="G181" s="45">
        <v>7.0</v>
      </c>
      <c r="H181" s="45">
        <v>12.76088</v>
      </c>
      <c r="I181" s="45">
        <v>19.23912</v>
      </c>
      <c r="J181" s="45" t="s">
        <v>535</v>
      </c>
      <c r="K181" s="45" t="s">
        <v>535</v>
      </c>
      <c r="L181" s="45">
        <v>13.0</v>
      </c>
      <c r="M181" s="45">
        <v>20.0</v>
      </c>
      <c r="N181" s="45" t="s">
        <v>535</v>
      </c>
      <c r="O181" s="45">
        <v>10.0</v>
      </c>
      <c r="P181" s="45" t="s">
        <v>535</v>
      </c>
      <c r="Q181" s="45" t="s">
        <v>535</v>
      </c>
      <c r="R181" s="45">
        <v>15.0</v>
      </c>
      <c r="S181" s="45">
        <v>11.0</v>
      </c>
      <c r="T181" s="45">
        <v>10.0</v>
      </c>
      <c r="U181" s="45">
        <v>30.0</v>
      </c>
      <c r="V181" s="47" t="s">
        <v>535</v>
      </c>
      <c r="W181" s="48"/>
      <c r="X181" s="48"/>
      <c r="Y181" s="48"/>
      <c r="Z181" s="48"/>
    </row>
    <row r="182" ht="19.5" customHeight="1">
      <c r="A182" s="41" t="s">
        <v>212</v>
      </c>
      <c r="B182" s="42" t="s">
        <v>728</v>
      </c>
      <c r="C182" s="43" t="s">
        <v>541</v>
      </c>
      <c r="D182" s="44">
        <v>33.0</v>
      </c>
      <c r="E182" s="45">
        <v>116.0</v>
      </c>
      <c r="F182" s="46">
        <v>1.495884</v>
      </c>
      <c r="G182" s="45">
        <v>9.0</v>
      </c>
      <c r="H182" s="45">
        <v>30.54675</v>
      </c>
      <c r="I182" s="45">
        <v>35.45325</v>
      </c>
      <c r="J182" s="45">
        <v>34.0</v>
      </c>
      <c r="K182" s="45" t="s">
        <v>535</v>
      </c>
      <c r="L182" s="45">
        <v>21.0</v>
      </c>
      <c r="M182" s="45">
        <v>37.0</v>
      </c>
      <c r="N182" s="45" t="s">
        <v>535</v>
      </c>
      <c r="O182" s="45">
        <v>35.0</v>
      </c>
      <c r="P182" s="45" t="s">
        <v>535</v>
      </c>
      <c r="Q182" s="45" t="s">
        <v>535</v>
      </c>
      <c r="R182" s="45">
        <v>32.0</v>
      </c>
      <c r="S182" s="45">
        <v>49.0</v>
      </c>
      <c r="T182" s="45">
        <v>27.0</v>
      </c>
      <c r="U182" s="45">
        <v>30.0</v>
      </c>
      <c r="V182" s="47">
        <v>36.0</v>
      </c>
      <c r="W182" s="48"/>
      <c r="X182" s="48"/>
      <c r="Y182" s="48"/>
      <c r="Z182" s="48"/>
    </row>
    <row r="183" ht="19.5" customHeight="1">
      <c r="A183" s="41" t="s">
        <v>113</v>
      </c>
      <c r="B183" s="42" t="s">
        <v>729</v>
      </c>
      <c r="C183" s="43" t="s">
        <v>541</v>
      </c>
      <c r="D183" s="44">
        <v>23.0</v>
      </c>
      <c r="E183" s="45">
        <v>157.0</v>
      </c>
      <c r="F183" s="46">
        <v>1.53208</v>
      </c>
      <c r="G183" s="45">
        <v>8.0</v>
      </c>
      <c r="H183" s="45">
        <v>20.48739</v>
      </c>
      <c r="I183" s="45">
        <v>25.51261</v>
      </c>
      <c r="J183" s="45">
        <v>19.0</v>
      </c>
      <c r="K183" s="45" t="s">
        <v>535</v>
      </c>
      <c r="L183" s="45">
        <v>21.0</v>
      </c>
      <c r="M183" s="45">
        <v>37.0</v>
      </c>
      <c r="N183" s="45" t="s">
        <v>535</v>
      </c>
      <c r="O183" s="45">
        <v>22.0</v>
      </c>
      <c r="P183" s="45" t="s">
        <v>535</v>
      </c>
      <c r="Q183" s="45" t="s">
        <v>535</v>
      </c>
      <c r="R183" s="45">
        <v>15.0</v>
      </c>
      <c r="S183" s="45">
        <v>20.0</v>
      </c>
      <c r="T183" s="45">
        <v>27.0</v>
      </c>
      <c r="U183" s="45" t="s">
        <v>535</v>
      </c>
      <c r="V183" s="47">
        <v>23.0</v>
      </c>
      <c r="W183" s="48"/>
      <c r="X183" s="48"/>
      <c r="Y183" s="48"/>
      <c r="Z183" s="48"/>
    </row>
    <row r="184" ht="19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9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9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9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9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9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9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9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9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9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9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9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9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9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9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9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9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9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9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9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9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9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9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9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9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9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9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9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9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9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9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9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9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9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9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9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9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9.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9.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9.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9.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9.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9.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9.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9.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9.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9.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9.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9.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9.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9.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9.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9.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9.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9.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9.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9.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9.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9.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9.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9.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9.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9.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9.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9.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9.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9.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9.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9.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9.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9.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9.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9.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9.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9.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9.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9.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9.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9.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9.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9.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9.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9.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9.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9.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9.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9.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9.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9.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9.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9.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9.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9.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9.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9.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9.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9.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9.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9.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9.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9.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9.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9.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9.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9.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9.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9.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9.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9.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9.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9.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9.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9.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9.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9.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9.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9.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9.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9.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9.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9.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9.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9.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9.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9.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9.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9.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9.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9.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9.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9.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9.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9.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9.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9.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9.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9.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9.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9.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9.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9.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9.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9.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9.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9.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9.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9.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9.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9.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9.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9.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9.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9.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9.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9.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9.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9.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9.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9.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9.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9.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9.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9.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9.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9.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9.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9.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9.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9.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9.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9.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9.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9.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9.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9.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9.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9.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9.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9.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9.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9.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9.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9.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9.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9.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9.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9.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9.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9.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9.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9.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9.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9.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9.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9.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9.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9.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9.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9.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9.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9.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9.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9.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9.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9.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9.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9.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9.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9.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9.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9.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9.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9.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9.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9.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9.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9.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9.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9.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9.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9.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9.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9.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9.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9.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9.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9.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9.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9.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9.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9.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9.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9.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9.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9.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9.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9.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9.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9.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9.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9.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9.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9.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9.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9.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9.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9.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9.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9.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9.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9.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9.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9.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9.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9.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9.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9.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9.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9.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9.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9.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9.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9.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9.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9.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9.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9.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9.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9.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9.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9.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9.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9.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9.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9.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9.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9.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9.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9.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9.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9.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9.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9.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9.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9.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9.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9.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9.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9.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9.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9.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9.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9.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9.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9.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9.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9.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9.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9.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9.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9.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9.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9.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9.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9.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9.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9.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9.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9.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9.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9.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9.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9.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9.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9.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9.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9.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9.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9.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9.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9.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9.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9.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9.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9.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9.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9.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9.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9.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9.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9.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9.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9.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9.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9.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9.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9.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9.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9.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9.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9.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9.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9.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9.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9.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9.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9.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9.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9.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9.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9.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9.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9.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9.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9.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9.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9.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9.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9.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9.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9.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9.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9.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9.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9.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9.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9.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9.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9.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9.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9.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9.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9.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9.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9.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9.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9.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9.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9.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9.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9.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9.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9.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9.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9.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9.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9.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9.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9.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9.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9.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9.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9.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9.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9.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9.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9.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9.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9.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9.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9.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9.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9.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9.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9.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9.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9.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9.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9.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9.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9.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9.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9.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9.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9.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9.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9.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9.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9.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9.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9.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9.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9.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9.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9.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9.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9.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9.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9.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9.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9.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9.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9.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9.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9.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9.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9.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9.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9.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9.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9.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9.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9.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9.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9.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9.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9.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9.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9.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9.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9.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9.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9.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9.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9.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9.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9.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9.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9.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9.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9.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9.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9.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9.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9.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9.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9.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9.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9.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9.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9.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9.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9.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9.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9.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9.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9.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9.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9.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9.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9.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9.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9.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9.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9.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9.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9.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9.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9.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9.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9.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9.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9.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9.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9.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9.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9.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9.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9.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9.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9.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9.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9.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9.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9.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9.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9.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9.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9.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9.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9.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9.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9.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9.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9.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9.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9.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9.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9.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9.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9.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9.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9.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9.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9.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9.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9.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9.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9.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9.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9.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9.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9.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9.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9.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9.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9.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9.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9.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9.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9.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9.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9.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9.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9.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9.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9.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9.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9.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9.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9.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9.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9.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9.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9.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9.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9.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9.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9.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9.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9.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9.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9.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9.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9.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9.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9.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9.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9.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9.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9.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9.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9.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9.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9.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9.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9.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9.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9.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9.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9.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9.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9.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9.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9.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9.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9.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9.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9.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9.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9.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9.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9.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9.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9.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9.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9.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9.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9.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9.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9.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9.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9.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9.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9.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9.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9.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9.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9.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9.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9.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9.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9.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9.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9.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9.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9.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9.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9.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9.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9.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9.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9.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9.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9.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9.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9.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9.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9.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9.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9.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9.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9.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9.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9.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9.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9.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9.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9.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9.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9.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9.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9.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9.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9.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9.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9.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9.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9.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9.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9.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9.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9.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9.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9.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9.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9.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9.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9.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9.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9.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9.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9.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9.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9.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9.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9.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9.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9.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9.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9.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9.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9.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9.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9.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9.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9.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9.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9.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9.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9.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9.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9.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9.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9.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9.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9.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9.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9.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9.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9.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9.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9.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9.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9.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9.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9.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9.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9.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9.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9.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9.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9.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9.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9.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9.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9.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9.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9.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9.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9.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9.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9.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9.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9.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9.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9.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9.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9.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9.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9.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9.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9.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9.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9.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9.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9.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9.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9.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9.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9.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9.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9.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9.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9.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9.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9.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9.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9.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9.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9.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9.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9.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9.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9.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9.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9.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9.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9.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9.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9.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9.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9.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9.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9.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9.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9.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9.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9.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9.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9.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9.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9.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9.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9.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9.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9.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9.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9.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9.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9.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9.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9.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9.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9.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9.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9.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9.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9.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9.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9.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9.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9.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9.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9.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9.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9.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9.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9.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9.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9.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9.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9.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9.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9.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9.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9.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9.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9.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9.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9.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9.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9.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9.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9.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9.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9.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9.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9.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9.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9.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9.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9.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9.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9.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9.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9.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autoFilter ref="$A$3:$V$183"/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86"/>
    <col customWidth="1" min="2" max="2" width="9.71"/>
    <col customWidth="1" min="3" max="3" width="39.0"/>
    <col customWidth="1" min="4" max="4" width="13.14"/>
    <col customWidth="1" min="5" max="5" width="27.71"/>
    <col customWidth="1" min="6" max="58" width="9.14"/>
  </cols>
  <sheetData>
    <row r="1" ht="14.25" customHeight="1">
      <c r="A1" s="49" t="s">
        <v>116</v>
      </c>
      <c r="B1" s="49" t="s">
        <v>730</v>
      </c>
      <c r="C1" s="49" t="s">
        <v>731</v>
      </c>
      <c r="D1" s="50" t="s">
        <v>732</v>
      </c>
      <c r="E1" s="50" t="s">
        <v>115</v>
      </c>
      <c r="F1" s="51" t="s">
        <v>733</v>
      </c>
      <c r="G1" s="49" t="s">
        <v>734</v>
      </c>
      <c r="H1" s="52" t="s">
        <v>735</v>
      </c>
      <c r="I1" s="52" t="s">
        <v>736</v>
      </c>
      <c r="J1" s="52" t="s">
        <v>737</v>
      </c>
      <c r="K1" s="52" t="s">
        <v>738</v>
      </c>
      <c r="L1" s="52" t="s">
        <v>739</v>
      </c>
      <c r="M1" s="52" t="s">
        <v>740</v>
      </c>
      <c r="N1" s="49" t="s">
        <v>741</v>
      </c>
      <c r="O1" s="52" t="s">
        <v>742</v>
      </c>
      <c r="P1" s="52" t="s">
        <v>743</v>
      </c>
      <c r="Q1" s="52" t="s">
        <v>744</v>
      </c>
      <c r="R1" s="52" t="s">
        <v>745</v>
      </c>
      <c r="S1" s="49" t="s">
        <v>746</v>
      </c>
      <c r="T1" s="52" t="s">
        <v>747</v>
      </c>
      <c r="U1" s="52" t="s">
        <v>748</v>
      </c>
      <c r="V1" s="52" t="s">
        <v>749</v>
      </c>
      <c r="W1" s="52" t="s">
        <v>750</v>
      </c>
      <c r="X1" s="49" t="s">
        <v>751</v>
      </c>
      <c r="Y1" s="53" t="s">
        <v>752</v>
      </c>
      <c r="Z1" s="53" t="s">
        <v>753</v>
      </c>
      <c r="AA1" s="53" t="s">
        <v>754</v>
      </c>
      <c r="AB1" s="53" t="s">
        <v>755</v>
      </c>
      <c r="AC1" s="53" t="s">
        <v>756</v>
      </c>
      <c r="AD1" s="53" t="s">
        <v>757</v>
      </c>
      <c r="AE1" s="53" t="s">
        <v>758</v>
      </c>
      <c r="AF1" s="53" t="s">
        <v>759</v>
      </c>
      <c r="AG1" s="49" t="s">
        <v>760</v>
      </c>
      <c r="AH1" s="53" t="s">
        <v>761</v>
      </c>
      <c r="AI1" s="53" t="s">
        <v>762</v>
      </c>
      <c r="AJ1" s="53" t="s">
        <v>763</v>
      </c>
      <c r="AK1" s="49" t="s">
        <v>764</v>
      </c>
      <c r="AL1" s="53" t="s">
        <v>765</v>
      </c>
      <c r="AM1" s="53" t="s">
        <v>766</v>
      </c>
      <c r="AN1" s="53" t="s">
        <v>767</v>
      </c>
      <c r="AO1" s="53" t="s">
        <v>768</v>
      </c>
      <c r="AP1" s="53" t="s">
        <v>769</v>
      </c>
      <c r="AQ1" s="49" t="s">
        <v>770</v>
      </c>
      <c r="AR1" s="53" t="s">
        <v>771</v>
      </c>
      <c r="AS1" s="53" t="s">
        <v>772</v>
      </c>
      <c r="AT1" s="53" t="s">
        <v>773</v>
      </c>
      <c r="AU1" s="53" t="s">
        <v>774</v>
      </c>
      <c r="AV1" s="53" t="s">
        <v>775</v>
      </c>
      <c r="AW1" s="53" t="s">
        <v>776</v>
      </c>
      <c r="AX1" s="53" t="s">
        <v>777</v>
      </c>
      <c r="AY1" s="49" t="s">
        <v>778</v>
      </c>
      <c r="AZ1" s="53" t="s">
        <v>779</v>
      </c>
      <c r="BA1" s="53" t="s">
        <v>780</v>
      </c>
      <c r="BB1" s="53" t="s">
        <v>781</v>
      </c>
      <c r="BC1" s="53" t="s">
        <v>782</v>
      </c>
      <c r="BD1" s="53" t="s">
        <v>783</v>
      </c>
      <c r="BE1" s="53" t="s">
        <v>784</v>
      </c>
      <c r="BF1" s="53" t="s">
        <v>785</v>
      </c>
    </row>
    <row r="2" ht="14.25" customHeight="1">
      <c r="A2" s="52" t="s">
        <v>18</v>
      </c>
      <c r="B2" s="52">
        <v>2023.0</v>
      </c>
      <c r="C2" s="52" t="str">
        <f t="shared" ref="C2:C143" si="1">+CONCAT(A2,"_",B2)</f>
        <v>#N/A</v>
      </c>
      <c r="D2" s="54" t="s">
        <v>533</v>
      </c>
      <c r="E2" s="54" t="s">
        <v>786</v>
      </c>
      <c r="F2" s="55">
        <v>0.3175541674526933</v>
      </c>
      <c r="G2" s="56">
        <v>0.36730848132921795</v>
      </c>
      <c r="H2" s="57">
        <v>0.4977072988329059</v>
      </c>
      <c r="I2" s="57">
        <v>0.31046593493336994</v>
      </c>
      <c r="J2" s="57">
        <v>0.3736462841864842</v>
      </c>
      <c r="K2" s="57">
        <v>0.307701623030974</v>
      </c>
      <c r="L2" s="57">
        <v>0.4632110084780782</v>
      </c>
      <c r="M2" s="57">
        <v>0.25111873851349564</v>
      </c>
      <c r="N2" s="56">
        <v>0.3032108252411092</v>
      </c>
      <c r="O2" s="57">
        <v>0.35744723694625546</v>
      </c>
      <c r="P2" s="57">
        <v>0.2030251603034101</v>
      </c>
      <c r="Q2" s="57">
        <v>0.4163406664150659</v>
      </c>
      <c r="R2" s="57">
        <v>0.2360302372997054</v>
      </c>
      <c r="S2" s="56">
        <v>0.3523498627912795</v>
      </c>
      <c r="T2" s="57">
        <v>0.21090023875253347</v>
      </c>
      <c r="U2" s="57">
        <v>0.3790466683813674</v>
      </c>
      <c r="V2" s="57">
        <v>0.4592299741572889</v>
      </c>
      <c r="W2" s="57">
        <v>0.36022256987392826</v>
      </c>
      <c r="X2" s="56">
        <v>0.2846855985180282</v>
      </c>
      <c r="Y2" s="57">
        <v>0.2512006894966883</v>
      </c>
      <c r="Z2" s="57">
        <v>0.13207490712305756</v>
      </c>
      <c r="AA2" s="57">
        <v>0.24892396024891666</v>
      </c>
      <c r="AB2" s="57">
        <v>0.4632110084780782</v>
      </c>
      <c r="AC2" s="57">
        <v>0.1893144981713184</v>
      </c>
      <c r="AD2" s="57">
        <v>0.16920476500092185</v>
      </c>
      <c r="AE2" s="57">
        <v>0.45167083675815534</v>
      </c>
      <c r="AF2" s="57">
        <v>0.37188412286708966</v>
      </c>
      <c r="AG2" s="56">
        <v>0.29893867384773176</v>
      </c>
      <c r="AH2" s="57">
        <v>0.4655474161759459</v>
      </c>
      <c r="AI2" s="57">
        <v>0.0625</v>
      </c>
      <c r="AJ2" s="57">
        <v>0.3687686053672494</v>
      </c>
      <c r="AK2" s="56">
        <v>0.34902459797407365</v>
      </c>
      <c r="AL2" s="57">
        <v>0.32017916718631034</v>
      </c>
      <c r="AM2" s="57">
        <v>0.4173750159927902</v>
      </c>
      <c r="AN2" s="57">
        <v>0.4094378645182369</v>
      </c>
      <c r="AO2" s="57">
        <v>0.20760659013384464</v>
      </c>
      <c r="AP2" s="57">
        <v>0.39052435203918623</v>
      </c>
      <c r="AQ2" s="56">
        <v>0.3315480447703161</v>
      </c>
      <c r="AR2" s="57">
        <v>0.42312783277135857</v>
      </c>
      <c r="AS2" s="57">
        <v>0.10523824813088534</v>
      </c>
      <c r="AT2" s="57">
        <v>0.204256167682751</v>
      </c>
      <c r="AU2" s="57">
        <v>0.2552130248254618</v>
      </c>
      <c r="AV2" s="57">
        <v>0.378392371323598</v>
      </c>
      <c r="AW2" s="57">
        <v>0.5156781675310469</v>
      </c>
      <c r="AX2" s="57">
        <v>0.43893050112711085</v>
      </c>
      <c r="AY2" s="56">
        <v>0.25336725514979025</v>
      </c>
      <c r="AZ2" s="57">
        <v>0.2965876869233023</v>
      </c>
      <c r="BA2" s="57">
        <v>0.40273071649149145</v>
      </c>
      <c r="BB2" s="57">
        <v>0.22606180298507597</v>
      </c>
      <c r="BC2" s="57">
        <v>0.20377589452859682</v>
      </c>
      <c r="BD2" s="57">
        <v>0.2728877040735982</v>
      </c>
      <c r="BE2" s="57">
        <v>0.12260302079755052</v>
      </c>
      <c r="BF2" s="57">
        <v>0.24892396024891666</v>
      </c>
    </row>
    <row r="3" ht="14.25" customHeight="1">
      <c r="A3" s="52" t="s">
        <v>20</v>
      </c>
      <c r="B3" s="52">
        <v>2023.0</v>
      </c>
      <c r="C3" s="52" t="str">
        <f t="shared" si="1"/>
        <v>#N/A</v>
      </c>
      <c r="D3" s="54" t="s">
        <v>536</v>
      </c>
      <c r="E3" s="54" t="s">
        <v>787</v>
      </c>
      <c r="F3" s="55">
        <v>0.48408722839027163</v>
      </c>
      <c r="G3" s="56">
        <v>0.42666272915637987</v>
      </c>
      <c r="H3" s="57">
        <v>0.4450405033028217</v>
      </c>
      <c r="I3" s="57">
        <v>0.2949770225264762</v>
      </c>
      <c r="J3" s="57">
        <v>0.4979119503503945</v>
      </c>
      <c r="K3" s="57">
        <v>0.36994387528939066</v>
      </c>
      <c r="L3" s="57">
        <v>0.498365592535486</v>
      </c>
      <c r="M3" s="57">
        <v>0.4537374309337102</v>
      </c>
      <c r="N3" s="56">
        <v>0.36352878539865013</v>
      </c>
      <c r="O3" s="57">
        <v>0.38592443728092335</v>
      </c>
      <c r="P3" s="57">
        <v>0.3463286512989564</v>
      </c>
      <c r="Q3" s="57">
        <v>0.5168599594748341</v>
      </c>
      <c r="R3" s="57">
        <v>0.20500209353988663</v>
      </c>
      <c r="S3" s="56">
        <v>0.471508306526634</v>
      </c>
      <c r="T3" s="57">
        <v>0.46332191757568075</v>
      </c>
      <c r="U3" s="57">
        <v>0.4586648407422887</v>
      </c>
      <c r="V3" s="57">
        <v>0.43346445397269373</v>
      </c>
      <c r="W3" s="57">
        <v>0.5305820138158727</v>
      </c>
      <c r="X3" s="56">
        <v>0.5744636629667058</v>
      </c>
      <c r="Y3" s="57">
        <v>0.5327559949913994</v>
      </c>
      <c r="Z3" s="57">
        <v>0.7284811139675084</v>
      </c>
      <c r="AA3" s="57">
        <v>0.5002460281518873</v>
      </c>
      <c r="AB3" s="57">
        <v>0.498365592535486</v>
      </c>
      <c r="AC3" s="57">
        <v>0.7633860680369182</v>
      </c>
      <c r="AD3" s="57">
        <v>0.578318255776493</v>
      </c>
      <c r="AE3" s="57">
        <v>0.5112457459413059</v>
      </c>
      <c r="AF3" s="57">
        <v>0.4829105043326487</v>
      </c>
      <c r="AG3" s="56">
        <v>0.7751590689881999</v>
      </c>
      <c r="AH3" s="57">
        <v>0.8797911557722496</v>
      </c>
      <c r="AI3" s="57">
        <v>1.0</v>
      </c>
      <c r="AJ3" s="57">
        <v>0.4456860511923495</v>
      </c>
      <c r="AK3" s="56">
        <v>0.42601024322157094</v>
      </c>
      <c r="AL3" s="57">
        <v>0.45384949715118494</v>
      </c>
      <c r="AM3" s="57">
        <v>0.4715254128231491</v>
      </c>
      <c r="AN3" s="57">
        <v>0.5042606525175156</v>
      </c>
      <c r="AO3" s="57">
        <v>0.27553071321255523</v>
      </c>
      <c r="AP3" s="57">
        <v>0.4248849404034497</v>
      </c>
      <c r="AQ3" s="56">
        <v>0.4503769132215268</v>
      </c>
      <c r="AR3" s="57">
        <v>0.5581276219557904</v>
      </c>
      <c r="AS3" s="57">
        <v>0.4711552207289295</v>
      </c>
      <c r="AT3" s="57">
        <v>0.3077528569548736</v>
      </c>
      <c r="AU3" s="57">
        <v>0.32326503590031574</v>
      </c>
      <c r="AV3" s="57">
        <v>0.35520279160002144</v>
      </c>
      <c r="AW3" s="57">
        <v>0.5073951527496753</v>
      </c>
      <c r="AX3" s="57">
        <v>0.6297397126610813</v>
      </c>
      <c r="AY3" s="56">
        <v>0.3849881176425055</v>
      </c>
      <c r="AZ3" s="57">
        <v>0.4253150218759761</v>
      </c>
      <c r="BA3" s="57">
        <v>0.34591013309683016</v>
      </c>
      <c r="BB3" s="57">
        <v>0.3565220120336766</v>
      </c>
      <c r="BC3" s="57">
        <v>0.45485099614705926</v>
      </c>
      <c r="BD3" s="57">
        <v>0.3309302897194263</v>
      </c>
      <c r="BE3" s="57">
        <v>0.28114234247268316</v>
      </c>
      <c r="BF3" s="57">
        <v>0.5002460281518873</v>
      </c>
    </row>
    <row r="4" ht="14.25" customHeight="1">
      <c r="A4" s="52" t="s">
        <v>208</v>
      </c>
      <c r="B4" s="52">
        <v>2023.0</v>
      </c>
      <c r="C4" s="52" t="str">
        <f t="shared" si="1"/>
        <v>#N/A</v>
      </c>
      <c r="D4" s="54" t="s">
        <v>538</v>
      </c>
      <c r="E4" s="54" t="s">
        <v>788</v>
      </c>
      <c r="F4" s="55">
        <v>0.48930395346578714</v>
      </c>
      <c r="G4" s="56">
        <v>0.4658322567547642</v>
      </c>
      <c r="H4" s="57">
        <v>0.49256854738143785</v>
      </c>
      <c r="I4" s="57">
        <v>0.4220614054308093</v>
      </c>
      <c r="J4" s="57">
        <v>0.4942083697895353</v>
      </c>
      <c r="K4" s="57">
        <v>0.5301301537673935</v>
      </c>
      <c r="L4" s="57">
        <v>0.38980361433588606</v>
      </c>
      <c r="M4" s="57">
        <v>0.4662214498235233</v>
      </c>
      <c r="N4" s="56">
        <v>0.45234091080686545</v>
      </c>
      <c r="O4" s="57">
        <v>0.40073688062918433</v>
      </c>
      <c r="P4" s="57">
        <v>0.5553827198265826</v>
      </c>
      <c r="Q4" s="57">
        <v>0.4586167899080283</v>
      </c>
      <c r="R4" s="57">
        <v>0.3946272528636664</v>
      </c>
      <c r="S4" s="56">
        <v>0.3604437142014385</v>
      </c>
      <c r="T4" s="57">
        <v>0.23536734652589636</v>
      </c>
      <c r="U4" s="57">
        <v>0.33698294799056727</v>
      </c>
      <c r="V4" s="57">
        <v>0.37356519750940825</v>
      </c>
      <c r="W4" s="57">
        <v>0.4958593647798822</v>
      </c>
      <c r="X4" s="56">
        <v>0.4318299901416637</v>
      </c>
      <c r="Y4" s="57">
        <v>0.5509121780689782</v>
      </c>
      <c r="Z4" s="57">
        <v>0.46749871713768554</v>
      </c>
      <c r="AA4" s="57">
        <v>0.47407545175074306</v>
      </c>
      <c r="AB4" s="57">
        <v>0.38980361433588606</v>
      </c>
      <c r="AC4" s="57">
        <v>0.20662847423758707</v>
      </c>
      <c r="AD4" s="57">
        <v>0.4733115388965775</v>
      </c>
      <c r="AE4" s="57">
        <v>0.399024646830231</v>
      </c>
      <c r="AF4" s="57">
        <v>0.4933852998756212</v>
      </c>
      <c r="AG4" s="56">
        <v>0.7533766525316455</v>
      </c>
      <c r="AH4" s="57">
        <v>0.6675855973935081</v>
      </c>
      <c r="AI4" s="57">
        <v>1.0</v>
      </c>
      <c r="AJ4" s="57">
        <v>0.5925443602014284</v>
      </c>
      <c r="AK4" s="56">
        <v>0.4887401674678468</v>
      </c>
      <c r="AL4" s="57">
        <v>0.4432235194301504</v>
      </c>
      <c r="AM4" s="57">
        <v>0.5250222941631218</v>
      </c>
      <c r="AN4" s="57">
        <v>0.5182436032806294</v>
      </c>
      <c r="AO4" s="57">
        <v>0.4188161018625727</v>
      </c>
      <c r="AP4" s="57">
        <v>0.5383953186027595</v>
      </c>
      <c r="AQ4" s="56">
        <v>0.5517363800936724</v>
      </c>
      <c r="AR4" s="57">
        <v>0.5966459071979674</v>
      </c>
      <c r="AS4" s="57">
        <v>0.4369697583841146</v>
      </c>
      <c r="AT4" s="57">
        <v>0.6123214333473633</v>
      </c>
      <c r="AU4" s="57">
        <v>0.4245675025411657</v>
      </c>
      <c r="AV4" s="57">
        <v>0.7331040345825</v>
      </c>
      <c r="AW4" s="57">
        <v>0.49866308486874056</v>
      </c>
      <c r="AX4" s="57">
        <v>0.5598829397338553</v>
      </c>
      <c r="AY4" s="56">
        <v>0.4101315557284007</v>
      </c>
      <c r="AZ4" s="57">
        <v>0.2726149075522792</v>
      </c>
      <c r="BA4" s="57">
        <v>0.4484245013928719</v>
      </c>
      <c r="BB4" s="57">
        <v>0.45945317611299663</v>
      </c>
      <c r="BC4" s="57">
        <v>0.5950572433519763</v>
      </c>
      <c r="BD4" s="57">
        <v>0.4225187732650077</v>
      </c>
      <c r="BE4" s="57">
        <v>0.19877683667292997</v>
      </c>
      <c r="BF4" s="57">
        <v>0.47407545175074306</v>
      </c>
    </row>
    <row r="5" ht="14.25" customHeight="1">
      <c r="A5" s="52" t="s">
        <v>21</v>
      </c>
      <c r="B5" s="52">
        <v>2023.0</v>
      </c>
      <c r="C5" s="52" t="str">
        <f t="shared" si="1"/>
        <v>#N/A</v>
      </c>
      <c r="D5" s="54" t="s">
        <v>540</v>
      </c>
      <c r="E5" s="54" t="s">
        <v>789</v>
      </c>
      <c r="F5" s="55">
        <v>0.42502145787227114</v>
      </c>
      <c r="G5" s="56">
        <v>0.40732441642553735</v>
      </c>
      <c r="H5" s="57">
        <v>0.504578290049882</v>
      </c>
      <c r="I5" s="57">
        <v>0.3978249256305796</v>
      </c>
      <c r="J5" s="57">
        <v>0.39381587041801885</v>
      </c>
      <c r="K5" s="57">
        <v>0.34636271580269784</v>
      </c>
      <c r="L5" s="57">
        <v>0.39060904879779407</v>
      </c>
      <c r="M5" s="57">
        <v>0.41075564785425167</v>
      </c>
      <c r="N5" s="56">
        <v>0.43600112504286215</v>
      </c>
      <c r="O5" s="57">
        <v>0.3586948707312316</v>
      </c>
      <c r="P5" s="57">
        <v>0.5081358531535248</v>
      </c>
      <c r="Q5" s="57">
        <v>0.4792552474605074</v>
      </c>
      <c r="R5" s="57">
        <v>0.3979185288261848</v>
      </c>
      <c r="S5" s="56">
        <v>0.3920388054624513</v>
      </c>
      <c r="T5" s="57">
        <v>0.1689788058718099</v>
      </c>
      <c r="U5" s="57">
        <v>0.4284267873972013</v>
      </c>
      <c r="V5" s="57">
        <v>0.3786080703368044</v>
      </c>
      <c r="W5" s="57">
        <v>0.5921415582439894</v>
      </c>
      <c r="X5" s="56">
        <v>0.3702170123508573</v>
      </c>
      <c r="Y5" s="57">
        <v>0.43980033154177484</v>
      </c>
      <c r="Z5" s="57">
        <v>0.24059237052473295</v>
      </c>
      <c r="AA5" s="57">
        <v>0.33379803225263655</v>
      </c>
      <c r="AB5" s="57">
        <v>0.39060904879779407</v>
      </c>
      <c r="AC5" s="57">
        <v>0.48937159111565</v>
      </c>
      <c r="AD5" s="57">
        <v>0.18405417923000045</v>
      </c>
      <c r="AE5" s="57">
        <v>0.41229524885115687</v>
      </c>
      <c r="AF5" s="57">
        <v>0.47121529649311283</v>
      </c>
      <c r="AG5" s="56">
        <v>0.5747055723624587</v>
      </c>
      <c r="AH5" s="57">
        <v>0.47990277493914124</v>
      </c>
      <c r="AI5" s="57">
        <v>0.9375</v>
      </c>
      <c r="AJ5" s="57">
        <v>0.30671394214823483</v>
      </c>
      <c r="AK5" s="56">
        <v>0.4295553653051133</v>
      </c>
      <c r="AL5" s="57">
        <v>0.4200726077069821</v>
      </c>
      <c r="AM5" s="57">
        <v>0.5012311149815927</v>
      </c>
      <c r="AN5" s="57">
        <v>0.33446803209162795</v>
      </c>
      <c r="AO5" s="57">
        <v>0.4781463655044872</v>
      </c>
      <c r="AP5" s="57">
        <v>0.4138587062408765</v>
      </c>
      <c r="AQ5" s="56">
        <v>0.4357596762394093</v>
      </c>
      <c r="AR5" s="57">
        <v>0.49187159158904825</v>
      </c>
      <c r="AS5" s="57">
        <v>0.5349027812524986</v>
      </c>
      <c r="AT5" s="57">
        <v>0.46383399226198874</v>
      </c>
      <c r="AU5" s="57">
        <v>0.3146018935082939</v>
      </c>
      <c r="AV5" s="57">
        <v>0.2836822382870331</v>
      </c>
      <c r="AW5" s="57">
        <v>0.3656557935995667</v>
      </c>
      <c r="AX5" s="57">
        <v>0.5957694431774359</v>
      </c>
      <c r="AY5" s="56">
        <v>0.35456968978947945</v>
      </c>
      <c r="AZ5" s="57">
        <v>0.3729926389800182</v>
      </c>
      <c r="BA5" s="57">
        <v>0.35729715163911147</v>
      </c>
      <c r="BB5" s="57">
        <v>0.25027252845396075</v>
      </c>
      <c r="BC5" s="57">
        <v>0.37986689271946183</v>
      </c>
      <c r="BD5" s="57">
        <v>0.5032729819100229</v>
      </c>
      <c r="BE5" s="57">
        <v>0.28448760257114464</v>
      </c>
      <c r="BF5" s="57">
        <v>0.33379803225263655</v>
      </c>
    </row>
    <row r="6" ht="14.25" customHeight="1">
      <c r="A6" s="52" t="s">
        <v>214</v>
      </c>
      <c r="B6" s="52">
        <v>2023.0</v>
      </c>
      <c r="C6" s="52" t="str">
        <f t="shared" si="1"/>
        <v>#N/A</v>
      </c>
      <c r="D6" s="54" t="s">
        <v>790</v>
      </c>
      <c r="E6" s="54" t="s">
        <v>791</v>
      </c>
      <c r="F6" s="55">
        <v>0.6346829535245659</v>
      </c>
      <c r="G6" s="56">
        <v>0.6113271410445166</v>
      </c>
      <c r="H6" s="57">
        <v>0.5637124087228511</v>
      </c>
      <c r="I6" s="57">
        <v>0.7274977132945952</v>
      </c>
      <c r="J6" s="57">
        <v>0.5482493998366048</v>
      </c>
      <c r="K6" s="57">
        <v>0.42388815855377</v>
      </c>
      <c r="L6" s="57">
        <v>0.6345597864439866</v>
      </c>
      <c r="M6" s="57">
        <v>0.7700553794152911</v>
      </c>
      <c r="N6" s="56">
        <v>0.6230750882478465</v>
      </c>
      <c r="O6" s="57">
        <v>0.5754699062488613</v>
      </c>
      <c r="P6" s="57">
        <v>0.8009642921767341</v>
      </c>
      <c r="Q6" s="57">
        <v>0.7401962682397429</v>
      </c>
      <c r="R6" s="57">
        <v>0.37566988632604803</v>
      </c>
      <c r="S6" s="56">
        <v>0.5198662921291441</v>
      </c>
      <c r="T6" s="57">
        <v>0.29545993821972183</v>
      </c>
      <c r="U6" s="57">
        <v>0.5625252173605736</v>
      </c>
      <c r="V6" s="57">
        <v>0.6616135170580816</v>
      </c>
      <c r="W6" s="57">
        <v>0.5598664958781996</v>
      </c>
      <c r="X6" s="56">
        <v>0.7112419924650797</v>
      </c>
      <c r="Y6" s="57">
        <v>0.7058006269494378</v>
      </c>
      <c r="Z6" s="57">
        <v>0.8202381064217685</v>
      </c>
      <c r="AA6" s="57">
        <v>0.5828269819822939</v>
      </c>
      <c r="AB6" s="57">
        <v>0.6345597864439866</v>
      </c>
      <c r="AC6" s="57">
        <v>0.6521568445443013</v>
      </c>
      <c r="AD6" s="57">
        <v>0.7267974056270669</v>
      </c>
      <c r="AE6" s="57">
        <v>0.7207737949762267</v>
      </c>
      <c r="AF6" s="57">
        <v>0.8467823927755567</v>
      </c>
      <c r="AG6" s="56">
        <v>0.7861813490433204</v>
      </c>
      <c r="AH6" s="57">
        <v>0.8048599542749268</v>
      </c>
      <c r="AI6" s="57">
        <v>1.0</v>
      </c>
      <c r="AJ6" s="57">
        <v>0.5536840928550341</v>
      </c>
      <c r="AK6" s="56">
        <v>0.6166399635191074</v>
      </c>
      <c r="AL6" s="57">
        <v>0.540327011366042</v>
      </c>
      <c r="AM6" s="57">
        <v>0.7846490136496574</v>
      </c>
      <c r="AN6" s="57">
        <v>0.49532151054819074</v>
      </c>
      <c r="AO6" s="57">
        <v>0.5815461757282095</v>
      </c>
      <c r="AP6" s="57">
        <v>0.6813561063034372</v>
      </c>
      <c r="AQ6" s="56">
        <v>0.6759075884971082</v>
      </c>
      <c r="AR6" s="57">
        <v>0.7256362064807559</v>
      </c>
      <c r="AS6" s="57">
        <v>0.6599866808271252</v>
      </c>
      <c r="AT6" s="57">
        <v>0.8225841212824352</v>
      </c>
      <c r="AU6" s="57">
        <v>0.7646214794913073</v>
      </c>
      <c r="AV6" s="57">
        <v>0.4726897708046012</v>
      </c>
      <c r="AW6" s="57">
        <v>0.5166945048419902</v>
      </c>
      <c r="AX6" s="57">
        <v>0.7691403557515414</v>
      </c>
      <c r="AY6" s="56">
        <v>0.5332242132504048</v>
      </c>
      <c r="AZ6" s="57">
        <v>0.4819787358547012</v>
      </c>
      <c r="BA6" s="57">
        <v>0.528513473670524</v>
      </c>
      <c r="BB6" s="57">
        <v>0.38183335970833626</v>
      </c>
      <c r="BC6" s="57">
        <v>0.4807942963845938</v>
      </c>
      <c r="BD6" s="57">
        <v>0.7121925983741046</v>
      </c>
      <c r="BE6" s="57">
        <v>0.5644300467782795</v>
      </c>
      <c r="BF6" s="57">
        <v>0.5828269819822939</v>
      </c>
    </row>
    <row r="7" ht="14.25" customHeight="1">
      <c r="A7" s="52" t="s">
        <v>22</v>
      </c>
      <c r="B7" s="52">
        <v>2023.0</v>
      </c>
      <c r="C7" s="52" t="str">
        <f t="shared" si="1"/>
        <v>#N/A</v>
      </c>
      <c r="D7" s="54" t="s">
        <v>542</v>
      </c>
      <c r="E7" s="54" t="s">
        <v>791</v>
      </c>
      <c r="F7" s="55">
        <v>0.545862220490145</v>
      </c>
      <c r="G7" s="56">
        <v>0.5629592145043231</v>
      </c>
      <c r="H7" s="57">
        <v>0.6066695107534651</v>
      </c>
      <c r="I7" s="57">
        <v>0.4311486940833133</v>
      </c>
      <c r="J7" s="57">
        <v>0.5383143681943134</v>
      </c>
      <c r="K7" s="57">
        <v>0.3608326925675662</v>
      </c>
      <c r="L7" s="57">
        <v>0.7201349425182396</v>
      </c>
      <c r="M7" s="57">
        <v>0.7206550789090406</v>
      </c>
      <c r="N7" s="56">
        <v>0.45642374402298846</v>
      </c>
      <c r="O7" s="57">
        <v>0.3966339423754046</v>
      </c>
      <c r="P7" s="57">
        <v>0.6307655490369447</v>
      </c>
      <c r="Q7" s="57">
        <v>0.5884545856707624</v>
      </c>
      <c r="R7" s="57">
        <v>0.20984089900884206</v>
      </c>
      <c r="S7" s="56">
        <v>0.6065331915367291</v>
      </c>
      <c r="T7" s="57">
        <v>0.6650643027543663</v>
      </c>
      <c r="U7" s="57">
        <v>0.49099312652987404</v>
      </c>
      <c r="V7" s="57">
        <v>0.6856442242331208</v>
      </c>
      <c r="W7" s="57">
        <v>0.5844311126295554</v>
      </c>
      <c r="X7" s="56">
        <v>0.6925492078599436</v>
      </c>
      <c r="Y7" s="57">
        <v>0.61873228738163</v>
      </c>
      <c r="Z7" s="57">
        <v>0.7921130938704494</v>
      </c>
      <c r="AA7" s="57">
        <v>0.5491797703516064</v>
      </c>
      <c r="AB7" s="57">
        <v>0.7201349425182396</v>
      </c>
      <c r="AC7" s="57">
        <v>0.7884496250098695</v>
      </c>
      <c r="AD7" s="57">
        <v>0.638496074853597</v>
      </c>
      <c r="AE7" s="57">
        <v>0.782580389056733</v>
      </c>
      <c r="AF7" s="57">
        <v>0.6507074798374242</v>
      </c>
      <c r="AG7" s="56">
        <v>0.6148490794331116</v>
      </c>
      <c r="AH7" s="57">
        <v>0.5665947720333557</v>
      </c>
      <c r="AI7" s="57">
        <v>1.0</v>
      </c>
      <c r="AJ7" s="57">
        <v>0.2779524662659791</v>
      </c>
      <c r="AK7" s="56">
        <v>0.4938193561878944</v>
      </c>
      <c r="AL7" s="57">
        <v>0.5044187954560406</v>
      </c>
      <c r="AM7" s="57">
        <v>0.5987570078144944</v>
      </c>
      <c r="AN7" s="57">
        <v>0.4159429562487373</v>
      </c>
      <c r="AO7" s="57">
        <v>0.46994755923085874</v>
      </c>
      <c r="AP7" s="57">
        <v>0.4800304621893411</v>
      </c>
      <c r="AQ7" s="56">
        <v>0.5489537911108521</v>
      </c>
      <c r="AR7" s="57">
        <v>0.7175147682957409</v>
      </c>
      <c r="AS7" s="57">
        <v>0.6398325008485032</v>
      </c>
      <c r="AT7" s="57">
        <v>0.5337045984722975</v>
      </c>
      <c r="AU7" s="57">
        <v>0.44178852797819845</v>
      </c>
      <c r="AV7" s="57">
        <v>0.2783515596993559</v>
      </c>
      <c r="AW7" s="57">
        <v>0.5116466725356004</v>
      </c>
      <c r="AX7" s="57">
        <v>0.719837909946268</v>
      </c>
      <c r="AY7" s="56">
        <v>0.39081017926531697</v>
      </c>
      <c r="AZ7" s="57">
        <v>0.286617509637354</v>
      </c>
      <c r="BA7" s="57">
        <v>0.3336715820197588</v>
      </c>
      <c r="BB7" s="57">
        <v>0.27727206984408453</v>
      </c>
      <c r="BC7" s="57">
        <v>0.49959492473346173</v>
      </c>
      <c r="BD7" s="57">
        <v>0.4460460544325313</v>
      </c>
      <c r="BE7" s="57">
        <v>0.3432893438384221</v>
      </c>
      <c r="BF7" s="57">
        <v>0.5491797703516064</v>
      </c>
    </row>
    <row r="8" ht="14.25" customHeight="1">
      <c r="A8" s="52" t="s">
        <v>266</v>
      </c>
      <c r="B8" s="52">
        <v>2023.0</v>
      </c>
      <c r="C8" s="52" t="str">
        <f t="shared" si="1"/>
        <v>#N/A</v>
      </c>
      <c r="D8" s="54" t="s">
        <v>545</v>
      </c>
      <c r="E8" s="54" t="s">
        <v>792</v>
      </c>
      <c r="F8" s="55">
        <v>0.7983333497557877</v>
      </c>
      <c r="G8" s="56">
        <v>0.8171451947836257</v>
      </c>
      <c r="H8" s="57">
        <v>0.8545960826077847</v>
      </c>
      <c r="I8" s="57">
        <v>0.8322302983458685</v>
      </c>
      <c r="J8" s="57">
        <v>0.7647291960429883</v>
      </c>
      <c r="K8" s="57">
        <v>0.7523749203245422</v>
      </c>
      <c r="L8" s="57">
        <v>0.7863354865857314</v>
      </c>
      <c r="M8" s="57">
        <v>0.9126051847948384</v>
      </c>
      <c r="N8" s="56">
        <v>0.8126770907813776</v>
      </c>
      <c r="O8" s="57">
        <v>0.7825058052098128</v>
      </c>
      <c r="P8" s="57">
        <v>0.9546884335282539</v>
      </c>
      <c r="Q8" s="57">
        <v>0.9016692566739213</v>
      </c>
      <c r="R8" s="57">
        <v>0.6118448677135225</v>
      </c>
      <c r="S8" s="56">
        <v>0.8082617083022776</v>
      </c>
      <c r="T8" s="57">
        <v>0.8985375121006398</v>
      </c>
      <c r="U8" s="57">
        <v>0.6843890915755413</v>
      </c>
      <c r="V8" s="57">
        <v>0.775856994252203</v>
      </c>
      <c r="W8" s="57">
        <v>0.8742632352807267</v>
      </c>
      <c r="X8" s="56">
        <v>0.7795683249316564</v>
      </c>
      <c r="Y8" s="57">
        <v>0.6589318083534942</v>
      </c>
      <c r="Z8" s="57">
        <v>0.8898167290652274</v>
      </c>
      <c r="AA8" s="57">
        <v>0.7589922242123304</v>
      </c>
      <c r="AB8" s="57">
        <v>0.7863354865857314</v>
      </c>
      <c r="AC8" s="57">
        <v>0.8253866510192039</v>
      </c>
      <c r="AD8" s="57">
        <v>0.8065023560183648</v>
      </c>
      <c r="AE8" s="57">
        <v>0.8093273999245505</v>
      </c>
      <c r="AF8" s="57">
        <v>0.7012539442743483</v>
      </c>
      <c r="AG8" s="56">
        <v>0.874647731857254</v>
      </c>
      <c r="AH8" s="57">
        <v>0.8993554345421076</v>
      </c>
      <c r="AI8" s="57">
        <v>1.0</v>
      </c>
      <c r="AJ8" s="57">
        <v>0.7245877610296545</v>
      </c>
      <c r="AK8" s="56">
        <v>0.8167321400786525</v>
      </c>
      <c r="AL8" s="57">
        <v>0.7054278716841939</v>
      </c>
      <c r="AM8" s="57">
        <v>0.9057812286879904</v>
      </c>
      <c r="AN8" s="57">
        <v>0.7498771625706465</v>
      </c>
      <c r="AO8" s="57">
        <v>0.8638506042052956</v>
      </c>
      <c r="AP8" s="57">
        <v>0.8587238332451362</v>
      </c>
      <c r="AQ8" s="56">
        <v>0.7510477862493425</v>
      </c>
      <c r="AR8" s="57">
        <v>0.5895410614137051</v>
      </c>
      <c r="AS8" s="57">
        <v>0.6518419340782001</v>
      </c>
      <c r="AT8" s="57">
        <v>0.8671066762069334</v>
      </c>
      <c r="AU8" s="57">
        <v>0.8938170527698039</v>
      </c>
      <c r="AV8" s="57">
        <v>0.6666981425314049</v>
      </c>
      <c r="AW8" s="57">
        <v>0.7764616564819216</v>
      </c>
      <c r="AX8" s="57">
        <v>0.8118679802634285</v>
      </c>
      <c r="AY8" s="56">
        <v>0.7265868210621156</v>
      </c>
      <c r="AZ8" s="57">
        <v>0.6626677147858295</v>
      </c>
      <c r="BA8" s="57">
        <v>0.7013016479630334</v>
      </c>
      <c r="BB8" s="57">
        <v>0.6329204794450177</v>
      </c>
      <c r="BC8" s="57">
        <v>0.5750683197391849</v>
      </c>
      <c r="BD8" s="57">
        <v>0.8465492027113136</v>
      </c>
      <c r="BE8" s="57">
        <v>0.9086081585780993</v>
      </c>
      <c r="BF8" s="57">
        <v>0.7589922242123304</v>
      </c>
    </row>
    <row r="9" ht="14.25" customHeight="1">
      <c r="A9" s="52" t="s">
        <v>24</v>
      </c>
      <c r="B9" s="52">
        <v>2023.0</v>
      </c>
      <c r="C9" s="52" t="str">
        <f t="shared" si="1"/>
        <v>#N/A</v>
      </c>
      <c r="D9" s="54" t="s">
        <v>546</v>
      </c>
      <c r="E9" s="54" t="s">
        <v>793</v>
      </c>
      <c r="F9" s="55">
        <v>0.8001856623998076</v>
      </c>
      <c r="G9" s="56">
        <v>0.8380693961889554</v>
      </c>
      <c r="H9" s="57">
        <v>0.827833858848363</v>
      </c>
      <c r="I9" s="57">
        <v>0.8211457395066282</v>
      </c>
      <c r="J9" s="57">
        <v>0.8141163090972915</v>
      </c>
      <c r="K9" s="57">
        <v>0.7936333274682847</v>
      </c>
      <c r="L9" s="57">
        <v>0.8315276038120363</v>
      </c>
      <c r="M9" s="57">
        <v>0.9401595384011285</v>
      </c>
      <c r="N9" s="56">
        <v>0.7989624411531697</v>
      </c>
      <c r="O9" s="57">
        <v>0.7385430279763763</v>
      </c>
      <c r="P9" s="57">
        <v>0.937707869219103</v>
      </c>
      <c r="Q9" s="57">
        <v>0.9109194322656973</v>
      </c>
      <c r="R9" s="57">
        <v>0.6086794351515024</v>
      </c>
      <c r="S9" s="56">
        <v>0.6967303841240637</v>
      </c>
      <c r="T9" s="57">
        <v>0.7063279968756688</v>
      </c>
      <c r="U9" s="57">
        <v>0.6061166786022527</v>
      </c>
      <c r="V9" s="57">
        <v>0.792557952255832</v>
      </c>
      <c r="W9" s="57">
        <v>0.6819189087625015</v>
      </c>
      <c r="X9" s="56">
        <v>0.8405183782057143</v>
      </c>
      <c r="Y9" s="57">
        <v>0.6973083561355531</v>
      </c>
      <c r="Z9" s="57">
        <v>0.9546926878328134</v>
      </c>
      <c r="AA9" s="57">
        <v>0.8369965501153747</v>
      </c>
      <c r="AB9" s="57">
        <v>0.8315276038120363</v>
      </c>
      <c r="AC9" s="57">
        <v>0.8260046141212769</v>
      </c>
      <c r="AD9" s="57">
        <v>0.883006583180701</v>
      </c>
      <c r="AE9" s="57">
        <v>0.8678103381638762</v>
      </c>
      <c r="AF9" s="57">
        <v>0.826800292284083</v>
      </c>
      <c r="AG9" s="56">
        <v>0.9052243206589109</v>
      </c>
      <c r="AH9" s="57">
        <v>0.9086218713672688</v>
      </c>
      <c r="AI9" s="57">
        <v>1.0</v>
      </c>
      <c r="AJ9" s="57">
        <v>0.8070510906094638</v>
      </c>
      <c r="AK9" s="56">
        <v>0.7999080933488283</v>
      </c>
      <c r="AL9" s="57">
        <v>0.8449001734613792</v>
      </c>
      <c r="AM9" s="57">
        <v>0.9145967372854109</v>
      </c>
      <c r="AN9" s="57">
        <v>0.6562045725505966</v>
      </c>
      <c r="AO9" s="57">
        <v>0.7803977385447904</v>
      </c>
      <c r="AP9" s="57">
        <v>0.8034412449019643</v>
      </c>
      <c r="AQ9" s="56">
        <v>0.7356779974647594</v>
      </c>
      <c r="AR9" s="57">
        <v>0.6775105076334347</v>
      </c>
      <c r="AS9" s="57">
        <v>0.6685063230975626</v>
      </c>
      <c r="AT9" s="57">
        <v>0.8718395941139936</v>
      </c>
      <c r="AU9" s="57">
        <v>0.8383557435430975</v>
      </c>
      <c r="AV9" s="57">
        <v>0.6173698528827745</v>
      </c>
      <c r="AW9" s="57">
        <v>0.7796390959946924</v>
      </c>
      <c r="AX9" s="57">
        <v>0.6965248649877596</v>
      </c>
      <c r="AY9" s="56">
        <v>0.7863942880540592</v>
      </c>
      <c r="AZ9" s="57">
        <v>0.6425727545417084</v>
      </c>
      <c r="BA9" s="57">
        <v>0.7841734326608425</v>
      </c>
      <c r="BB9" s="57">
        <v>0.8200335183970561</v>
      </c>
      <c r="BC9" s="57">
        <v>0.6935383244645827</v>
      </c>
      <c r="BD9" s="57">
        <v>0.8670128038389519</v>
      </c>
      <c r="BE9" s="57">
        <v>0.8604326323598978</v>
      </c>
      <c r="BF9" s="57">
        <v>0.8369965501153747</v>
      </c>
    </row>
    <row r="10" ht="14.25" customHeight="1">
      <c r="A10" s="52" t="s">
        <v>794</v>
      </c>
      <c r="B10" s="52">
        <v>2023.0</v>
      </c>
      <c r="C10" s="52" t="str">
        <f t="shared" si="1"/>
        <v>#N/A</v>
      </c>
      <c r="D10" s="54" t="s">
        <v>549</v>
      </c>
      <c r="E10" s="54" t="s">
        <v>791</v>
      </c>
      <c r="F10" s="55">
        <v>0.5933427835529892</v>
      </c>
      <c r="G10" s="56">
        <v>0.5949843868371788</v>
      </c>
      <c r="H10" s="57">
        <v>0.5882195582964963</v>
      </c>
      <c r="I10" s="57">
        <v>0.601099473122364</v>
      </c>
      <c r="J10" s="57">
        <v>0.5211898245139692</v>
      </c>
      <c r="K10" s="57">
        <v>0.4530854967899515</v>
      </c>
      <c r="L10" s="57">
        <v>0.6398910336117845</v>
      </c>
      <c r="M10" s="57">
        <v>0.766420934688507</v>
      </c>
      <c r="N10" s="56">
        <v>0.6363607705720785</v>
      </c>
      <c r="O10" s="57">
        <v>0.4977626761394149</v>
      </c>
      <c r="P10" s="57">
        <v>0.8440120127793684</v>
      </c>
      <c r="Q10" s="57">
        <v>0.8138743543193026</v>
      </c>
      <c r="R10" s="57">
        <v>0.38979403905022797</v>
      </c>
      <c r="S10" s="56">
        <v>0.48339332679624614</v>
      </c>
      <c r="T10" s="57">
        <v>0.30461851496390885</v>
      </c>
      <c r="U10" s="57">
        <v>0.4431753416292821</v>
      </c>
      <c r="V10" s="57">
        <v>0.6443211361509661</v>
      </c>
      <c r="W10" s="57">
        <v>0.5414583144408276</v>
      </c>
      <c r="X10" s="56">
        <v>0.6372145447431188</v>
      </c>
      <c r="Y10" s="57">
        <v>0.573070415454861</v>
      </c>
      <c r="Z10" s="57">
        <v>0.7769047688812926</v>
      </c>
      <c r="AA10" s="57">
        <v>0.519782122184329</v>
      </c>
      <c r="AB10" s="57">
        <v>0.6398910336117845</v>
      </c>
      <c r="AC10" s="57">
        <v>0.6628180798968706</v>
      </c>
      <c r="AD10" s="57">
        <v>0.5710784896193783</v>
      </c>
      <c r="AE10" s="57">
        <v>0.70868563316692</v>
      </c>
      <c r="AF10" s="57">
        <v>0.6454858151295138</v>
      </c>
      <c r="AG10" s="56">
        <v>0.7301336593057112</v>
      </c>
      <c r="AH10" s="57">
        <v>0.772047500365759</v>
      </c>
      <c r="AI10" s="57">
        <v>1.0</v>
      </c>
      <c r="AJ10" s="57">
        <v>0.41835347755137464</v>
      </c>
      <c r="AK10" s="56">
        <v>0.5108352225922286</v>
      </c>
      <c r="AL10" s="57">
        <v>0.4041234577440471</v>
      </c>
      <c r="AM10" s="57">
        <v>0.6981248309454059</v>
      </c>
      <c r="AN10" s="57">
        <v>0.40909796244405533</v>
      </c>
      <c r="AO10" s="57">
        <v>0.5134941202576511</v>
      </c>
      <c r="AP10" s="57">
        <v>0.5293357415699831</v>
      </c>
      <c r="AQ10" s="56">
        <v>0.5689545815008797</v>
      </c>
      <c r="AR10" s="57">
        <v>0.6009603930399835</v>
      </c>
      <c r="AS10" s="57">
        <v>0.499834622710539</v>
      </c>
      <c r="AT10" s="57">
        <v>0.698062332913503</v>
      </c>
      <c r="AU10" s="57">
        <v>0.6403779006824247</v>
      </c>
      <c r="AV10" s="57">
        <v>0.40119719849555563</v>
      </c>
      <c r="AW10" s="57">
        <v>0.4303742476567039</v>
      </c>
      <c r="AX10" s="57">
        <v>0.7118753750074481</v>
      </c>
      <c r="AY10" s="56">
        <v>0.5848657760764714</v>
      </c>
      <c r="AZ10" s="57">
        <v>0.48537605473278267</v>
      </c>
      <c r="BA10" s="57">
        <v>0.5085865227822526</v>
      </c>
      <c r="BB10" s="57">
        <v>0.4487871049808251</v>
      </c>
      <c r="BC10" s="57">
        <v>0.5499296431423275</v>
      </c>
      <c r="BD10" s="57">
        <v>0.7806781797879808</v>
      </c>
      <c r="BE10" s="57">
        <v>0.8009208049248026</v>
      </c>
      <c r="BF10" s="57">
        <v>0.519782122184329</v>
      </c>
    </row>
    <row r="11" ht="14.25" customHeight="1">
      <c r="A11" s="52" t="s">
        <v>25</v>
      </c>
      <c r="B11" s="52">
        <v>2023.0</v>
      </c>
      <c r="C11" s="52" t="str">
        <f t="shared" si="1"/>
        <v>#N/A</v>
      </c>
      <c r="D11" s="54" t="s">
        <v>551</v>
      </c>
      <c r="E11" s="54" t="s">
        <v>786</v>
      </c>
      <c r="F11" s="55">
        <v>0.38480022458779906</v>
      </c>
      <c r="G11" s="56">
        <v>0.3733180758609072</v>
      </c>
      <c r="H11" s="57">
        <v>0.5363798251532137</v>
      </c>
      <c r="I11" s="57">
        <v>0.46781629549884673</v>
      </c>
      <c r="J11" s="57">
        <v>0.3371940131384266</v>
      </c>
      <c r="K11" s="57">
        <v>0.3394937017411665</v>
      </c>
      <c r="L11" s="57">
        <v>0.250003284514073</v>
      </c>
      <c r="M11" s="57">
        <v>0.30902133511971697</v>
      </c>
      <c r="N11" s="56">
        <v>0.32961178619910547</v>
      </c>
      <c r="O11" s="57">
        <v>0.38007549740668556</v>
      </c>
      <c r="P11" s="57">
        <v>0.31305873014257957</v>
      </c>
      <c r="Q11" s="57">
        <v>0.2717213102359304</v>
      </c>
      <c r="R11" s="57">
        <v>0.3535916070112265</v>
      </c>
      <c r="S11" s="56">
        <v>0.4014259022723024</v>
      </c>
      <c r="T11" s="57">
        <v>0.342428803398979</v>
      </c>
      <c r="U11" s="57">
        <v>0.5225069876081744</v>
      </c>
      <c r="V11" s="57">
        <v>0.292802207832712</v>
      </c>
      <c r="W11" s="57">
        <v>0.44796561024934434</v>
      </c>
      <c r="X11" s="56">
        <v>0.29230871765472294</v>
      </c>
      <c r="Y11" s="57">
        <v>0.40682692860625175</v>
      </c>
      <c r="Z11" s="57">
        <v>0.12830685361344396</v>
      </c>
      <c r="AA11" s="57">
        <v>0.26822534099195716</v>
      </c>
      <c r="AB11" s="57">
        <v>0.250003284514073</v>
      </c>
      <c r="AC11" s="57">
        <v>0.47822238090534563</v>
      </c>
      <c r="AD11" s="57">
        <v>0.06045750915224868</v>
      </c>
      <c r="AE11" s="57">
        <v>0.3113893937005303</v>
      </c>
      <c r="AF11" s="57">
        <v>0.43503804975393295</v>
      </c>
      <c r="AG11" s="56">
        <v>0.6319627337862881</v>
      </c>
      <c r="AH11" s="57">
        <v>0.7742417524539065</v>
      </c>
      <c r="AI11" s="57">
        <v>0.915</v>
      </c>
      <c r="AJ11" s="57">
        <v>0.20664644890495784</v>
      </c>
      <c r="AK11" s="56">
        <v>0.38494157323063166</v>
      </c>
      <c r="AL11" s="57">
        <v>0.4372409911677396</v>
      </c>
      <c r="AM11" s="57">
        <v>0.3926539894180825</v>
      </c>
      <c r="AN11" s="57">
        <v>0.24581474781772636</v>
      </c>
      <c r="AO11" s="57">
        <v>0.2807434980297844</v>
      </c>
      <c r="AP11" s="57">
        <v>0.5682546397198256</v>
      </c>
      <c r="AQ11" s="56">
        <v>0.3603955881990104</v>
      </c>
      <c r="AR11" s="57">
        <v>0.43480398040814594</v>
      </c>
      <c r="AS11" s="57">
        <v>0.28548509716783144</v>
      </c>
      <c r="AT11" s="57">
        <v>0.33972919140794156</v>
      </c>
      <c r="AU11" s="57">
        <v>0.4042006879990493</v>
      </c>
      <c r="AV11" s="57">
        <v>0.18542443310614615</v>
      </c>
      <c r="AW11" s="57">
        <v>0.3055574636634444</v>
      </c>
      <c r="AX11" s="57">
        <v>0.5675682636405143</v>
      </c>
      <c r="AY11" s="56">
        <v>0.30443741949942427</v>
      </c>
      <c r="AZ11" s="57">
        <v>0.39874715834536867</v>
      </c>
      <c r="BA11" s="57">
        <v>0.40512507462797553</v>
      </c>
      <c r="BB11" s="57">
        <v>0.3142651584519708</v>
      </c>
      <c r="BC11" s="57">
        <v>0.19881336765450666</v>
      </c>
      <c r="BD11" s="57">
        <v>0.3214669182871517</v>
      </c>
      <c r="BE11" s="57">
        <v>0.22441891813703926</v>
      </c>
      <c r="BF11" s="57">
        <v>0.26822534099195716</v>
      </c>
    </row>
    <row r="12" ht="14.25" customHeight="1">
      <c r="A12" s="52" t="s">
        <v>256</v>
      </c>
      <c r="B12" s="52">
        <v>2023.0</v>
      </c>
      <c r="C12" s="52" t="str">
        <f t="shared" si="1"/>
        <v>#N/A</v>
      </c>
      <c r="D12" s="54" t="s">
        <v>552</v>
      </c>
      <c r="E12" s="54" t="s">
        <v>791</v>
      </c>
      <c r="F12" s="55">
        <v>0.6578130710220251</v>
      </c>
      <c r="G12" s="56">
        <v>0.644862391468174</v>
      </c>
      <c r="H12" s="57">
        <v>0.7593993879219112</v>
      </c>
      <c r="I12" s="57">
        <v>0.7722290724848322</v>
      </c>
      <c r="J12" s="57">
        <v>0.3973333449095891</v>
      </c>
      <c r="K12" s="57">
        <v>0.41325090860106023</v>
      </c>
      <c r="L12" s="57">
        <v>0.7318056647617311</v>
      </c>
      <c r="M12" s="57">
        <v>0.7951559701299205</v>
      </c>
      <c r="N12" s="56">
        <v>0.7001106710271734</v>
      </c>
      <c r="O12" s="57">
        <v>0.6372838563141414</v>
      </c>
      <c r="P12" s="57">
        <v>0.9047496873117368</v>
      </c>
      <c r="Q12" s="57">
        <v>0.8079294896864</v>
      </c>
      <c r="R12" s="57">
        <v>0.4504796507964155</v>
      </c>
      <c r="S12" s="56">
        <v>0.5460018523277828</v>
      </c>
      <c r="T12" s="57">
        <v>0.26381312907095805</v>
      </c>
      <c r="U12" s="57">
        <v>0.5152291767897909</v>
      </c>
      <c r="V12" s="57">
        <v>0.7417233381346753</v>
      </c>
      <c r="W12" s="57">
        <v>0.6632417653157069</v>
      </c>
      <c r="X12" s="56">
        <v>0.7323374482447549</v>
      </c>
      <c r="Y12" s="57">
        <v>0.6600776230507078</v>
      </c>
      <c r="Z12" s="57">
        <v>0.8183677279442616</v>
      </c>
      <c r="AA12" s="57">
        <v>0.5425034509260767</v>
      </c>
      <c r="AB12" s="57">
        <v>0.7318056647617311</v>
      </c>
      <c r="AC12" s="57">
        <v>0.7892488281092157</v>
      </c>
      <c r="AD12" s="57">
        <v>0.7668929230920949</v>
      </c>
      <c r="AE12" s="57">
        <v>0.8058881178800833</v>
      </c>
      <c r="AF12" s="57">
        <v>0.7439152501938683</v>
      </c>
      <c r="AG12" s="56">
        <v>0.8040276965193421</v>
      </c>
      <c r="AH12" s="57">
        <v>0.9015662179120806</v>
      </c>
      <c r="AI12" s="57">
        <v>1.0</v>
      </c>
      <c r="AJ12" s="57">
        <v>0.5105168716459457</v>
      </c>
      <c r="AK12" s="56">
        <v>0.6236340432851776</v>
      </c>
      <c r="AL12" s="57">
        <v>0.6031175472531638</v>
      </c>
      <c r="AM12" s="57">
        <v>0.8370812670935739</v>
      </c>
      <c r="AN12" s="57">
        <v>0.3927536611634759</v>
      </c>
      <c r="AO12" s="57">
        <v>0.6490357034706336</v>
      </c>
      <c r="AP12" s="57">
        <v>0.6361820374450406</v>
      </c>
      <c r="AQ12" s="56">
        <v>0.6268954142440555</v>
      </c>
      <c r="AR12" s="57">
        <v>0.726775711252537</v>
      </c>
      <c r="AS12" s="57">
        <v>0.6353589424239541</v>
      </c>
      <c r="AT12" s="57">
        <v>0.8664237290344066</v>
      </c>
      <c r="AU12" s="57">
        <v>0.6986124293803622</v>
      </c>
      <c r="AV12" s="57">
        <v>0.2763740470256403</v>
      </c>
      <c r="AW12" s="57">
        <v>0.46552109811456743</v>
      </c>
      <c r="AX12" s="57">
        <v>0.7192019424769212</v>
      </c>
      <c r="AY12" s="56">
        <v>0.5846350510597407</v>
      </c>
      <c r="AZ12" s="57">
        <v>0.5209547708175996</v>
      </c>
      <c r="BA12" s="57">
        <v>0.43570022265967434</v>
      </c>
      <c r="BB12" s="57">
        <v>0.5843684984595803</v>
      </c>
      <c r="BC12" s="57">
        <v>0.5029712461943628</v>
      </c>
      <c r="BD12" s="57">
        <v>0.7943834316545759</v>
      </c>
      <c r="BE12" s="57">
        <v>0.7115637367063146</v>
      </c>
      <c r="BF12" s="57">
        <v>0.5425034509260767</v>
      </c>
    </row>
    <row r="13" ht="14.25" customHeight="1">
      <c r="A13" s="52" t="s">
        <v>26</v>
      </c>
      <c r="B13" s="52">
        <v>2023.0</v>
      </c>
      <c r="C13" s="52" t="str">
        <f t="shared" si="1"/>
        <v>#N/A</v>
      </c>
      <c r="D13" s="54" t="s">
        <v>553</v>
      </c>
      <c r="E13" s="54" t="s">
        <v>787</v>
      </c>
      <c r="F13" s="55">
        <v>0.45190210562813043</v>
      </c>
      <c r="G13" s="56">
        <v>0.260850387389398</v>
      </c>
      <c r="H13" s="57">
        <v>0.2569535255482888</v>
      </c>
      <c r="I13" s="57">
        <v>0.2521654859770554</v>
      </c>
      <c r="J13" s="57">
        <v>0.26610929827054103</v>
      </c>
      <c r="K13" s="57">
        <v>0.40315458554263245</v>
      </c>
      <c r="L13" s="57">
        <v>0.19182905875697398</v>
      </c>
      <c r="M13" s="57">
        <v>0.1948903702408961</v>
      </c>
      <c r="N13" s="56">
        <v>0.49304824433469707</v>
      </c>
      <c r="O13" s="57">
        <v>0.39351832923569763</v>
      </c>
      <c r="P13" s="57">
        <v>0.6971057783490484</v>
      </c>
      <c r="Q13" s="57">
        <v>0.6149883668582143</v>
      </c>
      <c r="R13" s="57">
        <v>0.26658050289582785</v>
      </c>
      <c r="S13" s="56">
        <v>0.31329543110117564</v>
      </c>
      <c r="T13" s="57">
        <v>0.21275329995929476</v>
      </c>
      <c r="U13" s="57">
        <v>0.31412140976009156</v>
      </c>
      <c r="V13" s="57">
        <v>0.27531556556737397</v>
      </c>
      <c r="W13" s="57">
        <v>0.45099144911794226</v>
      </c>
      <c r="X13" s="56">
        <v>0.35636928374801535</v>
      </c>
      <c r="Y13" s="57">
        <v>0.6227970685508235</v>
      </c>
      <c r="Z13" s="57">
        <v>0.33169424652442</v>
      </c>
      <c r="AA13" s="57">
        <v>0.3414840251575944</v>
      </c>
      <c r="AB13" s="57">
        <v>0.19182905875697398</v>
      </c>
      <c r="AC13" s="57">
        <v>0.48210716043264623</v>
      </c>
      <c r="AD13" s="57">
        <v>0.11803469891046292</v>
      </c>
      <c r="AE13" s="57">
        <v>0.32691552664016765</v>
      </c>
      <c r="AF13" s="57">
        <v>0.43609248501103437</v>
      </c>
      <c r="AG13" s="56">
        <v>0.8086249275673753</v>
      </c>
      <c r="AH13" s="57">
        <v>0.8949774398327044</v>
      </c>
      <c r="AI13" s="57">
        <v>1.0</v>
      </c>
      <c r="AJ13" s="57">
        <v>0.5308973428694213</v>
      </c>
      <c r="AK13" s="56">
        <v>0.43786887471831754</v>
      </c>
      <c r="AL13" s="57">
        <v>0.588762808387612</v>
      </c>
      <c r="AM13" s="57">
        <v>0.5369624183392991</v>
      </c>
      <c r="AN13" s="57">
        <v>0.557721370015806</v>
      </c>
      <c r="AO13" s="57">
        <v>0.23562349715280184</v>
      </c>
      <c r="AP13" s="57">
        <v>0.2702742796960687</v>
      </c>
      <c r="AQ13" s="56">
        <v>0.5579944988833346</v>
      </c>
      <c r="AR13" s="57">
        <v>0.5675413399711619</v>
      </c>
      <c r="AS13" s="57">
        <v>0.6842681265167468</v>
      </c>
      <c r="AT13" s="57">
        <v>0.5819738131589819</v>
      </c>
      <c r="AU13" s="57">
        <v>0.19688995577591548</v>
      </c>
      <c r="AV13" s="57">
        <v>0.6655907560576845</v>
      </c>
      <c r="AW13" s="57">
        <v>0.5679186177256137</v>
      </c>
      <c r="AX13" s="57">
        <v>0.6417788829772385</v>
      </c>
      <c r="AY13" s="56">
        <v>0.3871651972827302</v>
      </c>
      <c r="AZ13" s="57">
        <v>0.4673769363153157</v>
      </c>
      <c r="BA13" s="57">
        <v>0.4687348533054969</v>
      </c>
      <c r="BB13" s="57">
        <v>0.40667988919394576</v>
      </c>
      <c r="BC13" s="57">
        <v>0.48799900273079944</v>
      </c>
      <c r="BD13" s="57">
        <v>0.5113741524659001</v>
      </c>
      <c r="BE13" s="57">
        <v>0.026507521810058648</v>
      </c>
      <c r="BF13" s="57">
        <v>0.3414840251575944</v>
      </c>
    </row>
    <row r="14" ht="14.25" customHeight="1">
      <c r="A14" s="52" t="s">
        <v>27</v>
      </c>
      <c r="B14" s="52">
        <v>2023.0</v>
      </c>
      <c r="C14" s="52" t="str">
        <f t="shared" si="1"/>
        <v>#N/A</v>
      </c>
      <c r="D14" s="54" t="s">
        <v>554</v>
      </c>
      <c r="E14" s="54" t="s">
        <v>793</v>
      </c>
      <c r="F14" s="55">
        <v>0.7837721970064109</v>
      </c>
      <c r="G14" s="56">
        <v>0.8209478925583488</v>
      </c>
      <c r="H14" s="57">
        <v>0.8417841962639472</v>
      </c>
      <c r="I14" s="57">
        <v>0.7823934149815481</v>
      </c>
      <c r="J14" s="57">
        <v>0.8541621688412337</v>
      </c>
      <c r="K14" s="57">
        <v>0.7485548647408318</v>
      </c>
      <c r="L14" s="57">
        <v>0.8098456726745041</v>
      </c>
      <c r="M14" s="57">
        <v>0.8889470378480273</v>
      </c>
      <c r="N14" s="56">
        <v>0.7946447344023037</v>
      </c>
      <c r="O14" s="57">
        <v>0.7826543274477683</v>
      </c>
      <c r="P14" s="57">
        <v>0.9290418712075038</v>
      </c>
      <c r="Q14" s="57">
        <v>0.8837441923570206</v>
      </c>
      <c r="R14" s="57">
        <v>0.5831385465969219</v>
      </c>
      <c r="S14" s="56">
        <v>0.7597775015153383</v>
      </c>
      <c r="T14" s="57">
        <v>0.7043520978683182</v>
      </c>
      <c r="U14" s="57">
        <v>0.6762984691145655</v>
      </c>
      <c r="V14" s="57">
        <v>0.7909543465517612</v>
      </c>
      <c r="W14" s="57">
        <v>0.8675050925267085</v>
      </c>
      <c r="X14" s="56">
        <v>0.8406991848745176</v>
      </c>
      <c r="Y14" s="57">
        <v>0.7684658930075687</v>
      </c>
      <c r="Z14" s="57">
        <v>0.9451342864042936</v>
      </c>
      <c r="AA14" s="57">
        <v>0.7958291682519532</v>
      </c>
      <c r="AB14" s="57">
        <v>0.8098456726745041</v>
      </c>
      <c r="AC14" s="57">
        <v>0.846109252316205</v>
      </c>
      <c r="AD14" s="57">
        <v>0.8945596260700943</v>
      </c>
      <c r="AE14" s="57">
        <v>0.8577113848823454</v>
      </c>
      <c r="AF14" s="57">
        <v>0.8079381953891757</v>
      </c>
      <c r="AG14" s="56">
        <v>0.8174493796079406</v>
      </c>
      <c r="AH14" s="57">
        <v>0.858349688871305</v>
      </c>
      <c r="AI14" s="57">
        <v>0.915</v>
      </c>
      <c r="AJ14" s="57">
        <v>0.6789984499525169</v>
      </c>
      <c r="AK14" s="56">
        <v>0.7934057410735662</v>
      </c>
      <c r="AL14" s="57">
        <v>0.7517191928948848</v>
      </c>
      <c r="AM14" s="57">
        <v>0.8877867774336092</v>
      </c>
      <c r="AN14" s="57">
        <v>0.6808218442610677</v>
      </c>
      <c r="AO14" s="57">
        <v>0.7574208158555842</v>
      </c>
      <c r="AP14" s="57">
        <v>0.8892800749226846</v>
      </c>
      <c r="AQ14" s="56">
        <v>0.7374943149262382</v>
      </c>
      <c r="AR14" s="57">
        <v>0.7281455871762391</v>
      </c>
      <c r="AS14" s="57">
        <v>0.779258863734355</v>
      </c>
      <c r="AT14" s="57">
        <v>0.825073597477374</v>
      </c>
      <c r="AU14" s="57">
        <v>0.8560760120420827</v>
      </c>
      <c r="AV14" s="57">
        <v>0.4337027868255169</v>
      </c>
      <c r="AW14" s="57">
        <v>0.7464808502548715</v>
      </c>
      <c r="AX14" s="57">
        <v>0.7937225069732273</v>
      </c>
      <c r="AY14" s="56">
        <v>0.7057588270930345</v>
      </c>
      <c r="AZ14" s="57">
        <v>0.5843980148144164</v>
      </c>
      <c r="BA14" s="57">
        <v>0.6668581152725384</v>
      </c>
      <c r="BB14" s="57">
        <v>0.5448174756266415</v>
      </c>
      <c r="BC14" s="57">
        <v>0.6737540488650582</v>
      </c>
      <c r="BD14" s="57">
        <v>0.8197297926230359</v>
      </c>
      <c r="BE14" s="57">
        <v>0.854925174197598</v>
      </c>
      <c r="BF14" s="57">
        <v>0.7958291682519532</v>
      </c>
    </row>
    <row r="15" ht="14.25" customHeight="1">
      <c r="A15" s="52" t="s">
        <v>28</v>
      </c>
      <c r="B15" s="52">
        <v>2023.0</v>
      </c>
      <c r="C15" s="52" t="str">
        <f t="shared" si="1"/>
        <v>#N/A</v>
      </c>
      <c r="D15" s="54" t="s">
        <v>795</v>
      </c>
      <c r="E15" s="54" t="s">
        <v>791</v>
      </c>
      <c r="F15" s="55">
        <v>0.49158612131350965</v>
      </c>
      <c r="G15" s="56">
        <v>0.4780466826785294</v>
      </c>
      <c r="H15" s="57">
        <v>0.5269506142739502</v>
      </c>
      <c r="I15" s="57">
        <v>0.5340375124522939</v>
      </c>
      <c r="J15" s="57">
        <v>0.33370232380030085</v>
      </c>
      <c r="K15" s="57">
        <v>0.2806626824521836</v>
      </c>
      <c r="L15" s="57">
        <v>0.5561984395086841</v>
      </c>
      <c r="M15" s="57">
        <v>0.6367285235837639</v>
      </c>
      <c r="N15" s="56">
        <v>0.45235675486305965</v>
      </c>
      <c r="O15" s="57">
        <v>0.3937151830407508</v>
      </c>
      <c r="P15" s="57">
        <v>0.631869814979565</v>
      </c>
      <c r="Q15" s="57">
        <v>0.559896544491375</v>
      </c>
      <c r="R15" s="57">
        <v>0.22394547694054784</v>
      </c>
      <c r="S15" s="56">
        <v>0.4419215531496058</v>
      </c>
      <c r="T15" s="57">
        <v>0.35077587210129746</v>
      </c>
      <c r="U15" s="57">
        <v>0.3957405963693349</v>
      </c>
      <c r="V15" s="57">
        <v>0.5190604286449441</v>
      </c>
      <c r="W15" s="57">
        <v>0.502109315482847</v>
      </c>
      <c r="X15" s="56">
        <v>0.5215886510118795</v>
      </c>
      <c r="Y15" s="57">
        <v>0.5227469930085054</v>
      </c>
      <c r="Z15" s="57">
        <v>0.6617615421988059</v>
      </c>
      <c r="AA15" s="57">
        <v>0.40009999034287863</v>
      </c>
      <c r="AB15" s="57">
        <v>0.5561984395086841</v>
      </c>
      <c r="AC15" s="57">
        <v>0.5150463609986909</v>
      </c>
      <c r="AD15" s="57">
        <v>0.47181372759515544</v>
      </c>
      <c r="AE15" s="57">
        <v>0.548074462843444</v>
      </c>
      <c r="AF15" s="57">
        <v>0.49696769159887144</v>
      </c>
      <c r="AG15" s="56">
        <v>0.7106795292952962</v>
      </c>
      <c r="AH15" s="57">
        <v>0.6957784765902945</v>
      </c>
      <c r="AI15" s="57">
        <v>1.0</v>
      </c>
      <c r="AJ15" s="57">
        <v>0.43626011129559406</v>
      </c>
      <c r="AK15" s="56">
        <v>0.4121227911383073</v>
      </c>
      <c r="AL15" s="57">
        <v>0.40106786231810004</v>
      </c>
      <c r="AM15" s="57">
        <v>0.5102531668682873</v>
      </c>
      <c r="AN15" s="57">
        <v>0.3914908664043242</v>
      </c>
      <c r="AO15" s="57">
        <v>0.2547311876067717</v>
      </c>
      <c r="AP15" s="57">
        <v>0.5030708724940531</v>
      </c>
      <c r="AQ15" s="56">
        <v>0.5213646945065326</v>
      </c>
      <c r="AR15" s="57">
        <v>0.4903313951982473</v>
      </c>
      <c r="AS15" s="57">
        <v>0.5114706671748752</v>
      </c>
      <c r="AT15" s="57">
        <v>0.6121936315453222</v>
      </c>
      <c r="AU15" s="57">
        <v>0.5284608642768036</v>
      </c>
      <c r="AV15" s="57">
        <v>0.45218813788685125</v>
      </c>
      <c r="AW15" s="57">
        <v>0.4086452781518394</v>
      </c>
      <c r="AX15" s="57">
        <v>0.646262887311789</v>
      </c>
      <c r="AY15" s="56">
        <v>0.39460831386486683</v>
      </c>
      <c r="AZ15" s="57">
        <v>0.3264784156122895</v>
      </c>
      <c r="BA15" s="57">
        <v>0.3409858191502739</v>
      </c>
      <c r="BB15" s="57">
        <v>0.19613087942398194</v>
      </c>
      <c r="BC15" s="57">
        <v>0.4412883644793645</v>
      </c>
      <c r="BD15" s="57">
        <v>0.5608460337913085</v>
      </c>
      <c r="BE15" s="57">
        <v>0.4964286942539708</v>
      </c>
      <c r="BF15" s="57">
        <v>0.40009999034287863</v>
      </c>
    </row>
    <row r="16" ht="14.25" customHeight="1">
      <c r="A16" s="52" t="s">
        <v>29</v>
      </c>
      <c r="B16" s="52">
        <v>2023.0</v>
      </c>
      <c r="C16" s="52" t="str">
        <f t="shared" si="1"/>
        <v>#N/A</v>
      </c>
      <c r="D16" s="54" t="s">
        <v>555</v>
      </c>
      <c r="E16" s="54" t="s">
        <v>789</v>
      </c>
      <c r="F16" s="55">
        <v>0.4841215522397362</v>
      </c>
      <c r="G16" s="56">
        <v>0.4974576919311511</v>
      </c>
      <c r="H16" s="57">
        <v>0.4910985994319823</v>
      </c>
      <c r="I16" s="57">
        <v>0.42731426524765465</v>
      </c>
      <c r="J16" s="57">
        <v>0.4057025896653819</v>
      </c>
      <c r="K16" s="57">
        <v>0.489855508699431</v>
      </c>
      <c r="L16" s="57">
        <v>0.49138361224556837</v>
      </c>
      <c r="M16" s="57">
        <v>0.6793915762968884</v>
      </c>
      <c r="N16" s="56">
        <v>0.3994449507074643</v>
      </c>
      <c r="O16" s="57">
        <v>0.45805296930434963</v>
      </c>
      <c r="P16" s="57">
        <v>0.4563875262690293</v>
      </c>
      <c r="Q16" s="57">
        <v>0.4573777613844026</v>
      </c>
      <c r="R16" s="57">
        <v>0.22596154587207568</v>
      </c>
      <c r="S16" s="56">
        <v>0.38224273766595</v>
      </c>
      <c r="T16" s="57">
        <v>0.30519441312523987</v>
      </c>
      <c r="U16" s="57">
        <v>0.3219664461381192</v>
      </c>
      <c r="V16" s="57">
        <v>0.5337701742873895</v>
      </c>
      <c r="W16" s="57">
        <v>0.36803991711305145</v>
      </c>
      <c r="X16" s="56">
        <v>0.5206693807255935</v>
      </c>
      <c r="Y16" s="57">
        <v>0.6363582661692108</v>
      </c>
      <c r="Z16" s="57">
        <v>0.37315161786812207</v>
      </c>
      <c r="AA16" s="57">
        <v>0.4785751459081686</v>
      </c>
      <c r="AB16" s="57">
        <v>0.49138361224556837</v>
      </c>
      <c r="AC16" s="57">
        <v>0.7213481698005939</v>
      </c>
      <c r="AD16" s="57">
        <v>0.24313722989273218</v>
      </c>
      <c r="AE16" s="57">
        <v>0.6077337619714511</v>
      </c>
      <c r="AF16" s="57">
        <v>0.613667241948901</v>
      </c>
      <c r="AG16" s="56">
        <v>0.7392518255305314</v>
      </c>
      <c r="AH16" s="57">
        <v>0.7684844618675782</v>
      </c>
      <c r="AI16" s="57">
        <v>0.9375</v>
      </c>
      <c r="AJ16" s="57">
        <v>0.5117710147240155</v>
      </c>
      <c r="AK16" s="56">
        <v>0.47883756001886885</v>
      </c>
      <c r="AL16" s="57">
        <v>0.5154522453144683</v>
      </c>
      <c r="AM16" s="57">
        <v>0.6104327349826875</v>
      </c>
      <c r="AN16" s="57">
        <v>0.4056487212031256</v>
      </c>
      <c r="AO16" s="57">
        <v>0.379548807416942</v>
      </c>
      <c r="AP16" s="57">
        <v>0.48310529117712087</v>
      </c>
      <c r="AQ16" s="56">
        <v>0.4285202077210661</v>
      </c>
      <c r="AR16" s="57">
        <v>0.4910993315816718</v>
      </c>
      <c r="AS16" s="57">
        <v>0.5891501047791479</v>
      </c>
      <c r="AT16" s="57">
        <v>0.39753132104507205</v>
      </c>
      <c r="AU16" s="57">
        <v>0.2510995122883951</v>
      </c>
      <c r="AV16" s="57">
        <v>0.3827281986103035</v>
      </c>
      <c r="AW16" s="57">
        <v>0.34637395281640826</v>
      </c>
      <c r="AX16" s="57">
        <v>0.5416590329264638</v>
      </c>
      <c r="AY16" s="56">
        <v>0.42654806361726433</v>
      </c>
      <c r="AZ16" s="57">
        <v>0.3752504417347145</v>
      </c>
      <c r="BA16" s="57">
        <v>0.412061747058172</v>
      </c>
      <c r="BB16" s="57">
        <v>0.32468392036848676</v>
      </c>
      <c r="BC16" s="57">
        <v>0.6754145964785343</v>
      </c>
      <c r="BD16" s="57">
        <v>0.42042287916567583</v>
      </c>
      <c r="BE16" s="57">
        <v>0.2994277146070984</v>
      </c>
      <c r="BF16" s="57">
        <v>0.4785751459081686</v>
      </c>
    </row>
    <row r="17" ht="14.25" customHeight="1">
      <c r="A17" s="52" t="s">
        <v>219</v>
      </c>
      <c r="B17" s="52">
        <v>2023.0</v>
      </c>
      <c r="C17" s="52" t="str">
        <f t="shared" si="1"/>
        <v>#N/A</v>
      </c>
      <c r="D17" s="54" t="s">
        <v>557</v>
      </c>
      <c r="E17" s="54" t="s">
        <v>791</v>
      </c>
      <c r="F17" s="55">
        <v>0.37355336553412016</v>
      </c>
      <c r="G17" s="56">
        <v>0.3595853598094865</v>
      </c>
      <c r="H17" s="57">
        <v>0.38295716838150085</v>
      </c>
      <c r="I17" s="57">
        <v>0.2696892917596493</v>
      </c>
      <c r="J17" s="57">
        <v>0.30103605272670036</v>
      </c>
      <c r="K17" s="57">
        <v>0.271381201107937</v>
      </c>
      <c r="L17" s="57">
        <v>0.47847382965815055</v>
      </c>
      <c r="M17" s="57">
        <v>0.4539746152229812</v>
      </c>
      <c r="N17" s="56">
        <v>0.24548156504966076</v>
      </c>
      <c r="O17" s="57">
        <v>0.31534884474294195</v>
      </c>
      <c r="P17" s="57">
        <v>0.17809527301690725</v>
      </c>
      <c r="Q17" s="57">
        <v>0.2782637734963981</v>
      </c>
      <c r="R17" s="57">
        <v>0.21021836894239576</v>
      </c>
      <c r="S17" s="56">
        <v>0.43731696099232853</v>
      </c>
      <c r="T17" s="57">
        <v>0.30160616003609453</v>
      </c>
      <c r="U17" s="57">
        <v>0.44524538488411364</v>
      </c>
      <c r="V17" s="57">
        <v>0.4904659021167856</v>
      </c>
      <c r="W17" s="57">
        <v>0.5119503969323201</v>
      </c>
      <c r="X17" s="56">
        <v>0.4445853241985679</v>
      </c>
      <c r="Y17" s="57">
        <v>0.370496497858629</v>
      </c>
      <c r="Z17" s="57">
        <v>0.3709560815924181</v>
      </c>
      <c r="AA17" s="57">
        <v>0.28918891207306874</v>
      </c>
      <c r="AB17" s="57">
        <v>0.47847382965815055</v>
      </c>
      <c r="AC17" s="57">
        <v>0.6396158748222792</v>
      </c>
      <c r="AD17" s="57">
        <v>0.3375163403903112</v>
      </c>
      <c r="AE17" s="57">
        <v>0.5690444207661338</v>
      </c>
      <c r="AF17" s="57">
        <v>0.5013906364275521</v>
      </c>
      <c r="AG17" s="56">
        <v>0.5927944737233</v>
      </c>
      <c r="AH17" s="57">
        <v>0.58416773085016</v>
      </c>
      <c r="AI17" s="57">
        <v>1.0</v>
      </c>
      <c r="AJ17" s="57">
        <v>0.19421569031973981</v>
      </c>
      <c r="AK17" s="56">
        <v>0.3875956239032238</v>
      </c>
      <c r="AL17" s="57">
        <v>0.46375798441871574</v>
      </c>
      <c r="AM17" s="57">
        <v>0.4470453490946723</v>
      </c>
      <c r="AN17" s="57">
        <v>0.40964932099182066</v>
      </c>
      <c r="AO17" s="57">
        <v>0.19209820611236506</v>
      </c>
      <c r="AP17" s="57">
        <v>0.42542725889854527</v>
      </c>
      <c r="AQ17" s="56">
        <v>0.31075580787624785</v>
      </c>
      <c r="AR17" s="57">
        <v>0.4612387580867132</v>
      </c>
      <c r="AS17" s="57">
        <v>0.2864195920680745</v>
      </c>
      <c r="AT17" s="57">
        <v>0.1826849114073124</v>
      </c>
      <c r="AU17" s="57">
        <v>0.2019217736462937</v>
      </c>
      <c r="AV17" s="57">
        <v>0.20972427123133686</v>
      </c>
      <c r="AW17" s="57">
        <v>0.2880362863734245</v>
      </c>
      <c r="AX17" s="57">
        <v>0.5452650623205795</v>
      </c>
      <c r="AY17" s="56">
        <v>0.21031180872014582</v>
      </c>
      <c r="AZ17" s="57">
        <v>0.21484026722931437</v>
      </c>
      <c r="BA17" s="57">
        <v>0.16948992502244192</v>
      </c>
      <c r="BB17" s="57">
        <v>0.2028111131614375</v>
      </c>
      <c r="BC17" s="57">
        <v>0.27976646395429106</v>
      </c>
      <c r="BD17" s="57">
        <v>0.2014231190214585</v>
      </c>
      <c r="BE17" s="57">
        <v>0.1146628605790085</v>
      </c>
      <c r="BF17" s="57">
        <v>0.28918891207306874</v>
      </c>
    </row>
    <row r="18" ht="14.25" customHeight="1">
      <c r="A18" s="52" t="s">
        <v>200</v>
      </c>
      <c r="B18" s="52">
        <v>2023.0</v>
      </c>
      <c r="C18" s="52" t="str">
        <f t="shared" si="1"/>
        <v>#N/A</v>
      </c>
      <c r="D18" s="54" t="s">
        <v>558</v>
      </c>
      <c r="E18" s="54" t="s">
        <v>787</v>
      </c>
      <c r="F18" s="55">
        <v>0.5139384886950648</v>
      </c>
      <c r="G18" s="56">
        <v>0.45304362676141147</v>
      </c>
      <c r="H18" s="57">
        <v>0.5409915956234486</v>
      </c>
      <c r="I18" s="57">
        <v>0.38362147542003117</v>
      </c>
      <c r="J18" s="57">
        <v>0.5009204407418372</v>
      </c>
      <c r="K18" s="57">
        <v>0.35232145998772824</v>
      </c>
      <c r="L18" s="57">
        <v>0.4386536459394382</v>
      </c>
      <c r="M18" s="57">
        <v>0.5017531428559853</v>
      </c>
      <c r="N18" s="56">
        <v>0.42027134527433735</v>
      </c>
      <c r="O18" s="57">
        <v>0.3633351538176385</v>
      </c>
      <c r="P18" s="57">
        <v>0.5161196550722287</v>
      </c>
      <c r="Q18" s="57">
        <v>0.5711918664009873</v>
      </c>
      <c r="R18" s="57">
        <v>0.23043870580649495</v>
      </c>
      <c r="S18" s="56">
        <v>0.4680648763409784</v>
      </c>
      <c r="T18" s="57">
        <v>0.4179776026443046</v>
      </c>
      <c r="U18" s="57">
        <v>0.5006701548998068</v>
      </c>
      <c r="V18" s="57">
        <v>0.44215638306189486</v>
      </c>
      <c r="W18" s="57">
        <v>0.5114553647579073</v>
      </c>
      <c r="X18" s="56">
        <v>0.580521583008262</v>
      </c>
      <c r="Y18" s="57">
        <v>0.5570407067817613</v>
      </c>
      <c r="Z18" s="57">
        <v>0.6755779726971244</v>
      </c>
      <c r="AA18" s="57">
        <v>0.6171857419830259</v>
      </c>
      <c r="AB18" s="57">
        <v>0.4386536459394382</v>
      </c>
      <c r="AC18" s="57">
        <v>0.6325169887595079</v>
      </c>
      <c r="AD18" s="57">
        <v>0.5409778396952533</v>
      </c>
      <c r="AE18" s="57">
        <v>0.5673496629417996</v>
      </c>
      <c r="AF18" s="57">
        <v>0.6148701052681854</v>
      </c>
      <c r="AG18" s="56">
        <v>0.774956029221538</v>
      </c>
      <c r="AH18" s="57">
        <v>0.8565878752960272</v>
      </c>
      <c r="AI18" s="57">
        <v>1.0</v>
      </c>
      <c r="AJ18" s="57">
        <v>0.4682802123685867</v>
      </c>
      <c r="AK18" s="56">
        <v>0.4873165219474428</v>
      </c>
      <c r="AL18" s="57">
        <v>0.41334003619282444</v>
      </c>
      <c r="AM18" s="57">
        <v>0.5234370157643271</v>
      </c>
      <c r="AN18" s="57">
        <v>0.4165735201662915</v>
      </c>
      <c r="AO18" s="57">
        <v>0.45563608616518736</v>
      </c>
      <c r="AP18" s="57">
        <v>0.6275959514485834</v>
      </c>
      <c r="AQ18" s="56">
        <v>0.4600765405866145</v>
      </c>
      <c r="AR18" s="57">
        <v>0.5655131011607042</v>
      </c>
      <c r="AS18" s="57">
        <v>0.5495921553270691</v>
      </c>
      <c r="AT18" s="57">
        <v>0.4450177910367802</v>
      </c>
      <c r="AU18" s="57">
        <v>0.41037960520331945</v>
      </c>
      <c r="AV18" s="57">
        <v>0.26999869908064267</v>
      </c>
      <c r="AW18" s="57">
        <v>0.3093168319227859</v>
      </c>
      <c r="AX18" s="57">
        <v>0.6707176003750003</v>
      </c>
      <c r="AY18" s="56">
        <v>0.46725738641993325</v>
      </c>
      <c r="AZ18" s="57">
        <v>0.4213520589664795</v>
      </c>
      <c r="BA18" s="57">
        <v>0.5548201276890236</v>
      </c>
      <c r="BB18" s="57">
        <v>0.41981495621222675</v>
      </c>
      <c r="BC18" s="57">
        <v>0.46980094123988764</v>
      </c>
      <c r="BD18" s="57">
        <v>0.4619361892926159</v>
      </c>
      <c r="BE18" s="57">
        <v>0.3258916895562731</v>
      </c>
      <c r="BF18" s="57">
        <v>0.6171857419830259</v>
      </c>
    </row>
    <row r="19" ht="14.25" customHeight="1">
      <c r="A19" s="52" t="s">
        <v>244</v>
      </c>
      <c r="B19" s="52">
        <v>2023.0</v>
      </c>
      <c r="C19" s="52" t="str">
        <f t="shared" si="1"/>
        <v>#N/A</v>
      </c>
      <c r="D19" s="54" t="s">
        <v>559</v>
      </c>
      <c r="E19" s="54" t="s">
        <v>789</v>
      </c>
      <c r="F19" s="55">
        <v>0.5927500982203533</v>
      </c>
      <c r="G19" s="56">
        <v>0.6065612056022759</v>
      </c>
      <c r="H19" s="57">
        <v>0.6243178048046729</v>
      </c>
      <c r="I19" s="57">
        <v>0.6269001848779387</v>
      </c>
      <c r="J19" s="57">
        <v>0.5482002725253167</v>
      </c>
      <c r="K19" s="57">
        <v>0.530920512502417</v>
      </c>
      <c r="L19" s="57">
        <v>0.5880455422647681</v>
      </c>
      <c r="M19" s="57">
        <v>0.7209829166385419</v>
      </c>
      <c r="N19" s="56">
        <v>0.5744711052875237</v>
      </c>
      <c r="O19" s="57">
        <v>0.5354567773636086</v>
      </c>
      <c r="P19" s="57">
        <v>0.7558297561322787</v>
      </c>
      <c r="Q19" s="57">
        <v>0.7113158304651221</v>
      </c>
      <c r="R19" s="57">
        <v>0.2952820571890852</v>
      </c>
      <c r="S19" s="56">
        <v>0.471229537247444</v>
      </c>
      <c r="T19" s="57">
        <v>0.2216755196117846</v>
      </c>
      <c r="U19" s="57">
        <v>0.5124954085546207</v>
      </c>
      <c r="V19" s="57">
        <v>0.6099122080455794</v>
      </c>
      <c r="W19" s="57">
        <v>0.5408350127777912</v>
      </c>
      <c r="X19" s="56">
        <v>0.5896450177888898</v>
      </c>
      <c r="Y19" s="57">
        <v>0.6091487577683202</v>
      </c>
      <c r="Z19" s="57">
        <v>0.676887688995854</v>
      </c>
      <c r="AA19" s="57">
        <v>0.5831412314107594</v>
      </c>
      <c r="AB19" s="57">
        <v>0.5880455422647681</v>
      </c>
      <c r="AC19" s="57">
        <v>0.6206747867416785</v>
      </c>
      <c r="AD19" s="57">
        <v>0.3967357256200059</v>
      </c>
      <c r="AE19" s="57">
        <v>0.6560650606148783</v>
      </c>
      <c r="AF19" s="57">
        <v>0.5864613488948537</v>
      </c>
      <c r="AG19" s="56">
        <v>0.7190222925410653</v>
      </c>
      <c r="AH19" s="57">
        <v>0.677226029353841</v>
      </c>
      <c r="AI19" s="57">
        <v>1.0</v>
      </c>
      <c r="AJ19" s="57">
        <v>0.47984084826935486</v>
      </c>
      <c r="AK19" s="56">
        <v>0.5844872473681131</v>
      </c>
      <c r="AL19" s="57">
        <v>0.5183912093949073</v>
      </c>
      <c r="AM19" s="57">
        <v>0.7148919620904168</v>
      </c>
      <c r="AN19" s="57">
        <v>0.4306598874076242</v>
      </c>
      <c r="AO19" s="57">
        <v>0.5703093926349421</v>
      </c>
      <c r="AP19" s="57">
        <v>0.6881837853126753</v>
      </c>
      <c r="AQ19" s="56">
        <v>0.6072942528598155</v>
      </c>
      <c r="AR19" s="57">
        <v>0.5360214750525262</v>
      </c>
      <c r="AS19" s="57">
        <v>0.5506264164704132</v>
      </c>
      <c r="AT19" s="57">
        <v>0.6712579278175914</v>
      </c>
      <c r="AU19" s="57">
        <v>0.640981691985329</v>
      </c>
      <c r="AV19" s="57">
        <v>0.5177771399213914</v>
      </c>
      <c r="AW19" s="57">
        <v>0.646566312754537</v>
      </c>
      <c r="AX19" s="57">
        <v>0.6878288060169205</v>
      </c>
      <c r="AY19" s="56">
        <v>0.5892901270676995</v>
      </c>
      <c r="AZ19" s="57">
        <v>0.41668595361257427</v>
      </c>
      <c r="BA19" s="57">
        <v>0.5746644884534032</v>
      </c>
      <c r="BB19" s="57">
        <v>0.5477039864198696</v>
      </c>
      <c r="BC19" s="57">
        <v>0.633761532675629</v>
      </c>
      <c r="BD19" s="57">
        <v>0.6875177583732461</v>
      </c>
      <c r="BE19" s="57">
        <v>0.681555938528414</v>
      </c>
      <c r="BF19" s="57">
        <v>0.5831412314107594</v>
      </c>
    </row>
    <row r="20" ht="14.25" customHeight="1">
      <c r="A20" s="52" t="s">
        <v>31</v>
      </c>
      <c r="B20" s="52">
        <v>2023.0</v>
      </c>
      <c r="C20" s="52" t="str">
        <f t="shared" si="1"/>
        <v>#N/A</v>
      </c>
      <c r="D20" s="54" t="s">
        <v>560</v>
      </c>
      <c r="E20" s="54" t="s">
        <v>791</v>
      </c>
      <c r="F20" s="55">
        <v>0.48994909116764224</v>
      </c>
      <c r="G20" s="56">
        <v>0.5077830047963956</v>
      </c>
      <c r="H20" s="57">
        <v>0.6406824754921399</v>
      </c>
      <c r="I20" s="57">
        <v>0.5694200012981668</v>
      </c>
      <c r="J20" s="57">
        <v>0.4002978505706102</v>
      </c>
      <c r="K20" s="57">
        <v>0.26686208773916364</v>
      </c>
      <c r="L20" s="57">
        <v>0.5360485771510269</v>
      </c>
      <c r="M20" s="57">
        <v>0.6333870365272661</v>
      </c>
      <c r="N20" s="56">
        <v>0.433738344724161</v>
      </c>
      <c r="O20" s="57">
        <v>0.38668700814349527</v>
      </c>
      <c r="P20" s="57">
        <v>0.6830683352994402</v>
      </c>
      <c r="Q20" s="57">
        <v>0.594919018890935</v>
      </c>
      <c r="R20" s="57">
        <v>0.07027901656277352</v>
      </c>
      <c r="S20" s="56">
        <v>0.5921630459111755</v>
      </c>
      <c r="T20" s="57">
        <v>0.720733377879522</v>
      </c>
      <c r="U20" s="57">
        <v>0.5833052116528388</v>
      </c>
      <c r="V20" s="57">
        <v>0.533282637992957</v>
      </c>
      <c r="W20" s="57">
        <v>0.5313309561193843</v>
      </c>
      <c r="X20" s="56">
        <v>0.4870830153033162</v>
      </c>
      <c r="Y20" s="57">
        <v>0.4621328767722388</v>
      </c>
      <c r="Z20" s="57">
        <v>0.43846897832236725</v>
      </c>
      <c r="AA20" s="57">
        <v>0.3508705838937702</v>
      </c>
      <c r="AB20" s="57">
        <v>0.5360485771510269</v>
      </c>
      <c r="AC20" s="57">
        <v>0.5371521015367582</v>
      </c>
      <c r="AD20" s="57">
        <v>0.5052678026989627</v>
      </c>
      <c r="AE20" s="57">
        <v>0.599591082025682</v>
      </c>
      <c r="AF20" s="57">
        <v>0.4671321200257241</v>
      </c>
      <c r="AG20" s="56">
        <v>0.6008310684509073</v>
      </c>
      <c r="AH20" s="57">
        <v>0.5643898738843802</v>
      </c>
      <c r="AI20" s="57">
        <v>0.875</v>
      </c>
      <c r="AJ20" s="57">
        <v>0.3631033314683416</v>
      </c>
      <c r="AK20" s="56">
        <v>0.4809009835865531</v>
      </c>
      <c r="AL20" s="57">
        <v>0.50601243426888</v>
      </c>
      <c r="AM20" s="57">
        <v>0.6185147253826133</v>
      </c>
      <c r="AN20" s="57">
        <v>0.25213304190357083</v>
      </c>
      <c r="AO20" s="57">
        <v>0.4325469080189533</v>
      </c>
      <c r="AP20" s="57">
        <v>0.5952978083587479</v>
      </c>
      <c r="AQ20" s="56">
        <v>0.49353173166060504</v>
      </c>
      <c r="AR20" s="57">
        <v>0.6390267827060692</v>
      </c>
      <c r="AS20" s="57">
        <v>0.46844112559332224</v>
      </c>
      <c r="AT20" s="57">
        <v>0.6444703438739343</v>
      </c>
      <c r="AU20" s="57">
        <v>0.5018859544222102</v>
      </c>
      <c r="AV20" s="57">
        <v>0.2457023543435991</v>
      </c>
      <c r="AW20" s="57">
        <v>0.32957677040144334</v>
      </c>
      <c r="AX20" s="57">
        <v>0.6256187902836567</v>
      </c>
      <c r="AY20" s="56">
        <v>0.3235615349080242</v>
      </c>
      <c r="AZ20" s="57">
        <v>0.31237036195547346</v>
      </c>
      <c r="BA20" s="57">
        <v>0.2685397454052613</v>
      </c>
      <c r="BB20" s="57">
        <v>0.18349499884589904</v>
      </c>
      <c r="BC20" s="57">
        <v>0.10595637967280402</v>
      </c>
      <c r="BD20" s="57">
        <v>0.5302214838008441</v>
      </c>
      <c r="BE20" s="57">
        <v>0.5134771907821172</v>
      </c>
      <c r="BF20" s="57">
        <v>0.3508705838937702</v>
      </c>
    </row>
    <row r="21" ht="14.25" customHeight="1">
      <c r="A21" s="52" t="s">
        <v>32</v>
      </c>
      <c r="B21" s="52">
        <v>2023.0</v>
      </c>
      <c r="C21" s="52" t="str">
        <f t="shared" si="1"/>
        <v>#N/A</v>
      </c>
      <c r="D21" s="54" t="s">
        <v>561</v>
      </c>
      <c r="E21" s="54" t="s">
        <v>793</v>
      </c>
      <c r="F21" s="55">
        <v>0.5562763070958534</v>
      </c>
      <c r="G21" s="56">
        <v>0.5133393098436738</v>
      </c>
      <c r="H21" s="57">
        <v>0.58388269418042</v>
      </c>
      <c r="I21" s="57">
        <v>0.4396272974087494</v>
      </c>
      <c r="J21" s="57">
        <v>0.48498719866763695</v>
      </c>
      <c r="K21" s="57">
        <v>0.3607376714030807</v>
      </c>
      <c r="L21" s="57">
        <v>0.625455017836121</v>
      </c>
      <c r="M21" s="57">
        <v>0.5853459795660346</v>
      </c>
      <c r="N21" s="56">
        <v>0.45497291326747236</v>
      </c>
      <c r="O21" s="57">
        <v>0.4287741712195668</v>
      </c>
      <c r="P21" s="57">
        <v>0.5830129236689462</v>
      </c>
      <c r="Q21" s="57">
        <v>0.623927493077413</v>
      </c>
      <c r="R21" s="57">
        <v>0.18417706510396326</v>
      </c>
      <c r="S21" s="56">
        <v>0.5744668816440737</v>
      </c>
      <c r="T21" s="57">
        <v>0.5603484510364424</v>
      </c>
      <c r="U21" s="57">
        <v>0.5034453076505179</v>
      </c>
      <c r="V21" s="57">
        <v>0.6108548433414539</v>
      </c>
      <c r="W21" s="57">
        <v>0.6232189245478803</v>
      </c>
      <c r="X21" s="56">
        <v>0.6137498070639393</v>
      </c>
      <c r="Y21" s="57">
        <v>0.5857213994266214</v>
      </c>
      <c r="Z21" s="57">
        <v>0.6405136875940788</v>
      </c>
      <c r="AA21" s="57">
        <v>0.5418167287579573</v>
      </c>
      <c r="AB21" s="57">
        <v>0.625455017836121</v>
      </c>
      <c r="AC21" s="57">
        <v>0.7635813424577544</v>
      </c>
      <c r="AD21" s="57">
        <v>0.44407432234610056</v>
      </c>
      <c r="AE21" s="57">
        <v>0.6767010553478305</v>
      </c>
      <c r="AF21" s="57">
        <v>0.6321349027450514</v>
      </c>
      <c r="AG21" s="56">
        <v>0.7795839165242299</v>
      </c>
      <c r="AH21" s="57">
        <v>0.8465535063810901</v>
      </c>
      <c r="AI21" s="57">
        <v>1.0</v>
      </c>
      <c r="AJ21" s="57">
        <v>0.4921982431915996</v>
      </c>
      <c r="AK21" s="56">
        <v>0.5254157126631769</v>
      </c>
      <c r="AL21" s="57">
        <v>0.6526876973679231</v>
      </c>
      <c r="AM21" s="57">
        <v>0.6299605774296109</v>
      </c>
      <c r="AN21" s="57">
        <v>0.5351616714549517</v>
      </c>
      <c r="AO21" s="57">
        <v>0.35540555339311514</v>
      </c>
      <c r="AP21" s="57">
        <v>0.45386306367028395</v>
      </c>
      <c r="AQ21" s="56">
        <v>0.5439377714049457</v>
      </c>
      <c r="AR21" s="57">
        <v>0.642845950644672</v>
      </c>
      <c r="AS21" s="57">
        <v>0.5845398772227844</v>
      </c>
      <c r="AT21" s="57">
        <v>0.5152215604805792</v>
      </c>
      <c r="AU21" s="57">
        <v>0.46629367757814333</v>
      </c>
      <c r="AV21" s="57">
        <v>0.38213749130196517</v>
      </c>
      <c r="AW21" s="57">
        <v>0.5414665180841192</v>
      </c>
      <c r="AX21" s="57">
        <v>0.6750593245223564</v>
      </c>
      <c r="AY21" s="56">
        <v>0.4447441443553151</v>
      </c>
      <c r="AZ21" s="57">
        <v>0.3229596237828067</v>
      </c>
      <c r="BA21" s="57">
        <v>0.5293938014407253</v>
      </c>
      <c r="BB21" s="57">
        <v>0.3012493471056824</v>
      </c>
      <c r="BC21" s="57">
        <v>0.48439344898783665</v>
      </c>
      <c r="BD21" s="57">
        <v>0.48505386404990103</v>
      </c>
      <c r="BE21" s="57">
        <v>0.44834219636229583</v>
      </c>
      <c r="BF21" s="57">
        <v>0.5418167287579573</v>
      </c>
    </row>
    <row r="22" ht="14.25" customHeight="1">
      <c r="A22" s="52" t="s">
        <v>33</v>
      </c>
      <c r="B22" s="52">
        <v>2023.0</v>
      </c>
      <c r="C22" s="52" t="str">
        <f t="shared" si="1"/>
        <v>#N/A</v>
      </c>
      <c r="D22" s="54" t="s">
        <v>562</v>
      </c>
      <c r="E22" s="54" t="s">
        <v>789</v>
      </c>
      <c r="F22" s="55">
        <v>0.473656642968758</v>
      </c>
      <c r="G22" s="56">
        <v>0.5285164308508893</v>
      </c>
      <c r="H22" s="57">
        <v>0.6172995624405457</v>
      </c>
      <c r="I22" s="57">
        <v>0.523977065167464</v>
      </c>
      <c r="J22" s="57">
        <v>0.48546510996146647</v>
      </c>
      <c r="K22" s="57">
        <v>0.4328945295177287</v>
      </c>
      <c r="L22" s="57">
        <v>0.5799883676327275</v>
      </c>
      <c r="M22" s="57">
        <v>0.5314739503854033</v>
      </c>
      <c r="N22" s="56">
        <v>0.4296412835563778</v>
      </c>
      <c r="O22" s="57">
        <v>0.4373110132434901</v>
      </c>
      <c r="P22" s="57">
        <v>0.4954192236166056</v>
      </c>
      <c r="Q22" s="57">
        <v>0.5561891068531435</v>
      </c>
      <c r="R22" s="57">
        <v>0.22964579051227188</v>
      </c>
      <c r="S22" s="56">
        <v>0.47513853729804084</v>
      </c>
      <c r="T22" s="57">
        <v>0.324757466267769</v>
      </c>
      <c r="U22" s="57">
        <v>0.49214295008889997</v>
      </c>
      <c r="V22" s="57">
        <v>0.5733486921677343</v>
      </c>
      <c r="W22" s="57">
        <v>0.5103050406677601</v>
      </c>
      <c r="X22" s="56">
        <v>0.5315209314491355</v>
      </c>
      <c r="Y22" s="57">
        <v>0.6402838107631786</v>
      </c>
      <c r="Z22" s="57">
        <v>0.46253282470881435</v>
      </c>
      <c r="AA22" s="57">
        <v>0.47288121499262</v>
      </c>
      <c r="AB22" s="57">
        <v>0.5799883676327275</v>
      </c>
      <c r="AC22" s="57">
        <v>0.6312762232184543</v>
      </c>
      <c r="AD22" s="57">
        <v>0.32499256302757684</v>
      </c>
      <c r="AE22" s="57">
        <v>0.612642368708372</v>
      </c>
      <c r="AF22" s="57">
        <v>0.5275700785413403</v>
      </c>
      <c r="AG22" s="56">
        <v>0.425964141069023</v>
      </c>
      <c r="AH22" s="57">
        <v>0.6865937582523985</v>
      </c>
      <c r="AI22" s="57">
        <v>0.165</v>
      </c>
      <c r="AJ22" s="57">
        <v>0.42629866495467045</v>
      </c>
      <c r="AK22" s="56">
        <v>0.46487938635861087</v>
      </c>
      <c r="AL22" s="57">
        <v>0.45464462334978284</v>
      </c>
      <c r="AM22" s="57">
        <v>0.5477999954826913</v>
      </c>
      <c r="AN22" s="57">
        <v>0.37004164982033544</v>
      </c>
      <c r="AO22" s="57">
        <v>0.37495337143024365</v>
      </c>
      <c r="AP22" s="57">
        <v>0.576957291710001</v>
      </c>
      <c r="AQ22" s="56">
        <v>0.45140037451514636</v>
      </c>
      <c r="AR22" s="57">
        <v>0.35657518652878056</v>
      </c>
      <c r="AS22" s="57">
        <v>0.4746505122759022</v>
      </c>
      <c r="AT22" s="57">
        <v>0.40325449345602854</v>
      </c>
      <c r="AU22" s="57">
        <v>0.43218580358401876</v>
      </c>
      <c r="AV22" s="57">
        <v>0.4822826566207288</v>
      </c>
      <c r="AW22" s="57">
        <v>0.3767691082846443</v>
      </c>
      <c r="AX22" s="57">
        <v>0.6340848608559211</v>
      </c>
      <c r="AY22" s="56">
        <v>0.4821920586528404</v>
      </c>
      <c r="AZ22" s="57">
        <v>0.4063909321064625</v>
      </c>
      <c r="BA22" s="57">
        <v>0.4790493725343778</v>
      </c>
      <c r="BB22" s="57">
        <v>0.4079335991379224</v>
      </c>
      <c r="BC22" s="57">
        <v>0.5633269642151414</v>
      </c>
      <c r="BD22" s="57">
        <v>0.48384379063170907</v>
      </c>
      <c r="BE22" s="57">
        <v>0.5619185369516496</v>
      </c>
      <c r="BF22" s="57">
        <v>0.47288121499262</v>
      </c>
    </row>
    <row r="23" ht="14.25" customHeight="1">
      <c r="A23" s="52" t="s">
        <v>194</v>
      </c>
      <c r="B23" s="52">
        <v>2023.0</v>
      </c>
      <c r="C23" s="52" t="str">
        <f t="shared" si="1"/>
        <v>#N/A</v>
      </c>
      <c r="D23" s="54" t="s">
        <v>565</v>
      </c>
      <c r="E23" s="54" t="s">
        <v>792</v>
      </c>
      <c r="F23" s="55">
        <v>0.31139079471308007</v>
      </c>
      <c r="G23" s="56">
        <v>0.26229121485582324</v>
      </c>
      <c r="H23" s="57">
        <v>0.3766912869943622</v>
      </c>
      <c r="I23" s="57">
        <v>0.23895952022511496</v>
      </c>
      <c r="J23" s="57">
        <v>0.1793729195574503</v>
      </c>
      <c r="K23" s="57">
        <v>0.2370588083737487</v>
      </c>
      <c r="L23" s="57">
        <v>0.2795794726783617</v>
      </c>
      <c r="M23" s="57">
        <v>0.26208528130590136</v>
      </c>
      <c r="N23" s="56">
        <v>0.2270003798948798</v>
      </c>
      <c r="O23" s="57">
        <v>0.257904844795059</v>
      </c>
      <c r="P23" s="57">
        <v>0.13392854829785483</v>
      </c>
      <c r="Q23" s="57">
        <v>0.2117775955267286</v>
      </c>
      <c r="R23" s="57">
        <v>0.3043905309598769</v>
      </c>
      <c r="S23" s="56">
        <v>0.2441283510826528</v>
      </c>
      <c r="T23" s="57">
        <v>0.19820460940491885</v>
      </c>
      <c r="U23" s="57">
        <v>0.21656658804884218</v>
      </c>
      <c r="V23" s="57">
        <v>0.30696661894313504</v>
      </c>
      <c r="W23" s="57">
        <v>0.2547755879337151</v>
      </c>
      <c r="X23" s="56">
        <v>0.3330684557459177</v>
      </c>
      <c r="Y23" s="57">
        <v>0.4332549130868102</v>
      </c>
      <c r="Z23" s="57">
        <v>0.28091474146167267</v>
      </c>
      <c r="AA23" s="57">
        <v>0.2859261377683281</v>
      </c>
      <c r="AB23" s="57">
        <v>0.2795794726783617</v>
      </c>
      <c r="AC23" s="57">
        <v>0.4249911318188839</v>
      </c>
      <c r="AD23" s="57">
        <v>0.1457982901019925</v>
      </c>
      <c r="AE23" s="57">
        <v>0.36776560361093547</v>
      </c>
      <c r="AF23" s="57">
        <v>0.446317355440357</v>
      </c>
      <c r="AG23" s="56">
        <v>0.6615796909812993</v>
      </c>
      <c r="AH23" s="57">
        <v>0.8170855324692757</v>
      </c>
      <c r="AI23" s="57">
        <v>1.0</v>
      </c>
      <c r="AJ23" s="57">
        <v>0.16765354047462197</v>
      </c>
      <c r="AK23" s="56">
        <v>0.2580806326682171</v>
      </c>
      <c r="AL23" s="57">
        <v>0.24099624256461621</v>
      </c>
      <c r="AM23" s="57">
        <v>0.2248974045125121</v>
      </c>
      <c r="AN23" s="57">
        <v>0.4104583619025526</v>
      </c>
      <c r="AO23" s="57">
        <v>0.1403061020552392</v>
      </c>
      <c r="AP23" s="57">
        <v>0.27374505230616564</v>
      </c>
      <c r="AQ23" s="56">
        <v>0.24757369080137734</v>
      </c>
      <c r="AR23" s="57">
        <v>0.330113495533506</v>
      </c>
      <c r="AS23" s="57">
        <v>0.2247516191468358</v>
      </c>
      <c r="AT23" s="57">
        <v>0.10926741438471574</v>
      </c>
      <c r="AU23" s="57">
        <v>0.15506498215143272</v>
      </c>
      <c r="AV23" s="57">
        <v>0.23867707033254826</v>
      </c>
      <c r="AW23" s="57">
        <v>0.2250445847226174</v>
      </c>
      <c r="AX23" s="57">
        <v>0.4500966693379852</v>
      </c>
      <c r="AY23" s="56">
        <v>0.2574039416744731</v>
      </c>
      <c r="AZ23" s="57">
        <v>0.3469471597471695</v>
      </c>
      <c r="BA23" s="57">
        <v>0.392694433387376</v>
      </c>
      <c r="BB23" s="57">
        <v>0.2686261949977943</v>
      </c>
      <c r="BC23" s="57">
        <v>0.2378656778136276</v>
      </c>
      <c r="BD23" s="57">
        <v>0.1572437118708399</v>
      </c>
      <c r="BE23" s="57">
        <v>0.11252427613617642</v>
      </c>
      <c r="BF23" s="57">
        <v>0.2859261377683281</v>
      </c>
    </row>
    <row r="24" ht="14.25" customHeight="1">
      <c r="A24" s="52" t="s">
        <v>35</v>
      </c>
      <c r="B24" s="52">
        <v>2023.0</v>
      </c>
      <c r="C24" s="52" t="str">
        <f t="shared" si="1"/>
        <v>#N/A</v>
      </c>
      <c r="D24" s="54" t="s">
        <v>566</v>
      </c>
      <c r="E24" s="54" t="s">
        <v>789</v>
      </c>
      <c r="F24" s="55">
        <v>0.35421284209470116</v>
      </c>
      <c r="G24" s="56">
        <v>0.37114833099261335</v>
      </c>
      <c r="H24" s="57">
        <v>0.40138670936321874</v>
      </c>
      <c r="I24" s="57">
        <v>0.30035175965062877</v>
      </c>
      <c r="J24" s="57">
        <v>0.43139451853890814</v>
      </c>
      <c r="K24" s="57">
        <v>0.36781436120600014</v>
      </c>
      <c r="L24" s="57">
        <v>0.3511282183047529</v>
      </c>
      <c r="M24" s="57">
        <v>0.37481441889217143</v>
      </c>
      <c r="N24" s="56">
        <v>0.2446993073477119</v>
      </c>
      <c r="O24" s="57">
        <v>0.26661200408991326</v>
      </c>
      <c r="P24" s="57">
        <v>0.2901833626456817</v>
      </c>
      <c r="Q24" s="57">
        <v>0.23501071080259256</v>
      </c>
      <c r="R24" s="57">
        <v>0.1869911518526602</v>
      </c>
      <c r="S24" s="56">
        <v>0.32706143819560085</v>
      </c>
      <c r="T24" s="57">
        <v>0.21041083967682905</v>
      </c>
      <c r="U24" s="57">
        <v>0.3372243566221176</v>
      </c>
      <c r="V24" s="57">
        <v>0.37632493792006355</v>
      </c>
      <c r="W24" s="57">
        <v>0.38428561856339327</v>
      </c>
      <c r="X24" s="56">
        <v>0.3600111586470643</v>
      </c>
      <c r="Y24" s="57">
        <v>0.4524971818452843</v>
      </c>
      <c r="Z24" s="57">
        <v>0.20197520392836804</v>
      </c>
      <c r="AA24" s="57">
        <v>0.3008762664908509</v>
      </c>
      <c r="AB24" s="57">
        <v>0.3511282183047529</v>
      </c>
      <c r="AC24" s="57">
        <v>0.5600304550908604</v>
      </c>
      <c r="AD24" s="57">
        <v>0.0788458652300019</v>
      </c>
      <c r="AE24" s="57">
        <v>0.4434900042380444</v>
      </c>
      <c r="AF24" s="57">
        <v>0.49124607404835174</v>
      </c>
      <c r="AG24" s="56">
        <v>0.4803139870100792</v>
      </c>
      <c r="AH24" s="57">
        <v>0.5871219235019233</v>
      </c>
      <c r="AI24" s="57">
        <v>0.54</v>
      </c>
      <c r="AJ24" s="57">
        <v>0.31382003752831444</v>
      </c>
      <c r="AK24" s="56">
        <v>0.4032312157957302</v>
      </c>
      <c r="AL24" s="57">
        <v>0.4386379164976803</v>
      </c>
      <c r="AM24" s="57">
        <v>0.4492948120161522</v>
      </c>
      <c r="AN24" s="57">
        <v>0.2628478919011266</v>
      </c>
      <c r="AO24" s="57">
        <v>0.39482921265189874</v>
      </c>
      <c r="AP24" s="57">
        <v>0.47054624591179284</v>
      </c>
      <c r="AQ24" s="56">
        <v>0.40463695801499894</v>
      </c>
      <c r="AR24" s="57">
        <v>0.493974197806293</v>
      </c>
      <c r="AS24" s="57">
        <v>0.45353844053394327</v>
      </c>
      <c r="AT24" s="57">
        <v>0.30569694604194597</v>
      </c>
      <c r="AU24" s="57">
        <v>0.24223254996481408</v>
      </c>
      <c r="AV24" s="57">
        <v>0.39565654428076524</v>
      </c>
      <c r="AW24" s="57">
        <v>0.3876795666386255</v>
      </c>
      <c r="AX24" s="57">
        <v>0.5536804608386053</v>
      </c>
      <c r="AY24" s="56">
        <v>0.24260034075381048</v>
      </c>
      <c r="AZ24" s="57">
        <v>0.2930829481212425</v>
      </c>
      <c r="BA24" s="57">
        <v>0.2627525276321829</v>
      </c>
      <c r="BB24" s="57">
        <v>0.14956952690906428</v>
      </c>
      <c r="BC24" s="57">
        <v>0.35836636763216645</v>
      </c>
      <c r="BD24" s="57">
        <v>0.22289148188496025</v>
      </c>
      <c r="BE24" s="57">
        <v>0.11066326660620616</v>
      </c>
      <c r="BF24" s="57">
        <v>0.3008762664908509</v>
      </c>
    </row>
    <row r="25" ht="14.25" customHeight="1">
      <c r="A25" s="52" t="s">
        <v>261</v>
      </c>
      <c r="B25" s="52">
        <v>2023.0</v>
      </c>
      <c r="C25" s="52" t="str">
        <f t="shared" si="1"/>
        <v>#N/A</v>
      </c>
      <c r="D25" s="54" t="s">
        <v>567</v>
      </c>
      <c r="E25" s="54" t="s">
        <v>793</v>
      </c>
      <c r="F25" s="55">
        <v>0.8000092553385451</v>
      </c>
      <c r="G25" s="56">
        <v>0.8239057785406269</v>
      </c>
      <c r="H25" s="57">
        <v>0.7881427362568583</v>
      </c>
      <c r="I25" s="57">
        <v>0.843071119797479</v>
      </c>
      <c r="J25" s="57">
        <v>0.7555452386852295</v>
      </c>
      <c r="K25" s="57">
        <v>0.7581270118830532</v>
      </c>
      <c r="L25" s="57">
        <v>0.8484492389802091</v>
      </c>
      <c r="M25" s="57">
        <v>0.9500993256409315</v>
      </c>
      <c r="N25" s="56">
        <v>0.8293827628418317</v>
      </c>
      <c r="O25" s="57">
        <v>0.7988498448481351</v>
      </c>
      <c r="P25" s="57">
        <v>0.9502231695300785</v>
      </c>
      <c r="Q25" s="57">
        <v>0.8841240123580065</v>
      </c>
      <c r="R25" s="57">
        <v>0.6843340246311062</v>
      </c>
      <c r="S25" s="56">
        <v>0.7976824217315853</v>
      </c>
      <c r="T25" s="57">
        <v>0.8685883559454013</v>
      </c>
      <c r="U25" s="57">
        <v>0.6483341965270839</v>
      </c>
      <c r="V25" s="57">
        <v>0.8422230374361558</v>
      </c>
      <c r="W25" s="57">
        <v>0.8315840970177005</v>
      </c>
      <c r="X25" s="56">
        <v>0.813783966228313</v>
      </c>
      <c r="Y25" s="57">
        <v>0.6159394854389951</v>
      </c>
      <c r="Z25" s="57">
        <v>0.947218045884009</v>
      </c>
      <c r="AA25" s="57">
        <v>0.7625734462980527</v>
      </c>
      <c r="AB25" s="57">
        <v>0.8484492389802091</v>
      </c>
      <c r="AC25" s="57">
        <v>0.8286795403054626</v>
      </c>
      <c r="AD25" s="57">
        <v>0.9062255152380629</v>
      </c>
      <c r="AE25" s="57">
        <v>0.8763409307183021</v>
      </c>
      <c r="AF25" s="57">
        <v>0.7248455269634099</v>
      </c>
      <c r="AG25" s="56">
        <v>0.9018787154293202</v>
      </c>
      <c r="AH25" s="57">
        <v>0.9050075300865169</v>
      </c>
      <c r="AI25" s="57">
        <v>1.0</v>
      </c>
      <c r="AJ25" s="57">
        <v>0.8006286162014437</v>
      </c>
      <c r="AK25" s="56">
        <v>0.8139875196823845</v>
      </c>
      <c r="AL25" s="57">
        <v>0.775039670075493</v>
      </c>
      <c r="AM25" s="57">
        <v>0.9531171563071204</v>
      </c>
      <c r="AN25" s="57">
        <v>0.6586659562645779</v>
      </c>
      <c r="AO25" s="57">
        <v>0.9089788111565069</v>
      </c>
      <c r="AP25" s="57">
        <v>0.7741360046082244</v>
      </c>
      <c r="AQ25" s="56">
        <v>0.6874425650509474</v>
      </c>
      <c r="AR25" s="57">
        <v>0.572972908106262</v>
      </c>
      <c r="AS25" s="57">
        <v>0.5252249369075789</v>
      </c>
      <c r="AT25" s="57">
        <v>0.903140590912825</v>
      </c>
      <c r="AU25" s="57">
        <v>0.8810065962857776</v>
      </c>
      <c r="AV25" s="57">
        <v>0.45851231708234774</v>
      </c>
      <c r="AW25" s="57">
        <v>0.7074385072159072</v>
      </c>
      <c r="AX25" s="57">
        <v>0.7638020988459335</v>
      </c>
      <c r="AY25" s="56">
        <v>0.7320103132033519</v>
      </c>
      <c r="AZ25" s="57">
        <v>0.6808626981211174</v>
      </c>
      <c r="BA25" s="57">
        <v>0.6814262270925316</v>
      </c>
      <c r="BB25" s="57">
        <v>0.6761003690566657</v>
      </c>
      <c r="BC25" s="57">
        <v>0.537531416440922</v>
      </c>
      <c r="BD25" s="57">
        <v>0.8474710106681378</v>
      </c>
      <c r="BE25" s="57">
        <v>0.9381070247460359</v>
      </c>
      <c r="BF25" s="57">
        <v>0.7625734462980527</v>
      </c>
    </row>
    <row r="26" ht="14.25" customHeight="1">
      <c r="A26" s="52" t="s">
        <v>38</v>
      </c>
      <c r="B26" s="52">
        <v>2023.0</v>
      </c>
      <c r="C26" s="52" t="str">
        <f t="shared" si="1"/>
        <v>#N/A</v>
      </c>
      <c r="D26" s="54" t="s">
        <v>570</v>
      </c>
      <c r="E26" s="54" t="s">
        <v>791</v>
      </c>
      <c r="F26" s="55">
        <v>0.662146934237039</v>
      </c>
      <c r="G26" s="56">
        <v>0.71200371537051</v>
      </c>
      <c r="H26" s="57">
        <v>0.6957744859550908</v>
      </c>
      <c r="I26" s="57">
        <v>0.5850709516494884</v>
      </c>
      <c r="J26" s="57">
        <v>0.81222852698418</v>
      </c>
      <c r="K26" s="57">
        <v>0.568442427603636</v>
      </c>
      <c r="L26" s="57">
        <v>0.7228687888509878</v>
      </c>
      <c r="M26" s="57">
        <v>0.8876371111796761</v>
      </c>
      <c r="N26" s="56">
        <v>0.6903695057788659</v>
      </c>
      <c r="O26" s="57">
        <v>0.6155023129505597</v>
      </c>
      <c r="P26" s="57">
        <v>0.8318032470803166</v>
      </c>
      <c r="Q26" s="57">
        <v>0.812411536721215</v>
      </c>
      <c r="R26" s="57">
        <v>0.5017609263633722</v>
      </c>
      <c r="S26" s="56">
        <v>0.7019410360159238</v>
      </c>
      <c r="T26" s="57">
        <v>0.6564083692437177</v>
      </c>
      <c r="U26" s="57">
        <v>0.7278138184512125</v>
      </c>
      <c r="V26" s="57">
        <v>0.6797941738432364</v>
      </c>
      <c r="W26" s="57">
        <v>0.7437477825255289</v>
      </c>
      <c r="X26" s="56">
        <v>0.7248366329133702</v>
      </c>
      <c r="Y26" s="57">
        <v>0.5737090370587677</v>
      </c>
      <c r="Z26" s="57">
        <v>0.8024417650717525</v>
      </c>
      <c r="AA26" s="57">
        <v>0.6180065254324087</v>
      </c>
      <c r="AB26" s="57">
        <v>0.7228687888509878</v>
      </c>
      <c r="AC26" s="57">
        <v>0.7871643784933468</v>
      </c>
      <c r="AD26" s="57">
        <v>0.823223024678633</v>
      </c>
      <c r="AE26" s="57">
        <v>0.7422298836121577</v>
      </c>
      <c r="AF26" s="57">
        <v>0.7290496601089081</v>
      </c>
      <c r="AG26" s="56">
        <v>0.6686935237363829</v>
      </c>
      <c r="AH26" s="57">
        <v>0.742570102867094</v>
      </c>
      <c r="AI26" s="57">
        <v>1.0</v>
      </c>
      <c r="AJ26" s="57">
        <v>0.2635104683420545</v>
      </c>
      <c r="AK26" s="56">
        <v>0.6397946293792568</v>
      </c>
      <c r="AL26" s="57">
        <v>0.6007800976988402</v>
      </c>
      <c r="AM26" s="57">
        <v>0.7712426626201963</v>
      </c>
      <c r="AN26" s="57">
        <v>0.5269401716622504</v>
      </c>
      <c r="AO26" s="57">
        <v>0.5409056042449458</v>
      </c>
      <c r="AP26" s="57">
        <v>0.7591046106700511</v>
      </c>
      <c r="AQ26" s="56">
        <v>0.619269961029506</v>
      </c>
      <c r="AR26" s="57">
        <v>0.6737050117244687</v>
      </c>
      <c r="AS26" s="57">
        <v>0.6509214277774815</v>
      </c>
      <c r="AT26" s="57">
        <v>0.641531416625504</v>
      </c>
      <c r="AU26" s="57">
        <v>0.6883091245072736</v>
      </c>
      <c r="AV26" s="57">
        <v>0.38778005488097533</v>
      </c>
      <c r="AW26" s="57">
        <v>0.5777294714920191</v>
      </c>
      <c r="AX26" s="57">
        <v>0.71491322019882</v>
      </c>
      <c r="AY26" s="56">
        <v>0.5402664696724964</v>
      </c>
      <c r="AZ26" s="57">
        <v>0.3418707361784709</v>
      </c>
      <c r="BA26" s="57">
        <v>0.5482431508366261</v>
      </c>
      <c r="BB26" s="57">
        <v>0.34692941630644825</v>
      </c>
      <c r="BC26" s="57">
        <v>0.5143813373108241</v>
      </c>
      <c r="BD26" s="57">
        <v>0.6725963860369656</v>
      </c>
      <c r="BE26" s="57">
        <v>0.7398377356057306</v>
      </c>
      <c r="BF26" s="57">
        <v>0.6180065254324087</v>
      </c>
    </row>
    <row r="27" ht="14.25" customHeight="1">
      <c r="A27" s="52" t="s">
        <v>249</v>
      </c>
      <c r="B27" s="52">
        <v>2023.0</v>
      </c>
      <c r="C27" s="52" t="str">
        <f t="shared" si="1"/>
        <v>#N/A</v>
      </c>
      <c r="D27" s="54" t="s">
        <v>571</v>
      </c>
      <c r="E27" s="54" t="s">
        <v>792</v>
      </c>
      <c r="F27" s="55">
        <v>0.4673506118962086</v>
      </c>
      <c r="G27" s="56">
        <v>0.31238417102389676</v>
      </c>
      <c r="H27" s="57">
        <v>0.35135693809148505</v>
      </c>
      <c r="I27" s="57">
        <v>0.26466823024672537</v>
      </c>
      <c r="J27" s="57">
        <v>0.4292839902832277</v>
      </c>
      <c r="K27" s="57">
        <v>0.47416314309654767</v>
      </c>
      <c r="L27" s="57">
        <v>0.10027760318677185</v>
      </c>
      <c r="M27" s="57">
        <v>0.25455512123862306</v>
      </c>
      <c r="N27" s="56">
        <v>0.5277163201156021</v>
      </c>
      <c r="O27" s="57">
        <v>0.5280067543137079</v>
      </c>
      <c r="P27" s="57">
        <v>0.51422096272084</v>
      </c>
      <c r="Q27" s="57">
        <v>0.6396869264757226</v>
      </c>
      <c r="R27" s="57">
        <v>0.42895063695213803</v>
      </c>
      <c r="S27" s="56">
        <v>0.39624166963547425</v>
      </c>
      <c r="T27" s="57">
        <v>0.4433517059499774</v>
      </c>
      <c r="U27" s="57">
        <v>0.4911833862462166</v>
      </c>
      <c r="V27" s="57">
        <v>0.17150712570216775</v>
      </c>
      <c r="W27" s="57">
        <v>0.4789244606435352</v>
      </c>
      <c r="X27" s="56">
        <v>0.2539202869620388</v>
      </c>
      <c r="Y27" s="57">
        <v>0.45856079205886413</v>
      </c>
      <c r="Z27" s="57">
        <v>0.29325394584512426</v>
      </c>
      <c r="AA27" s="57">
        <v>0.4407061684463399</v>
      </c>
      <c r="AB27" s="57">
        <v>0.10027760318677185</v>
      </c>
      <c r="AC27" s="57">
        <v>0.19737800109970224</v>
      </c>
      <c r="AD27" s="57">
        <v>0.12147055969273238</v>
      </c>
      <c r="AE27" s="57">
        <v>0.10314323742996206</v>
      </c>
      <c r="AF27" s="57">
        <v>0.3165719879368137</v>
      </c>
      <c r="AG27" s="56">
        <v>0.8124601925871872</v>
      </c>
      <c r="AH27" s="57">
        <v>0.813968128006872</v>
      </c>
      <c r="AI27" s="57">
        <v>1.0</v>
      </c>
      <c r="AJ27" s="57">
        <v>0.6234124497546895</v>
      </c>
      <c r="AK27" s="56">
        <v>0.4850932218033532</v>
      </c>
      <c r="AL27" s="57">
        <v>0.5290326499632692</v>
      </c>
      <c r="AM27" s="57">
        <v>0.5957697067844689</v>
      </c>
      <c r="AN27" s="57">
        <v>0.6044264252818975</v>
      </c>
      <c r="AO27" s="57">
        <v>0.3347730450800058</v>
      </c>
      <c r="AP27" s="57">
        <v>0.36146428190712454</v>
      </c>
      <c r="AQ27" s="56">
        <v>0.5166353740697718</v>
      </c>
      <c r="AR27" s="57">
        <v>0.6630071794939494</v>
      </c>
      <c r="AS27" s="57">
        <v>0.402331892809476</v>
      </c>
      <c r="AT27" s="57">
        <v>0.4305443424453781</v>
      </c>
      <c r="AU27" s="57">
        <v>0.1871017853707413</v>
      </c>
      <c r="AV27" s="57">
        <v>0.7200662957248077</v>
      </c>
      <c r="AW27" s="57">
        <v>0.551138886310465</v>
      </c>
      <c r="AX27" s="57">
        <v>0.662257236333585</v>
      </c>
      <c r="AY27" s="56">
        <v>0.43435365897234435</v>
      </c>
      <c r="AZ27" s="57">
        <v>0.5111977181745377</v>
      </c>
      <c r="BA27" s="57">
        <v>0.47624486859130694</v>
      </c>
      <c r="BB27" s="57">
        <v>0.5623239769504587</v>
      </c>
      <c r="BC27" s="57">
        <v>0.3675350868744838</v>
      </c>
      <c r="BD27" s="57">
        <v>0.5244124202991989</v>
      </c>
      <c r="BE27" s="57">
        <v>0.15805537347008433</v>
      </c>
      <c r="BF27" s="57">
        <v>0.4407061684463399</v>
      </c>
    </row>
    <row r="28" ht="14.25" customHeight="1">
      <c r="A28" s="52" t="s">
        <v>39</v>
      </c>
      <c r="B28" s="52">
        <v>2023.0</v>
      </c>
      <c r="C28" s="52" t="str">
        <f t="shared" si="1"/>
        <v>#N/A</v>
      </c>
      <c r="D28" s="54" t="s">
        <v>572</v>
      </c>
      <c r="E28" s="54" t="s">
        <v>791</v>
      </c>
      <c r="F28" s="55">
        <v>0.4817334729705595</v>
      </c>
      <c r="G28" s="56">
        <v>0.4957054551092726</v>
      </c>
      <c r="H28" s="57">
        <v>0.5741391191619786</v>
      </c>
      <c r="I28" s="57">
        <v>0.48235686663042365</v>
      </c>
      <c r="J28" s="57">
        <v>0.4864296402193693</v>
      </c>
      <c r="K28" s="57">
        <v>0.34732896327793156</v>
      </c>
      <c r="L28" s="57">
        <v>0.5063605046842173</v>
      </c>
      <c r="M28" s="57">
        <v>0.5776176366817153</v>
      </c>
      <c r="N28" s="56">
        <v>0.3808866612734804</v>
      </c>
      <c r="O28" s="57">
        <v>0.38570146943918837</v>
      </c>
      <c r="P28" s="57">
        <v>0.5492822415894447</v>
      </c>
      <c r="Q28" s="57">
        <v>0.49397937467897046</v>
      </c>
      <c r="R28" s="57">
        <v>0.09458355938631804</v>
      </c>
      <c r="S28" s="56">
        <v>0.6093135746408955</v>
      </c>
      <c r="T28" s="57">
        <v>0.6443744254095987</v>
      </c>
      <c r="U28" s="57">
        <v>0.6087946315322903</v>
      </c>
      <c r="V28" s="57">
        <v>0.5168203895865561</v>
      </c>
      <c r="W28" s="57">
        <v>0.6672648520351372</v>
      </c>
      <c r="X28" s="56">
        <v>0.4945848214614475</v>
      </c>
      <c r="Y28" s="57">
        <v>0.45812693615434164</v>
      </c>
      <c r="Z28" s="57">
        <v>0.4994651796284882</v>
      </c>
      <c r="AA28" s="57">
        <v>0.3843770098750281</v>
      </c>
      <c r="AB28" s="57">
        <v>0.5063605046842173</v>
      </c>
      <c r="AC28" s="57">
        <v>0.5960524130696132</v>
      </c>
      <c r="AD28" s="57">
        <v>0.49385870091129996</v>
      </c>
      <c r="AE28" s="57">
        <v>0.5542957631365902</v>
      </c>
      <c r="AF28" s="57">
        <v>0.46414206423200116</v>
      </c>
      <c r="AG28" s="56">
        <v>0.5621452926462548</v>
      </c>
      <c r="AH28" s="57">
        <v>0.465633054122219</v>
      </c>
      <c r="AI28" s="57">
        <v>0.9375</v>
      </c>
      <c r="AJ28" s="57">
        <v>0.2833028238165454</v>
      </c>
      <c r="AK28" s="56">
        <v>0.5150093964661752</v>
      </c>
      <c r="AL28" s="57">
        <v>0.5092471225737709</v>
      </c>
      <c r="AM28" s="57">
        <v>0.6393316956817514</v>
      </c>
      <c r="AN28" s="57">
        <v>0.3465795585495468</v>
      </c>
      <c r="AO28" s="57">
        <v>0.46089551933879574</v>
      </c>
      <c r="AP28" s="57">
        <v>0.6189930861870107</v>
      </c>
      <c r="AQ28" s="56">
        <v>0.47314391106530823</v>
      </c>
      <c r="AR28" s="57">
        <v>0.5554607996468606</v>
      </c>
      <c r="AS28" s="57">
        <v>0.45058041958508877</v>
      </c>
      <c r="AT28" s="57">
        <v>0.49395052311728865</v>
      </c>
      <c r="AU28" s="57">
        <v>0.4967211285443847</v>
      </c>
      <c r="AV28" s="57">
        <v>0.21273519718780765</v>
      </c>
      <c r="AW28" s="57">
        <v>0.40349640503369444</v>
      </c>
      <c r="AX28" s="57">
        <v>0.699062904342033</v>
      </c>
      <c r="AY28" s="56">
        <v>0.32307867110164196</v>
      </c>
      <c r="AZ28" s="57">
        <v>0.19705508235574665</v>
      </c>
      <c r="BA28" s="57">
        <v>0.3097106433539777</v>
      </c>
      <c r="BB28" s="57">
        <v>0.22119587625500206</v>
      </c>
      <c r="BC28" s="57">
        <v>0.2884965125938145</v>
      </c>
      <c r="BD28" s="57">
        <v>0.4020273661544167</v>
      </c>
      <c r="BE28" s="57">
        <v>0.45868820712350816</v>
      </c>
      <c r="BF28" s="57">
        <v>0.3843770098750281</v>
      </c>
    </row>
    <row r="29" ht="14.25" customHeight="1">
      <c r="A29" s="52" t="s">
        <v>796</v>
      </c>
      <c r="B29" s="52">
        <v>2023.0</v>
      </c>
      <c r="C29" s="52" t="str">
        <f t="shared" si="1"/>
        <v>#N/A</v>
      </c>
      <c r="D29" s="54" t="s">
        <v>584</v>
      </c>
      <c r="E29" s="54" t="s">
        <v>789</v>
      </c>
      <c r="F29" s="55">
        <v>0.3446856363527592</v>
      </c>
      <c r="G29" s="56">
        <v>0.39954404041284003</v>
      </c>
      <c r="H29" s="57">
        <v>0.5104060698027839</v>
      </c>
      <c r="I29" s="57">
        <v>0.3785880561998505</v>
      </c>
      <c r="J29" s="57">
        <v>0.3521132197340323</v>
      </c>
      <c r="K29" s="57">
        <v>0.36813255146498847</v>
      </c>
      <c r="L29" s="57">
        <v>0.3872697542118291</v>
      </c>
      <c r="M29" s="57">
        <v>0.40075459106355593</v>
      </c>
      <c r="N29" s="56">
        <v>0.166343110302589</v>
      </c>
      <c r="O29" s="57">
        <v>0.2268092429663784</v>
      </c>
      <c r="P29" s="57">
        <v>0.1653919550711729</v>
      </c>
      <c r="Q29" s="57">
        <v>0.18800874270260753</v>
      </c>
      <c r="R29" s="57">
        <v>0.08516250047019709</v>
      </c>
      <c r="S29" s="56">
        <v>0.34157502035048826</v>
      </c>
      <c r="T29" s="57">
        <v>0.1580123443332346</v>
      </c>
      <c r="U29" s="57">
        <v>0.3494663213383728</v>
      </c>
      <c r="V29" s="57">
        <v>0.4121852388776553</v>
      </c>
      <c r="W29" s="57">
        <v>0.44663617685269036</v>
      </c>
      <c r="X29" s="56">
        <v>0.4090048479137951</v>
      </c>
      <c r="Y29" s="57">
        <v>0.532706667325376</v>
      </c>
      <c r="Z29" s="57">
        <v>0.1955788233580278</v>
      </c>
      <c r="AA29" s="57">
        <v>0.3242951806800989</v>
      </c>
      <c r="AB29" s="57">
        <v>0.3872697542118291</v>
      </c>
      <c r="AC29" s="57">
        <v>0.6277862566174331</v>
      </c>
      <c r="AD29" s="57">
        <v>0.20518146171765483</v>
      </c>
      <c r="AE29" s="57">
        <v>0.4892769070330026</v>
      </c>
      <c r="AF29" s="57">
        <v>0.5099437323669385</v>
      </c>
      <c r="AG29" s="56">
        <v>0.45099495520883887</v>
      </c>
      <c r="AH29" s="57">
        <v>0.5197098029732965</v>
      </c>
      <c r="AI29" s="57">
        <v>0.5</v>
      </c>
      <c r="AJ29" s="57">
        <v>0.33327506265322016</v>
      </c>
      <c r="AK29" s="56">
        <v>0.3441552315204248</v>
      </c>
      <c r="AL29" s="57">
        <v>0.3276511688238103</v>
      </c>
      <c r="AM29" s="57">
        <v>0.35182478246374854</v>
      </c>
      <c r="AN29" s="57">
        <v>0.34988730959196684</v>
      </c>
      <c r="AO29" s="57">
        <v>0.3817598201949837</v>
      </c>
      <c r="AP29" s="57">
        <v>0.3096530765276149</v>
      </c>
      <c r="AQ29" s="56">
        <v>0.3616030586338737</v>
      </c>
      <c r="AR29" s="57">
        <v>0.3935571787633081</v>
      </c>
      <c r="AS29" s="57">
        <v>0.44963271443506736</v>
      </c>
      <c r="AT29" s="57">
        <v>0.16594838698640804</v>
      </c>
      <c r="AU29" s="57">
        <v>0.2639637014434487</v>
      </c>
      <c r="AV29" s="57">
        <v>0.42311728656799463</v>
      </c>
      <c r="AW29" s="57">
        <v>0.33615798395355956</v>
      </c>
      <c r="AX29" s="57">
        <v>0.4988441582873293</v>
      </c>
      <c r="AY29" s="56">
        <v>0.28426482647922363</v>
      </c>
      <c r="AZ29" s="57">
        <v>0.2327470356453831</v>
      </c>
      <c r="BA29" s="57">
        <v>0.3851138950734544</v>
      </c>
      <c r="BB29" s="57">
        <v>0.17113567914536093</v>
      </c>
      <c r="BC29" s="57">
        <v>0.44564588179701503</v>
      </c>
      <c r="BD29" s="57">
        <v>0.19275540237262798</v>
      </c>
      <c r="BE29" s="57">
        <v>0.23816071064062508</v>
      </c>
      <c r="BF29" s="57">
        <v>0.3242951806800989</v>
      </c>
    </row>
    <row r="30" ht="14.25" customHeight="1">
      <c r="A30" s="52" t="s">
        <v>797</v>
      </c>
      <c r="B30" s="52">
        <v>2023.0</v>
      </c>
      <c r="C30" s="52" t="str">
        <f t="shared" si="1"/>
        <v>#N/A</v>
      </c>
      <c r="D30" s="54" t="s">
        <v>575</v>
      </c>
      <c r="E30" s="54" t="s">
        <v>789</v>
      </c>
      <c r="F30" s="55">
        <v>0.4006965756117835</v>
      </c>
      <c r="G30" s="56">
        <v>0.3621018210004641</v>
      </c>
      <c r="H30" s="57">
        <v>0.38403213355010646</v>
      </c>
      <c r="I30" s="57">
        <v>0.3336682601827292</v>
      </c>
      <c r="J30" s="57">
        <v>0.34285668667667213</v>
      </c>
      <c r="K30" s="57">
        <v>0.35161051015185024</v>
      </c>
      <c r="L30" s="57">
        <v>0.28218039124160693</v>
      </c>
      <c r="M30" s="57">
        <v>0.47826294419981974</v>
      </c>
      <c r="N30" s="56">
        <v>0.2987262056147469</v>
      </c>
      <c r="O30" s="57">
        <v>0.3073429916373185</v>
      </c>
      <c r="P30" s="57">
        <v>0.4302237816824162</v>
      </c>
      <c r="Q30" s="57">
        <v>0.2963489636345697</v>
      </c>
      <c r="R30" s="57">
        <v>0.16098908550468308</v>
      </c>
      <c r="S30" s="56">
        <v>0.3296884776896493</v>
      </c>
      <c r="T30" s="57">
        <v>0.16161597922197965</v>
      </c>
      <c r="U30" s="57">
        <v>0.38269663588955105</v>
      </c>
      <c r="V30" s="57">
        <v>0.3510173915340669</v>
      </c>
      <c r="W30" s="57">
        <v>0.4234239041129997</v>
      </c>
      <c r="X30" s="56">
        <v>0.39636942538802655</v>
      </c>
      <c r="Y30" s="57">
        <v>0.4901481037401598</v>
      </c>
      <c r="Z30" s="57">
        <v>0.2909202956281227</v>
      </c>
      <c r="AA30" s="57">
        <v>0.3944524125882632</v>
      </c>
      <c r="AB30" s="57">
        <v>0.28218039124160693</v>
      </c>
      <c r="AC30" s="57">
        <v>0.6624135496419588</v>
      </c>
      <c r="AD30" s="57">
        <v>0.1654061410583283</v>
      </c>
      <c r="AE30" s="57">
        <v>0.42683853671846117</v>
      </c>
      <c r="AF30" s="57">
        <v>0.4585959724873112</v>
      </c>
      <c r="AG30" s="56">
        <v>0.6138405786442033</v>
      </c>
      <c r="AH30" s="57">
        <v>0.5091025812878182</v>
      </c>
      <c r="AI30" s="57">
        <v>1.0</v>
      </c>
      <c r="AJ30" s="57">
        <v>0.33241915464479144</v>
      </c>
      <c r="AK30" s="56">
        <v>0.4277922196172974</v>
      </c>
      <c r="AL30" s="57">
        <v>0.3948790447500128</v>
      </c>
      <c r="AM30" s="57">
        <v>0.47385931347410637</v>
      </c>
      <c r="AN30" s="57">
        <v>0.3690758008401582</v>
      </c>
      <c r="AO30" s="57">
        <v>0.4530098629902684</v>
      </c>
      <c r="AP30" s="57">
        <v>0.44813707603194153</v>
      </c>
      <c r="AQ30" s="56">
        <v>0.44131576736576505</v>
      </c>
      <c r="AR30" s="57">
        <v>0.4277273044665188</v>
      </c>
      <c r="AS30" s="57">
        <v>0.45756164679553024</v>
      </c>
      <c r="AT30" s="57">
        <v>0.30263468230117374</v>
      </c>
      <c r="AU30" s="57">
        <v>0.42403307624710596</v>
      </c>
      <c r="AV30" s="57">
        <v>0.5287309286700121</v>
      </c>
      <c r="AW30" s="57">
        <v>0.4327107314567442</v>
      </c>
      <c r="AX30" s="57">
        <v>0.5158120016232698</v>
      </c>
      <c r="AY30" s="56">
        <v>0.3357381095741155</v>
      </c>
      <c r="AZ30" s="57">
        <v>0.2217531191997443</v>
      </c>
      <c r="BA30" s="57">
        <v>0.3839563518456368</v>
      </c>
      <c r="BB30" s="57">
        <v>0.29134843004550015</v>
      </c>
      <c r="BC30" s="57">
        <v>0.42914769165568667</v>
      </c>
      <c r="BD30" s="57">
        <v>0.3175341931954319</v>
      </c>
      <c r="BE30" s="57">
        <v>0.31197456848854516</v>
      </c>
      <c r="BF30" s="57">
        <v>0.3944524125882632</v>
      </c>
    </row>
    <row r="31" ht="14.25" customHeight="1">
      <c r="A31" s="52" t="s">
        <v>41</v>
      </c>
      <c r="B31" s="52">
        <v>2023.0</v>
      </c>
      <c r="C31" s="52" t="str">
        <f t="shared" si="1"/>
        <v>#N/A</v>
      </c>
      <c r="D31" s="54" t="s">
        <v>576</v>
      </c>
      <c r="E31" s="54" t="s">
        <v>791</v>
      </c>
      <c r="F31" s="55">
        <v>0.6822407203761989</v>
      </c>
      <c r="G31" s="56">
        <v>0.7722744809090365</v>
      </c>
      <c r="H31" s="57">
        <v>0.7721668662558051</v>
      </c>
      <c r="I31" s="57">
        <v>0.7174644832964261</v>
      </c>
      <c r="J31" s="57">
        <v>0.7973077470462137</v>
      </c>
      <c r="K31" s="57">
        <v>0.6010905629275767</v>
      </c>
      <c r="L31" s="57">
        <v>0.8255544636685239</v>
      </c>
      <c r="M31" s="57">
        <v>0.9200627622596738</v>
      </c>
      <c r="N31" s="56">
        <v>0.6378720466235657</v>
      </c>
      <c r="O31" s="57">
        <v>0.6188683759183311</v>
      </c>
      <c r="P31" s="57">
        <v>0.7864128600613651</v>
      </c>
      <c r="Q31" s="57">
        <v>0.7420632913983356</v>
      </c>
      <c r="R31" s="57">
        <v>0.40414365911623096</v>
      </c>
      <c r="S31" s="56">
        <v>0.6968488731785878</v>
      </c>
      <c r="T31" s="57">
        <v>0.4821785982605159</v>
      </c>
      <c r="U31" s="57">
        <v>0.7232526545021714</v>
      </c>
      <c r="V31" s="57">
        <v>0.7773419723375302</v>
      </c>
      <c r="W31" s="57">
        <v>0.8046222676141336</v>
      </c>
      <c r="X31" s="56">
        <v>0.7875578168100615</v>
      </c>
      <c r="Y31" s="57">
        <v>0.6964034883624203</v>
      </c>
      <c r="Z31" s="57">
        <v>0.9235493320824582</v>
      </c>
      <c r="AA31" s="57">
        <v>0.725112799089866</v>
      </c>
      <c r="AB31" s="57">
        <v>0.8255544636685239</v>
      </c>
      <c r="AC31" s="57">
        <v>0.8258536187595533</v>
      </c>
      <c r="AD31" s="57">
        <v>0.8311174593098558</v>
      </c>
      <c r="AE31" s="57">
        <v>0.8402715017718118</v>
      </c>
      <c r="AF31" s="57">
        <v>0.6325998714360036</v>
      </c>
      <c r="AG31" s="56">
        <v>0.6982065751521249</v>
      </c>
      <c r="AH31" s="57">
        <v>0.7219930047354236</v>
      </c>
      <c r="AI31" s="57">
        <v>1.0</v>
      </c>
      <c r="AJ31" s="57">
        <v>0.37262672072095143</v>
      </c>
      <c r="AK31" s="56">
        <v>0.6808191003779781</v>
      </c>
      <c r="AL31" s="57">
        <v>0.700795146237807</v>
      </c>
      <c r="AM31" s="57">
        <v>0.7519156430233676</v>
      </c>
      <c r="AN31" s="57">
        <v>0.47013722995448587</v>
      </c>
      <c r="AO31" s="57">
        <v>0.6996656483577224</v>
      </c>
      <c r="AP31" s="57">
        <v>0.7815818343165077</v>
      </c>
      <c r="AQ31" s="56">
        <v>0.6067672687113651</v>
      </c>
      <c r="AR31" s="57">
        <v>0.6629391214752</v>
      </c>
      <c r="AS31" s="57">
        <v>0.7077670410328399</v>
      </c>
      <c r="AT31" s="57">
        <v>0.7152874183748555</v>
      </c>
      <c r="AU31" s="57">
        <v>0.7204628816531937</v>
      </c>
      <c r="AV31" s="57">
        <v>0.22093100083697267</v>
      </c>
      <c r="AW31" s="57">
        <v>0.45533943508876934</v>
      </c>
      <c r="AX31" s="57">
        <v>0.7646439825177245</v>
      </c>
      <c r="AY31" s="56">
        <v>0.5775796012468717</v>
      </c>
      <c r="AZ31" s="57">
        <v>0.43203936151472316</v>
      </c>
      <c r="BA31" s="57">
        <v>0.4362656938746813</v>
      </c>
      <c r="BB31" s="57">
        <v>0.4070297441329059</v>
      </c>
      <c r="BC31" s="57">
        <v>0.7054527518713382</v>
      </c>
      <c r="BD31" s="57">
        <v>0.6623384663480761</v>
      </c>
      <c r="BE31" s="57">
        <v>0.6748183918965108</v>
      </c>
      <c r="BF31" s="57">
        <v>0.725112799089866</v>
      </c>
    </row>
    <row r="32" ht="14.25" customHeight="1">
      <c r="A32" s="52" t="s">
        <v>577</v>
      </c>
      <c r="B32" s="52">
        <v>2023.0</v>
      </c>
      <c r="C32" s="52" t="str">
        <f t="shared" si="1"/>
        <v>#N/A</v>
      </c>
      <c r="D32" s="54" t="s">
        <v>578</v>
      </c>
      <c r="E32" s="54" t="s">
        <v>789</v>
      </c>
      <c r="F32" s="55">
        <v>0.4487467366172904</v>
      </c>
      <c r="G32" s="56">
        <v>0.37794988640989874</v>
      </c>
      <c r="H32" s="57">
        <v>0.40151716969965556</v>
      </c>
      <c r="I32" s="57">
        <v>0.3552030537404567</v>
      </c>
      <c r="J32" s="57">
        <v>0.43573202788295573</v>
      </c>
      <c r="K32" s="57">
        <v>0.3637914733595586</v>
      </c>
      <c r="L32" s="57">
        <v>0.3249548726451262</v>
      </c>
      <c r="M32" s="57">
        <v>0.38650072113163964</v>
      </c>
      <c r="N32" s="56">
        <v>0.35387519943843</v>
      </c>
      <c r="O32" s="57">
        <v>0.3460900193095798</v>
      </c>
      <c r="P32" s="57">
        <v>0.3779761369417436</v>
      </c>
      <c r="Q32" s="57">
        <v>0.4279610881857337</v>
      </c>
      <c r="R32" s="57">
        <v>0.263473553316663</v>
      </c>
      <c r="S32" s="56">
        <v>0.35699357167557627</v>
      </c>
      <c r="T32" s="57">
        <v>0.20276345168676213</v>
      </c>
      <c r="U32" s="57">
        <v>0.447129127848182</v>
      </c>
      <c r="V32" s="57">
        <v>0.42063792533946454</v>
      </c>
      <c r="W32" s="57">
        <v>0.3574437818278964</v>
      </c>
      <c r="X32" s="56">
        <v>0.45141568917392944</v>
      </c>
      <c r="Y32" s="57">
        <v>0.6047891340369339</v>
      </c>
      <c r="Z32" s="57">
        <v>0.3345531848712418</v>
      </c>
      <c r="AA32" s="57">
        <v>0.3854849138847975</v>
      </c>
      <c r="AB32" s="57">
        <v>0.3249548726451262</v>
      </c>
      <c r="AC32" s="57">
        <v>0.7097413362146578</v>
      </c>
      <c r="AD32" s="57">
        <v>0.12639516253473498</v>
      </c>
      <c r="AE32" s="57">
        <v>0.5201826611709179</v>
      </c>
      <c r="AF32" s="57">
        <v>0.6052242480330255</v>
      </c>
      <c r="AG32" s="56">
        <v>0.6664416068673302</v>
      </c>
      <c r="AH32" s="57">
        <v>0.6606641647386121</v>
      </c>
      <c r="AI32" s="57">
        <v>1.0</v>
      </c>
      <c r="AJ32" s="57">
        <v>0.3386606558633784</v>
      </c>
      <c r="AK32" s="56">
        <v>0.5155555969481693</v>
      </c>
      <c r="AL32" s="57">
        <v>0.506796245177395</v>
      </c>
      <c r="AM32" s="57">
        <v>0.5332878844454565</v>
      </c>
      <c r="AN32" s="57">
        <v>0.4394011177731141</v>
      </c>
      <c r="AO32" s="57">
        <v>0.5460945714768715</v>
      </c>
      <c r="AP32" s="57">
        <v>0.5521981658680102</v>
      </c>
      <c r="AQ32" s="56">
        <v>0.5085250155203803</v>
      </c>
      <c r="AR32" s="57">
        <v>0.5207391488844266</v>
      </c>
      <c r="AS32" s="57">
        <v>0.5755811755432789</v>
      </c>
      <c r="AT32" s="57">
        <v>0.3662753355814654</v>
      </c>
      <c r="AU32" s="57">
        <v>0.2805829036074674</v>
      </c>
      <c r="AV32" s="57">
        <v>0.5543446067408516</v>
      </c>
      <c r="AW32" s="57">
        <v>0.6070669676897773</v>
      </c>
      <c r="AX32" s="57">
        <v>0.6550849705953952</v>
      </c>
      <c r="AY32" s="56">
        <v>0.35921732690460967</v>
      </c>
      <c r="AZ32" s="57">
        <v>0.35118624416964195</v>
      </c>
      <c r="BA32" s="57">
        <v>0.4865497012995501</v>
      </c>
      <c r="BB32" s="57">
        <v>0.3280508737662208</v>
      </c>
      <c r="BC32" s="57">
        <v>0.45787851852210665</v>
      </c>
      <c r="BD32" s="57">
        <v>0.3794318067230684</v>
      </c>
      <c r="BE32" s="57">
        <v>0.12593922996688237</v>
      </c>
      <c r="BF32" s="57">
        <v>0.3854849138847975</v>
      </c>
    </row>
    <row r="33" ht="14.25" customHeight="1">
      <c r="A33" s="52" t="s">
        <v>42</v>
      </c>
      <c r="B33" s="52">
        <v>2023.0</v>
      </c>
      <c r="C33" s="52" t="str">
        <f t="shared" si="1"/>
        <v>#N/A</v>
      </c>
      <c r="D33" s="54" t="s">
        <v>579</v>
      </c>
      <c r="E33" s="54" t="s">
        <v>793</v>
      </c>
      <c r="F33" s="55">
        <v>0.6141188418113659</v>
      </c>
      <c r="G33" s="56">
        <v>0.5801624786361307</v>
      </c>
      <c r="H33" s="57">
        <v>0.572536687425969</v>
      </c>
      <c r="I33" s="57">
        <v>0.46567308894498566</v>
      </c>
      <c r="J33" s="57">
        <v>0.5937803831075895</v>
      </c>
      <c r="K33" s="57">
        <v>0.48557923143988907</v>
      </c>
      <c r="L33" s="57">
        <v>0.6484969390177715</v>
      </c>
      <c r="M33" s="57">
        <v>0.7149085418805787</v>
      </c>
      <c r="N33" s="56">
        <v>0.573793082387202</v>
      </c>
      <c r="O33" s="57">
        <v>0.48975730594756484</v>
      </c>
      <c r="P33" s="57">
        <v>0.7128985132606975</v>
      </c>
      <c r="Q33" s="57">
        <v>0.7603900829816017</v>
      </c>
      <c r="R33" s="57">
        <v>0.33212642735894354</v>
      </c>
      <c r="S33" s="56">
        <v>0.6090635620260777</v>
      </c>
      <c r="T33" s="57">
        <v>0.5482081509035979</v>
      </c>
      <c r="U33" s="57">
        <v>0.5874658929999372</v>
      </c>
      <c r="V33" s="57">
        <v>0.6401130966152521</v>
      </c>
      <c r="W33" s="57">
        <v>0.6604671075855236</v>
      </c>
      <c r="X33" s="56">
        <v>0.6800998287489765</v>
      </c>
      <c r="Y33" s="57">
        <v>0.6108249065740995</v>
      </c>
      <c r="Z33" s="57">
        <v>0.744347830498655</v>
      </c>
      <c r="AA33" s="57">
        <v>0.6583898146210252</v>
      </c>
      <c r="AB33" s="57">
        <v>0.6484969390177715</v>
      </c>
      <c r="AC33" s="57">
        <v>0.675705631945652</v>
      </c>
      <c r="AD33" s="57">
        <v>0.598875436825972</v>
      </c>
      <c r="AE33" s="57">
        <v>0.7527462523505217</v>
      </c>
      <c r="AF33" s="57">
        <v>0.7514118181581146</v>
      </c>
      <c r="AG33" s="56">
        <v>0.83666975757428</v>
      </c>
      <c r="AH33" s="57">
        <v>0.9471117456650877</v>
      </c>
      <c r="AI33" s="57">
        <v>1.0</v>
      </c>
      <c r="AJ33" s="57">
        <v>0.5628975270577522</v>
      </c>
      <c r="AK33" s="56">
        <v>0.5588478457605113</v>
      </c>
      <c r="AL33" s="57">
        <v>0.598222802454444</v>
      </c>
      <c r="AM33" s="57">
        <v>0.6661207878913045</v>
      </c>
      <c r="AN33" s="57">
        <v>0.43732287779259255</v>
      </c>
      <c r="AO33" s="57">
        <v>0.4982532761489777</v>
      </c>
      <c r="AP33" s="57">
        <v>0.5943194845152374</v>
      </c>
      <c r="AQ33" s="56">
        <v>0.5621656071217292</v>
      </c>
      <c r="AR33" s="57">
        <v>0.6860052155982672</v>
      </c>
      <c r="AS33" s="57">
        <v>0.7016156319498502</v>
      </c>
      <c r="AT33" s="57">
        <v>0.5663551802778963</v>
      </c>
      <c r="AU33" s="57">
        <v>0.5435726255494954</v>
      </c>
      <c r="AV33" s="57">
        <v>0.2721579410581315</v>
      </c>
      <c r="AW33" s="57">
        <v>0.4570688258544966</v>
      </c>
      <c r="AX33" s="57">
        <v>0.7083838295639667</v>
      </c>
      <c r="AY33" s="56">
        <v>0.5121485722360201</v>
      </c>
      <c r="AZ33" s="57">
        <v>0.48957569154288294</v>
      </c>
      <c r="BA33" s="57">
        <v>0.45146070489259355</v>
      </c>
      <c r="BB33" s="57">
        <v>0.44058760135906516</v>
      </c>
      <c r="BC33" s="57">
        <v>0.46557981734954856</v>
      </c>
      <c r="BD33" s="57">
        <v>0.6105119044200005</v>
      </c>
      <c r="BE33" s="57">
        <v>0.46893447146702477</v>
      </c>
      <c r="BF33" s="57">
        <v>0.6583898146210252</v>
      </c>
    </row>
    <row r="34" ht="14.25" customHeight="1">
      <c r="A34" s="52" t="s">
        <v>210</v>
      </c>
      <c r="B34" s="52">
        <v>2023.0</v>
      </c>
      <c r="C34" s="52" t="str">
        <f t="shared" si="1"/>
        <v>#N/A</v>
      </c>
      <c r="D34" s="54" t="s">
        <v>581</v>
      </c>
      <c r="E34" s="54" t="s">
        <v>793</v>
      </c>
      <c r="F34" s="55">
        <v>0.6766143264680547</v>
      </c>
      <c r="G34" s="56">
        <v>0.6642739183577906</v>
      </c>
      <c r="H34" s="57">
        <v>0.726442823667631</v>
      </c>
      <c r="I34" s="57">
        <v>0.6191524228578937</v>
      </c>
      <c r="J34" s="57">
        <v>0.6806712956441209</v>
      </c>
      <c r="K34" s="57">
        <v>0.530757062823317</v>
      </c>
      <c r="L34" s="57">
        <v>0.6261338043502672</v>
      </c>
      <c r="M34" s="57">
        <v>0.8024861008035137</v>
      </c>
      <c r="N34" s="56">
        <v>0.6486008724246638</v>
      </c>
      <c r="O34" s="57">
        <v>0.6312957627687963</v>
      </c>
      <c r="P34" s="57">
        <v>0.857734886546057</v>
      </c>
      <c r="Q34" s="57">
        <v>0.709916469793664</v>
      </c>
      <c r="R34" s="57">
        <v>0.39545637059013805</v>
      </c>
      <c r="S34" s="56">
        <v>0.6047464563488967</v>
      </c>
      <c r="T34" s="57">
        <v>0.6070154099877356</v>
      </c>
      <c r="U34" s="57">
        <v>0.5638394812816772</v>
      </c>
      <c r="V34" s="57">
        <v>0.6146585173029087</v>
      </c>
      <c r="W34" s="57">
        <v>0.6334724168232654</v>
      </c>
      <c r="X34" s="56">
        <v>0.7171946406326926</v>
      </c>
      <c r="Y34" s="57">
        <v>0.6119294760376363</v>
      </c>
      <c r="Z34" s="57">
        <v>0.8077381222967686</v>
      </c>
      <c r="AA34" s="57">
        <v>0.6830618263602183</v>
      </c>
      <c r="AB34" s="57">
        <v>0.6261338043502672</v>
      </c>
      <c r="AC34" s="57">
        <v>0.8107138768775004</v>
      </c>
      <c r="AD34" s="57">
        <v>0.8235294740484458</v>
      </c>
      <c r="AE34" s="57">
        <v>0.7484911166907133</v>
      </c>
      <c r="AF34" s="57">
        <v>0.6259594283999905</v>
      </c>
      <c r="AG34" s="56">
        <v>0.813206371527392</v>
      </c>
      <c r="AH34" s="57">
        <v>0.8341237826158905</v>
      </c>
      <c r="AI34" s="57">
        <v>1.0</v>
      </c>
      <c r="AJ34" s="57">
        <v>0.6054953319662854</v>
      </c>
      <c r="AK34" s="56">
        <v>0.6629974768311203</v>
      </c>
      <c r="AL34" s="57">
        <v>0.6452343369432574</v>
      </c>
      <c r="AM34" s="57">
        <v>0.6922206079568354</v>
      </c>
      <c r="AN34" s="57">
        <v>0.5833333</v>
      </c>
      <c r="AO34" s="57">
        <v>0.6461744175381984</v>
      </c>
      <c r="AP34" s="57">
        <v>0.7480247217173103</v>
      </c>
      <c r="AQ34" s="56">
        <v>0.6205537701184036</v>
      </c>
      <c r="AR34" s="57">
        <v>0.6728328858185638</v>
      </c>
      <c r="AS34" s="57">
        <v>0.6397849859153892</v>
      </c>
      <c r="AT34" s="57">
        <v>0.7104847987252442</v>
      </c>
      <c r="AU34" s="57">
        <v>0.7598195557507533</v>
      </c>
      <c r="AV34" s="57">
        <v>0.2904761399599815</v>
      </c>
      <c r="AW34" s="57">
        <v>0.5654577498017492</v>
      </c>
      <c r="AX34" s="57">
        <v>0.7050202748571448</v>
      </c>
      <c r="AY34" s="56">
        <v>0.6813411055034777</v>
      </c>
      <c r="AZ34" s="57">
        <v>0.7071079949130484</v>
      </c>
      <c r="BA34" s="57">
        <v>0.6362647880411986</v>
      </c>
      <c r="BB34" s="57">
        <v>0.7067920204747893</v>
      </c>
      <c r="BC34" s="57">
        <v>0.5991639486175778</v>
      </c>
      <c r="BD34" s="57">
        <v>0.6800782022136154</v>
      </c>
      <c r="BE34" s="57">
        <v>0.7569189579038967</v>
      </c>
      <c r="BF34" s="57">
        <v>0.6830618263602183</v>
      </c>
    </row>
    <row r="35" ht="14.25" customHeight="1">
      <c r="A35" s="52" t="s">
        <v>582</v>
      </c>
      <c r="B35" s="52">
        <v>2023.0</v>
      </c>
      <c r="C35" s="52" t="str">
        <f t="shared" si="1"/>
        <v>#N/A</v>
      </c>
      <c r="D35" s="54" t="s">
        <v>583</v>
      </c>
      <c r="E35" s="54" t="s">
        <v>793</v>
      </c>
      <c r="F35" s="55">
        <v>0.7327818484677993</v>
      </c>
      <c r="G35" s="56">
        <v>0.7374357511273576</v>
      </c>
      <c r="H35" s="57">
        <v>0.7182977344631127</v>
      </c>
      <c r="I35" s="57">
        <v>0.7171121087778428</v>
      </c>
      <c r="J35" s="57">
        <v>0.7545634876290865</v>
      </c>
      <c r="K35" s="57">
        <v>0.617152913824024</v>
      </c>
      <c r="L35" s="57">
        <v>0.7442965911284508</v>
      </c>
      <c r="M35" s="57">
        <v>0.8731916709416285</v>
      </c>
      <c r="N35" s="56">
        <v>0.6605377075675397</v>
      </c>
      <c r="O35" s="57">
        <v>0.6240790313587177</v>
      </c>
      <c r="P35" s="57">
        <v>0.867775634191021</v>
      </c>
      <c r="Q35" s="57">
        <v>0.7884363560626068</v>
      </c>
      <c r="R35" s="57">
        <v>0.3618598086578134</v>
      </c>
      <c r="S35" s="56">
        <v>0.6870893231541938</v>
      </c>
      <c r="T35" s="57">
        <v>0.6694285017705124</v>
      </c>
      <c r="U35" s="57">
        <v>0.6344020176494647</v>
      </c>
      <c r="V35" s="57">
        <v>0.7123846977379397</v>
      </c>
      <c r="W35" s="57">
        <v>0.7321420754588583</v>
      </c>
      <c r="X35" s="56">
        <v>0.7804230264219997</v>
      </c>
      <c r="Y35" s="57">
        <v>0.7179908414047967</v>
      </c>
      <c r="Z35" s="57">
        <v>0.9402577789059434</v>
      </c>
      <c r="AA35" s="57">
        <v>0.7964219126228331</v>
      </c>
      <c r="AB35" s="57">
        <v>0.7442965911284508</v>
      </c>
      <c r="AC35" s="57">
        <v>0.7795626964634158</v>
      </c>
      <c r="AD35" s="57">
        <v>0.7370588133439442</v>
      </c>
      <c r="AE35" s="57">
        <v>0.7934010554503452</v>
      </c>
      <c r="AF35" s="57">
        <v>0.7343945220562683</v>
      </c>
      <c r="AG35" s="56">
        <v>0.891111504792249</v>
      </c>
      <c r="AH35" s="57">
        <v>0.8936987591938378</v>
      </c>
      <c r="AI35" s="57">
        <v>1.0</v>
      </c>
      <c r="AJ35" s="57">
        <v>0.7796357551829095</v>
      </c>
      <c r="AK35" s="56">
        <v>0.7128495644101427</v>
      </c>
      <c r="AL35" s="57">
        <v>0.7302153558012041</v>
      </c>
      <c r="AM35" s="57">
        <v>0.8744928541268497</v>
      </c>
      <c r="AN35" s="57">
        <v>0.6165000308464541</v>
      </c>
      <c r="AO35" s="57">
        <v>0.6033835590473579</v>
      </c>
      <c r="AP35" s="57">
        <v>0.7396560222288479</v>
      </c>
      <c r="AQ35" s="56">
        <v>0.6932899338240676</v>
      </c>
      <c r="AR35" s="57">
        <v>0.6474307850326545</v>
      </c>
      <c r="AS35" s="57">
        <v>0.7127537714181837</v>
      </c>
      <c r="AT35" s="57">
        <v>0.7962507847240179</v>
      </c>
      <c r="AU35" s="57">
        <v>0.7432401428335289</v>
      </c>
      <c r="AV35" s="57">
        <v>0.5188890904357959</v>
      </c>
      <c r="AW35" s="57">
        <v>0.6284439161089362</v>
      </c>
      <c r="AX35" s="57">
        <v>0.8060210462153555</v>
      </c>
      <c r="AY35" s="56">
        <v>0.6995179764448439</v>
      </c>
      <c r="AZ35" s="57">
        <v>0.6081106131401968</v>
      </c>
      <c r="BA35" s="57">
        <v>0.6643775204959625</v>
      </c>
      <c r="BB35" s="57">
        <v>0.5963789012039827</v>
      </c>
      <c r="BC35" s="57">
        <v>0.6614105215240791</v>
      </c>
      <c r="BD35" s="57">
        <v>0.7488241583308148</v>
      </c>
      <c r="BE35" s="57">
        <v>0.8211022077960376</v>
      </c>
      <c r="BF35" s="57">
        <v>0.7964219126228331</v>
      </c>
    </row>
    <row r="36" ht="14.25" customHeight="1">
      <c r="A36" s="52" t="s">
        <v>43</v>
      </c>
      <c r="B36" s="52">
        <v>2023.0</v>
      </c>
      <c r="C36" s="52" t="str">
        <f t="shared" si="1"/>
        <v>#N/A</v>
      </c>
      <c r="D36" s="54" t="s">
        <v>585</v>
      </c>
      <c r="E36" s="54" t="s">
        <v>793</v>
      </c>
      <c r="F36" s="55">
        <v>0.8994638560763127</v>
      </c>
      <c r="G36" s="56">
        <v>0.9494110789386228</v>
      </c>
      <c r="H36" s="57">
        <v>0.906532238530305</v>
      </c>
      <c r="I36" s="57">
        <v>0.9524895277477319</v>
      </c>
      <c r="J36" s="57">
        <v>0.9425048409100445</v>
      </c>
      <c r="K36" s="57">
        <v>0.9380167859691697</v>
      </c>
      <c r="L36" s="57">
        <v>0.9700576933553734</v>
      </c>
      <c r="M36" s="57">
        <v>0.9868653871191116</v>
      </c>
      <c r="N36" s="56">
        <v>0.9581031579288457</v>
      </c>
      <c r="O36" s="57">
        <v>0.9395363689509781</v>
      </c>
      <c r="P36" s="57">
        <v>0.989914412838381</v>
      </c>
      <c r="Q36" s="57">
        <v>0.9812719280848232</v>
      </c>
      <c r="R36" s="57">
        <v>0.9216899218412002</v>
      </c>
      <c r="S36" s="56">
        <v>0.8630379385097308</v>
      </c>
      <c r="T36" s="57">
        <v>0.8505872953930749</v>
      </c>
      <c r="U36" s="57">
        <v>0.795913644665269</v>
      </c>
      <c r="V36" s="57">
        <v>0.9406377994534351</v>
      </c>
      <c r="W36" s="57">
        <v>0.8650130145271441</v>
      </c>
      <c r="X36" s="56">
        <v>0.924687380357331</v>
      </c>
      <c r="Y36" s="57">
        <v>0.802524327092249</v>
      </c>
      <c r="Z36" s="57">
        <v>0.9946428552678572</v>
      </c>
      <c r="AA36" s="57">
        <v>0.9058960815390222</v>
      </c>
      <c r="AB36" s="57">
        <v>0.9700576933553734</v>
      </c>
      <c r="AC36" s="57">
        <v>0.8242431901729562</v>
      </c>
      <c r="AD36" s="57">
        <v>0.9705882368512111</v>
      </c>
      <c r="AE36" s="57">
        <v>0.984338781353277</v>
      </c>
      <c r="AF36" s="57">
        <v>0.9452078772267022</v>
      </c>
      <c r="AG36" s="56">
        <v>0.9309034630793472</v>
      </c>
      <c r="AH36" s="57">
        <v>0.9481773101290226</v>
      </c>
      <c r="AI36" s="57">
        <v>1.0</v>
      </c>
      <c r="AJ36" s="57">
        <v>0.8445330791090192</v>
      </c>
      <c r="AK36" s="56">
        <v>0.8808187249994504</v>
      </c>
      <c r="AL36" s="57">
        <v>0.8570721887467747</v>
      </c>
      <c r="AM36" s="57">
        <v>0.9635436422850623</v>
      </c>
      <c r="AN36" s="57">
        <v>0.8586046778267776</v>
      </c>
      <c r="AO36" s="57">
        <v>0.8794005793411197</v>
      </c>
      <c r="AP36" s="57">
        <v>0.8454725367975173</v>
      </c>
      <c r="AQ36" s="56">
        <v>0.8559554505472302</v>
      </c>
      <c r="AR36" s="57">
        <v>0.7759395295688635</v>
      </c>
      <c r="AS36" s="57">
        <v>0.8674514767231029</v>
      </c>
      <c r="AT36" s="57">
        <v>0.9880678987879312</v>
      </c>
      <c r="AU36" s="57">
        <v>0.9069938944667619</v>
      </c>
      <c r="AV36" s="57">
        <v>0.7038917201181006</v>
      </c>
      <c r="AW36" s="57">
        <v>0.8960747419571271</v>
      </c>
      <c r="AX36" s="57">
        <v>0.8532688922087237</v>
      </c>
      <c r="AY36" s="56">
        <v>0.832793654249944</v>
      </c>
      <c r="AZ36" s="57">
        <v>0.6848960480740418</v>
      </c>
      <c r="BA36" s="57">
        <v>0.7501418550811714</v>
      </c>
      <c r="BB36" s="57">
        <v>0.7670637439944281</v>
      </c>
      <c r="BC36" s="57">
        <v>0.7943322435406736</v>
      </c>
      <c r="BD36" s="57">
        <v>0.9881212444858176</v>
      </c>
      <c r="BE36" s="57">
        <v>0.9391043630344534</v>
      </c>
      <c r="BF36" s="57">
        <v>0.9058960815390222</v>
      </c>
    </row>
    <row r="37" ht="14.25" customHeight="1">
      <c r="A37" s="52" t="s">
        <v>230</v>
      </c>
      <c r="B37" s="52">
        <v>2023.0</v>
      </c>
      <c r="C37" s="52" t="str">
        <f t="shared" si="1"/>
        <v>#N/A</v>
      </c>
      <c r="D37" s="54" t="s">
        <v>587</v>
      </c>
      <c r="E37" s="54" t="s">
        <v>791</v>
      </c>
      <c r="F37" s="55">
        <v>0.5776881103590307</v>
      </c>
      <c r="G37" s="56">
        <v>0.5229547825883265</v>
      </c>
      <c r="H37" s="57">
        <v>0.4211440532231211</v>
      </c>
      <c r="I37" s="57">
        <v>0.5723912008163079</v>
      </c>
      <c r="J37" s="57">
        <v>0.6663662658263751</v>
      </c>
      <c r="K37" s="57">
        <v>0.4194463193172739</v>
      </c>
      <c r="L37" s="57">
        <v>0.5149073213904182</v>
      </c>
      <c r="M37" s="57">
        <v>0.5434735349564626</v>
      </c>
      <c r="N37" s="56">
        <v>0.6034036356905091</v>
      </c>
      <c r="O37" s="57">
        <v>0.5121237329902371</v>
      </c>
      <c r="P37" s="57">
        <v>0.8566553179737786</v>
      </c>
      <c r="Q37" s="57">
        <v>0.7562568492040214</v>
      </c>
      <c r="R37" s="57">
        <v>0.2885786425939997</v>
      </c>
      <c r="S37" s="56">
        <v>0.4942333748755808</v>
      </c>
      <c r="T37" s="57">
        <v>0.3761921102886455</v>
      </c>
      <c r="U37" s="57">
        <v>0.5072332462553172</v>
      </c>
      <c r="V37" s="57">
        <v>0.5701845945536003</v>
      </c>
      <c r="W37" s="57">
        <v>0.52332354840476</v>
      </c>
      <c r="X37" s="56">
        <v>0.6202179178864026</v>
      </c>
      <c r="Y37" s="57">
        <v>0.5516432367295528</v>
      </c>
      <c r="Z37" s="57">
        <v>0.7861433375197703</v>
      </c>
      <c r="AA37" s="57">
        <v>0.6078310093176402</v>
      </c>
      <c r="AB37" s="57">
        <v>0.5149073213904182</v>
      </c>
      <c r="AC37" s="57">
        <v>0.7367407123714702</v>
      </c>
      <c r="AD37" s="57">
        <v>0.5654902101916958</v>
      </c>
      <c r="AE37" s="57">
        <v>0.6107055346782349</v>
      </c>
      <c r="AF37" s="57">
        <v>0.5882819808924388</v>
      </c>
      <c r="AG37" s="56">
        <v>0.7284959704754429</v>
      </c>
      <c r="AH37" s="57">
        <v>0.8407494929515735</v>
      </c>
      <c r="AI37" s="57">
        <v>1.0</v>
      </c>
      <c r="AJ37" s="57">
        <v>0.3447384184747551</v>
      </c>
      <c r="AK37" s="56">
        <v>0.5279874587154787</v>
      </c>
      <c r="AL37" s="57">
        <v>0.40133027481965516</v>
      </c>
      <c r="AM37" s="57">
        <v>0.7125628983842857</v>
      </c>
      <c r="AN37" s="57">
        <v>0.4540265719228163</v>
      </c>
      <c r="AO37" s="57">
        <v>0.5361280132396852</v>
      </c>
      <c r="AP37" s="57">
        <v>0.5358895352109514</v>
      </c>
      <c r="AQ37" s="56">
        <v>0.5659159474460924</v>
      </c>
      <c r="AR37" s="57">
        <v>0.7638453813785778</v>
      </c>
      <c r="AS37" s="57">
        <v>0.584894925491228</v>
      </c>
      <c r="AT37" s="57">
        <v>0.7444299629092785</v>
      </c>
      <c r="AU37" s="57">
        <v>0.7255269389818035</v>
      </c>
      <c r="AV37" s="57">
        <v>0.2640957644435198</v>
      </c>
      <c r="AW37" s="57">
        <v>0.21103898907389387</v>
      </c>
      <c r="AX37" s="57">
        <v>0.6675796698443451</v>
      </c>
      <c r="AY37" s="56">
        <v>0.5582957951944115</v>
      </c>
      <c r="AZ37" s="57">
        <v>0.49891292851405356</v>
      </c>
      <c r="BA37" s="57">
        <v>0.47822395233424264</v>
      </c>
      <c r="BB37" s="57">
        <v>0.33894908970199755</v>
      </c>
      <c r="BC37" s="57">
        <v>0.639912318654253</v>
      </c>
      <c r="BD37" s="57">
        <v>0.713750438217484</v>
      </c>
      <c r="BE37" s="57">
        <v>0.6304908296212101</v>
      </c>
      <c r="BF37" s="57">
        <v>0.6078310093176402</v>
      </c>
    </row>
    <row r="38" ht="14.25" customHeight="1">
      <c r="A38" s="52" t="s">
        <v>45</v>
      </c>
      <c r="B38" s="52">
        <v>2023.0</v>
      </c>
      <c r="C38" s="52" t="str">
        <f t="shared" si="1"/>
        <v>#N/A</v>
      </c>
      <c r="D38" s="54" t="s">
        <v>588</v>
      </c>
      <c r="E38" s="54" t="s">
        <v>791</v>
      </c>
      <c r="F38" s="55">
        <v>0.48795578858810035</v>
      </c>
      <c r="G38" s="56">
        <v>0.5079727117916354</v>
      </c>
      <c r="H38" s="57">
        <v>0.5843304125443229</v>
      </c>
      <c r="I38" s="57">
        <v>0.4586729152425919</v>
      </c>
      <c r="J38" s="57">
        <v>0.3645843015187823</v>
      </c>
      <c r="K38" s="57">
        <v>0.3558424998494239</v>
      </c>
      <c r="L38" s="57">
        <v>0.6590765835622014</v>
      </c>
      <c r="M38" s="57">
        <v>0.6253295580324899</v>
      </c>
      <c r="N38" s="56">
        <v>0.39327640890783716</v>
      </c>
      <c r="O38" s="57">
        <v>0.40963556344449126</v>
      </c>
      <c r="P38" s="57">
        <v>0.4928571405091242</v>
      </c>
      <c r="Q38" s="57">
        <v>0.47127528833003307</v>
      </c>
      <c r="R38" s="57">
        <v>0.19933764334770016</v>
      </c>
      <c r="S38" s="56">
        <v>0.5518501291928206</v>
      </c>
      <c r="T38" s="57">
        <v>0.3640207219602294</v>
      </c>
      <c r="U38" s="57">
        <v>0.5864229425327719</v>
      </c>
      <c r="V38" s="57">
        <v>0.6067995496277584</v>
      </c>
      <c r="W38" s="57">
        <v>0.6501573026505225</v>
      </c>
      <c r="X38" s="56">
        <v>0.5758832332324002</v>
      </c>
      <c r="Y38" s="57">
        <v>0.49656189235024933</v>
      </c>
      <c r="Z38" s="57">
        <v>0.6466600361099966</v>
      </c>
      <c r="AA38" s="57">
        <v>0.40292607852155093</v>
      </c>
      <c r="AB38" s="57">
        <v>0.6590765835622014</v>
      </c>
      <c r="AC38" s="57">
        <v>0.6368661737419619</v>
      </c>
      <c r="AD38" s="57">
        <v>0.4721543473260541</v>
      </c>
      <c r="AE38" s="57">
        <v>0.7033824367879958</v>
      </c>
      <c r="AF38" s="57">
        <v>0.5894383174591928</v>
      </c>
      <c r="AG38" s="56">
        <v>0.6370429568992543</v>
      </c>
      <c r="AH38" s="57">
        <v>0.6310141798465027</v>
      </c>
      <c r="AI38" s="57">
        <v>1.0</v>
      </c>
      <c r="AJ38" s="57">
        <v>0.28011469085126034</v>
      </c>
      <c r="AK38" s="56">
        <v>0.4248545993312394</v>
      </c>
      <c r="AL38" s="57">
        <v>0.4290972229107779</v>
      </c>
      <c r="AM38" s="57">
        <v>0.6182772806458394</v>
      </c>
      <c r="AN38" s="57">
        <v>0.3825003528175058</v>
      </c>
      <c r="AO38" s="57">
        <v>0.23951675348614176</v>
      </c>
      <c r="AP38" s="57">
        <v>0.45488138679593226</v>
      </c>
      <c r="AQ38" s="56">
        <v>0.43446543836562646</v>
      </c>
      <c r="AR38" s="57">
        <v>0.4939998638594756</v>
      </c>
      <c r="AS38" s="57">
        <v>0.5567129385898063</v>
      </c>
      <c r="AT38" s="57">
        <v>0.4562386718639688</v>
      </c>
      <c r="AU38" s="57">
        <v>0.3767245178694177</v>
      </c>
      <c r="AV38" s="57">
        <v>0.2357704470037475</v>
      </c>
      <c r="AW38" s="57">
        <v>0.36181394315916077</v>
      </c>
      <c r="AX38" s="57">
        <v>0.5599976862138085</v>
      </c>
      <c r="AY38" s="56">
        <v>0.3783008309839895</v>
      </c>
      <c r="AZ38" s="57">
        <v>0.345234457464453</v>
      </c>
      <c r="BA38" s="57">
        <v>0.4074912808546414</v>
      </c>
      <c r="BB38" s="57">
        <v>0.2502531218761602</v>
      </c>
      <c r="BC38" s="57">
        <v>0.41978702644877974</v>
      </c>
      <c r="BD38" s="57">
        <v>0.4563823851321971</v>
      </c>
      <c r="BE38" s="57">
        <v>0.3660314665901438</v>
      </c>
      <c r="BF38" s="57">
        <v>0.40292607852155093</v>
      </c>
    </row>
    <row r="39" ht="14.25" customHeight="1">
      <c r="A39" s="52" t="s">
        <v>46</v>
      </c>
      <c r="B39" s="52">
        <v>2023.0</v>
      </c>
      <c r="C39" s="52" t="str">
        <f t="shared" si="1"/>
        <v>#N/A</v>
      </c>
      <c r="D39" s="54" t="s">
        <v>589</v>
      </c>
      <c r="E39" s="54" t="s">
        <v>791</v>
      </c>
      <c r="F39" s="55">
        <v>0.47152801539697914</v>
      </c>
      <c r="G39" s="56">
        <v>0.4917846203895781</v>
      </c>
      <c r="H39" s="57">
        <v>0.5634299759736925</v>
      </c>
      <c r="I39" s="57">
        <v>0.44135269554349754</v>
      </c>
      <c r="J39" s="57">
        <v>0.512259133562181</v>
      </c>
      <c r="K39" s="57">
        <v>0.35157432899136487</v>
      </c>
      <c r="L39" s="57">
        <v>0.5343411295443042</v>
      </c>
      <c r="M39" s="57">
        <v>0.5477504587224283</v>
      </c>
      <c r="N39" s="56">
        <v>0.3796855729768893</v>
      </c>
      <c r="O39" s="57">
        <v>0.3849331738421279</v>
      </c>
      <c r="P39" s="57">
        <v>0.3756241295825751</v>
      </c>
      <c r="Q39" s="57">
        <v>0.5197645892738696</v>
      </c>
      <c r="R39" s="57">
        <v>0.2384203992089846</v>
      </c>
      <c r="S39" s="56">
        <v>0.5188054054779615</v>
      </c>
      <c r="T39" s="57">
        <v>0.37357006182055374</v>
      </c>
      <c r="U39" s="57">
        <v>0.5266508835830448</v>
      </c>
      <c r="V39" s="57">
        <v>0.5349961187714587</v>
      </c>
      <c r="W39" s="57">
        <v>0.6400045577367887</v>
      </c>
      <c r="X39" s="56">
        <v>0.5272011374467227</v>
      </c>
      <c r="Y39" s="57">
        <v>0.4009308806753431</v>
      </c>
      <c r="Z39" s="57">
        <v>0.6113833332619352</v>
      </c>
      <c r="AA39" s="57">
        <v>0.42410870622554653</v>
      </c>
      <c r="AB39" s="57">
        <v>0.5343411295443042</v>
      </c>
      <c r="AC39" s="57">
        <v>0.6459720214454219</v>
      </c>
      <c r="AD39" s="57">
        <v>0.4350565916913297</v>
      </c>
      <c r="AE39" s="57">
        <v>0.6181448699968869</v>
      </c>
      <c r="AF39" s="57">
        <v>0.5476715667330138</v>
      </c>
      <c r="AG39" s="56">
        <v>0.5927528579693059</v>
      </c>
      <c r="AH39" s="57">
        <v>0.5107595867687127</v>
      </c>
      <c r="AI39" s="57">
        <v>0.975</v>
      </c>
      <c r="AJ39" s="57">
        <v>0.29249898713920525</v>
      </c>
      <c r="AK39" s="56">
        <v>0.4664235893817274</v>
      </c>
      <c r="AL39" s="57">
        <v>0.5340786191272734</v>
      </c>
      <c r="AM39" s="57">
        <v>0.5198958206891322</v>
      </c>
      <c r="AN39" s="57">
        <v>0.41652409192825374</v>
      </c>
      <c r="AO39" s="57">
        <v>0.3335287650229304</v>
      </c>
      <c r="AP39" s="57">
        <v>0.5280906501410471</v>
      </c>
      <c r="AQ39" s="56">
        <v>0.4611038740400072</v>
      </c>
      <c r="AR39" s="57">
        <v>0.5632054557322329</v>
      </c>
      <c r="AS39" s="57">
        <v>0.38616072782420824</v>
      </c>
      <c r="AT39" s="57">
        <v>0.3771534769461596</v>
      </c>
      <c r="AU39" s="57">
        <v>0.4033170166668656</v>
      </c>
      <c r="AV39" s="57">
        <v>0.39530296556676037</v>
      </c>
      <c r="AW39" s="57">
        <v>0.43802114672363957</v>
      </c>
      <c r="AX39" s="57">
        <v>0.664566328820184</v>
      </c>
      <c r="AY39" s="56">
        <v>0.3344670654936413</v>
      </c>
      <c r="AZ39" s="57">
        <v>0.2184442503877237</v>
      </c>
      <c r="BA39" s="57">
        <v>0.389433440483979</v>
      </c>
      <c r="BB39" s="57">
        <v>0.21458270903652021</v>
      </c>
      <c r="BC39" s="57">
        <v>0.3264753230757568</v>
      </c>
      <c r="BD39" s="57">
        <v>0.3788802738570478</v>
      </c>
      <c r="BE39" s="57">
        <v>0.38934475538891533</v>
      </c>
      <c r="BF39" s="57">
        <v>0.42410870622554653</v>
      </c>
    </row>
    <row r="40" ht="14.25" customHeight="1">
      <c r="A40" s="52" t="s">
        <v>798</v>
      </c>
      <c r="B40" s="52">
        <v>2023.0</v>
      </c>
      <c r="C40" s="52" t="str">
        <f t="shared" si="1"/>
        <v>#N/A</v>
      </c>
      <c r="D40" s="54" t="s">
        <v>590</v>
      </c>
      <c r="E40" s="54" t="s">
        <v>788</v>
      </c>
      <c r="F40" s="55">
        <v>0.3483462725134664</v>
      </c>
      <c r="G40" s="56">
        <v>0.24372669002785288</v>
      </c>
      <c r="H40" s="57">
        <v>0.07446839038793085</v>
      </c>
      <c r="I40" s="57">
        <v>0.3211588103505588</v>
      </c>
      <c r="J40" s="57">
        <v>0.26724743013406116</v>
      </c>
      <c r="K40" s="57">
        <v>0.38420516829310847</v>
      </c>
      <c r="L40" s="57">
        <v>0.08361581996985736</v>
      </c>
      <c r="M40" s="57">
        <v>0.3316645210316008</v>
      </c>
      <c r="N40" s="56">
        <v>0.3811872460007826</v>
      </c>
      <c r="O40" s="57">
        <v>0.3765958035773949</v>
      </c>
      <c r="P40" s="57">
        <v>0.45795056131672474</v>
      </c>
      <c r="Q40" s="57">
        <v>0.43046378580833367</v>
      </c>
      <c r="R40" s="57">
        <v>0.2597388333006768</v>
      </c>
      <c r="S40" s="56">
        <v>0.2310638117450084</v>
      </c>
      <c r="T40" s="57">
        <v>0.30897111731363647</v>
      </c>
      <c r="U40" s="57">
        <v>0.12457095323575999</v>
      </c>
      <c r="V40" s="57">
        <v>0.16643152298848776</v>
      </c>
      <c r="W40" s="57">
        <v>0.3242816534421493</v>
      </c>
      <c r="X40" s="56">
        <v>0.23802188687998735</v>
      </c>
      <c r="Y40" s="57">
        <v>0.443723045835903</v>
      </c>
      <c r="Z40" s="57">
        <v>0.15717862326780024</v>
      </c>
      <c r="AA40" s="57">
        <v>0.2842646827389549</v>
      </c>
      <c r="AB40" s="57">
        <v>0.08361581996985736</v>
      </c>
      <c r="AC40" s="57">
        <v>0.2158417498853833</v>
      </c>
      <c r="AD40" s="57">
        <v>0.1361344266836375</v>
      </c>
      <c r="AE40" s="57">
        <v>0.21836823762887508</v>
      </c>
      <c r="AF40" s="57">
        <v>0.36504850902948754</v>
      </c>
      <c r="AG40" s="56">
        <v>0.6241051418509639</v>
      </c>
      <c r="AH40" s="57">
        <v>0.7652880682142748</v>
      </c>
      <c r="AI40" s="57">
        <v>0.8275</v>
      </c>
      <c r="AJ40" s="57">
        <v>0.2795273573386168</v>
      </c>
      <c r="AK40" s="56">
        <v>0.35944506046763386</v>
      </c>
      <c r="AL40" s="57">
        <v>0.44335411092779126</v>
      </c>
      <c r="AM40" s="57">
        <v>0.46709741728807175</v>
      </c>
      <c r="AN40" s="57">
        <v>0.20301742522529334</v>
      </c>
      <c r="AO40" s="57">
        <v>0.27805953254261717</v>
      </c>
      <c r="AP40" s="57">
        <v>0.40569681635439575</v>
      </c>
      <c r="AQ40" s="56">
        <v>0.378069931376744</v>
      </c>
      <c r="AR40" s="57">
        <v>0.4558113423752756</v>
      </c>
      <c r="AS40" s="57">
        <v>0.300849918017384</v>
      </c>
      <c r="AT40" s="57">
        <v>0.47395614294916155</v>
      </c>
      <c r="AU40" s="57">
        <v>0.3517333924085348</v>
      </c>
      <c r="AV40" s="57">
        <v>0.2653001183552358</v>
      </c>
      <c r="AW40" s="57">
        <v>0.28356315707771707</v>
      </c>
      <c r="AX40" s="57">
        <v>0.5152754484538989</v>
      </c>
      <c r="AY40" s="56">
        <v>0.3311504117587578</v>
      </c>
      <c r="AZ40" s="57">
        <v>0.4017895530547622</v>
      </c>
      <c r="BA40" s="57">
        <v>0.3398977318225932</v>
      </c>
      <c r="BB40" s="57">
        <v>0.2417832521933964</v>
      </c>
      <c r="BC40" s="57">
        <v>0.34426324811167086</v>
      </c>
      <c r="BD40" s="57">
        <v>0.43619120827543184</v>
      </c>
      <c r="BE40" s="57">
        <v>0.26986320611449516</v>
      </c>
      <c r="BF40" s="57">
        <v>0.2842646827389549</v>
      </c>
    </row>
    <row r="41" ht="14.25" customHeight="1">
      <c r="A41" s="52" t="s">
        <v>47</v>
      </c>
      <c r="B41" s="52">
        <v>2023.0</v>
      </c>
      <c r="C41" s="52" t="str">
        <f t="shared" si="1"/>
        <v>#N/A</v>
      </c>
      <c r="D41" s="54" t="s">
        <v>591</v>
      </c>
      <c r="E41" s="54" t="s">
        <v>791</v>
      </c>
      <c r="F41" s="55">
        <v>0.44598550713175755</v>
      </c>
      <c r="G41" s="56">
        <v>0.40800942781134975</v>
      </c>
      <c r="H41" s="57">
        <v>0.4650602749616707</v>
      </c>
      <c r="I41" s="57">
        <v>0.39471879575634816</v>
      </c>
      <c r="J41" s="57">
        <v>0.27271510253948394</v>
      </c>
      <c r="K41" s="57">
        <v>0.3013589539730046</v>
      </c>
      <c r="L41" s="57">
        <v>0.47024204838420136</v>
      </c>
      <c r="M41" s="57">
        <v>0.5439613912533896</v>
      </c>
      <c r="N41" s="56">
        <v>0.34998309720527626</v>
      </c>
      <c r="O41" s="57">
        <v>0.31683760707501185</v>
      </c>
      <c r="P41" s="57">
        <v>0.48370293732855696</v>
      </c>
      <c r="Q41" s="57">
        <v>0.5230146100113221</v>
      </c>
      <c r="R41" s="57">
        <v>0.07637723440621422</v>
      </c>
      <c r="S41" s="56">
        <v>0.46848279871405374</v>
      </c>
      <c r="T41" s="57">
        <v>0.40650459381410353</v>
      </c>
      <c r="U41" s="57">
        <v>0.5015928471799305</v>
      </c>
      <c r="V41" s="57">
        <v>0.43505170858745706</v>
      </c>
      <c r="W41" s="57">
        <v>0.530782045274724</v>
      </c>
      <c r="X41" s="56">
        <v>0.4585284620313613</v>
      </c>
      <c r="Y41" s="57">
        <v>0.5215836066128811</v>
      </c>
      <c r="Z41" s="57">
        <v>0.48713332034402274</v>
      </c>
      <c r="AA41" s="57">
        <v>0.2709731141408905</v>
      </c>
      <c r="AB41" s="57">
        <v>0.47024204838420136</v>
      </c>
      <c r="AC41" s="57">
        <v>0.5713722385169396</v>
      </c>
      <c r="AD41" s="57">
        <v>0.3574229767666834</v>
      </c>
      <c r="AE41" s="57">
        <v>0.4685960711877492</v>
      </c>
      <c r="AF41" s="57">
        <v>0.5209043202975226</v>
      </c>
      <c r="AG41" s="56">
        <v>0.6612338625857144</v>
      </c>
      <c r="AH41" s="57">
        <v>0.6373795803325897</v>
      </c>
      <c r="AI41" s="57">
        <v>0.9</v>
      </c>
      <c r="AJ41" s="57">
        <v>0.4463220074245536</v>
      </c>
      <c r="AK41" s="56">
        <v>0.4790256745845645</v>
      </c>
      <c r="AL41" s="57">
        <v>0.39657762308948535</v>
      </c>
      <c r="AM41" s="57">
        <v>0.631326748064059</v>
      </c>
      <c r="AN41" s="57">
        <v>0.4828745125116864</v>
      </c>
      <c r="AO41" s="57">
        <v>0.35924532507725715</v>
      </c>
      <c r="AP41" s="57">
        <v>0.5251041641803348</v>
      </c>
      <c r="AQ41" s="56">
        <v>0.4948121998132456</v>
      </c>
      <c r="AR41" s="57">
        <v>0.5728806229716089</v>
      </c>
      <c r="AS41" s="57">
        <v>0.6185397421801968</v>
      </c>
      <c r="AT41" s="57">
        <v>0.46964465572553815</v>
      </c>
      <c r="AU41" s="57">
        <v>0.3385047222777803</v>
      </c>
      <c r="AV41" s="57">
        <v>0.361461831270102</v>
      </c>
      <c r="AW41" s="57">
        <v>0.48586386710033114</v>
      </c>
      <c r="AX41" s="57">
        <v>0.6167899571671622</v>
      </c>
      <c r="AY41" s="56">
        <v>0.24780853430849473</v>
      </c>
      <c r="AZ41" s="57">
        <v>0.13094075121019932</v>
      </c>
      <c r="BA41" s="57">
        <v>0.28206019034503693</v>
      </c>
      <c r="BB41" s="57">
        <v>0.23171728907122668</v>
      </c>
      <c r="BC41" s="57">
        <v>0.16132988352021108</v>
      </c>
      <c r="BD41" s="57">
        <v>0.38831460679706176</v>
      </c>
      <c r="BE41" s="57">
        <v>0.26932390507483694</v>
      </c>
      <c r="BF41" s="57">
        <v>0.2709731141408905</v>
      </c>
    </row>
    <row r="42" ht="14.25" customHeight="1">
      <c r="A42" s="52" t="s">
        <v>49</v>
      </c>
      <c r="B42" s="52">
        <v>2023.0</v>
      </c>
      <c r="C42" s="52" t="str">
        <f t="shared" si="1"/>
        <v>#N/A</v>
      </c>
      <c r="D42" s="54" t="s">
        <v>594</v>
      </c>
      <c r="E42" s="54" t="s">
        <v>793</v>
      </c>
      <c r="F42" s="55">
        <v>0.8166897090964182</v>
      </c>
      <c r="G42" s="56">
        <v>0.8311103376231229</v>
      </c>
      <c r="H42" s="57">
        <v>0.8134322405751946</v>
      </c>
      <c r="I42" s="57">
        <v>0.8286763243046164</v>
      </c>
      <c r="J42" s="57">
        <v>0.8765737164439539</v>
      </c>
      <c r="K42" s="57">
        <v>0.7911426090836484</v>
      </c>
      <c r="L42" s="57">
        <v>0.7857780082634176</v>
      </c>
      <c r="M42" s="57">
        <v>0.8910591270679057</v>
      </c>
      <c r="N42" s="56">
        <v>0.8084688686361095</v>
      </c>
      <c r="O42" s="57">
        <v>0.7507123401360246</v>
      </c>
      <c r="P42" s="57">
        <v>0.9599422758603935</v>
      </c>
      <c r="Q42" s="57">
        <v>0.9184938222077872</v>
      </c>
      <c r="R42" s="57">
        <v>0.6047270363402328</v>
      </c>
      <c r="S42" s="56">
        <v>0.8066876467294157</v>
      </c>
      <c r="T42" s="57">
        <v>0.8756630862827368</v>
      </c>
      <c r="U42" s="57">
        <v>0.7789725714119298</v>
      </c>
      <c r="V42" s="57">
        <v>0.7797146423037741</v>
      </c>
      <c r="W42" s="57">
        <v>0.7924002869192226</v>
      </c>
      <c r="X42" s="56">
        <v>0.8257782451624278</v>
      </c>
      <c r="Y42" s="57">
        <v>0.8261934522059265</v>
      </c>
      <c r="Z42" s="57">
        <v>0.9283818758903691</v>
      </c>
      <c r="AA42" s="57">
        <v>0.8097108377628672</v>
      </c>
      <c r="AB42" s="57">
        <v>0.7857780082634176</v>
      </c>
      <c r="AC42" s="57">
        <v>0.8222790525185948</v>
      </c>
      <c r="AD42" s="57">
        <v>0.8796568553252595</v>
      </c>
      <c r="AE42" s="57">
        <v>0.8311705891053511</v>
      </c>
      <c r="AF42" s="57">
        <v>0.7230552902276367</v>
      </c>
      <c r="AG42" s="56">
        <v>0.897589417293609</v>
      </c>
      <c r="AH42" s="57">
        <v>0.9139573172336568</v>
      </c>
      <c r="AI42" s="57">
        <v>1.0</v>
      </c>
      <c r="AJ42" s="57">
        <v>0.7788109346471702</v>
      </c>
      <c r="AK42" s="56">
        <v>0.8063168615382246</v>
      </c>
      <c r="AL42" s="57">
        <v>0.845279076489521</v>
      </c>
      <c r="AM42" s="57">
        <v>0.9040599762196835</v>
      </c>
      <c r="AN42" s="57">
        <v>0.8102018606533056</v>
      </c>
      <c r="AO42" s="57">
        <v>0.690169920489391</v>
      </c>
      <c r="AP42" s="57">
        <v>0.7818734738392221</v>
      </c>
      <c r="AQ42" s="56">
        <v>0.8090791958567246</v>
      </c>
      <c r="AR42" s="57">
        <v>0.6998130078137134</v>
      </c>
      <c r="AS42" s="57">
        <v>0.8554404735875007</v>
      </c>
      <c r="AT42" s="57">
        <v>0.9029295596829262</v>
      </c>
      <c r="AU42" s="57">
        <v>0.8670728754692183</v>
      </c>
      <c r="AV42" s="57">
        <v>0.7620982805362643</v>
      </c>
      <c r="AW42" s="57">
        <v>0.7243645754404873</v>
      </c>
      <c r="AX42" s="57">
        <v>0.8518355984669628</v>
      </c>
      <c r="AY42" s="56">
        <v>0.7484870999317127</v>
      </c>
      <c r="AZ42" s="57">
        <v>0.6243819604209928</v>
      </c>
      <c r="BA42" s="57">
        <v>0.5626893010513598</v>
      </c>
      <c r="BB42" s="57">
        <v>0.7257243465575671</v>
      </c>
      <c r="BC42" s="57">
        <v>0.7811013404756653</v>
      </c>
      <c r="BD42" s="57">
        <v>0.877340837251172</v>
      </c>
      <c r="BE42" s="57">
        <v>0.8584610760023658</v>
      </c>
      <c r="BF42" s="57">
        <v>0.8097108377628672</v>
      </c>
    </row>
    <row r="43" ht="14.25" customHeight="1">
      <c r="A43" s="52" t="s">
        <v>50</v>
      </c>
      <c r="B43" s="52">
        <v>2023.0</v>
      </c>
      <c r="C43" s="52" t="str">
        <f t="shared" si="1"/>
        <v>#N/A</v>
      </c>
      <c r="D43" s="54" t="s">
        <v>596</v>
      </c>
      <c r="E43" s="54" t="s">
        <v>789</v>
      </c>
      <c r="F43" s="55">
        <v>0.38053132154438696</v>
      </c>
      <c r="G43" s="56">
        <v>0.3482816801453777</v>
      </c>
      <c r="H43" s="57">
        <v>0.4313005506560371</v>
      </c>
      <c r="I43" s="57">
        <v>0.31726255794622604</v>
      </c>
      <c r="J43" s="57">
        <v>0.3930477673343005</v>
      </c>
      <c r="K43" s="57">
        <v>0.3732193263122572</v>
      </c>
      <c r="L43" s="57">
        <v>0.25759202043214013</v>
      </c>
      <c r="M43" s="57">
        <v>0.3172678581913052</v>
      </c>
      <c r="N43" s="56">
        <v>0.43950716391978795</v>
      </c>
      <c r="O43" s="57">
        <v>0.38909843340214934</v>
      </c>
      <c r="P43" s="57">
        <v>0.40547306928158</v>
      </c>
      <c r="Q43" s="57">
        <v>0.45524434919443235</v>
      </c>
      <c r="R43" s="57">
        <v>0.5082128038009901</v>
      </c>
      <c r="S43" s="56">
        <v>0.30642712587584114</v>
      </c>
      <c r="T43" s="57">
        <v>0.21480803362468098</v>
      </c>
      <c r="U43" s="57">
        <v>0.37110085758185374</v>
      </c>
      <c r="V43" s="57">
        <v>0.26172740337549855</v>
      </c>
      <c r="W43" s="57">
        <v>0.37807220892133125</v>
      </c>
      <c r="X43" s="56">
        <v>0.2975470624537055</v>
      </c>
      <c r="Y43" s="57">
        <v>0.4240355081995058</v>
      </c>
      <c r="Z43" s="57">
        <v>0.17057721681720706</v>
      </c>
      <c r="AA43" s="57">
        <v>0.32288205760012223</v>
      </c>
      <c r="AB43" s="57">
        <v>0.25759202043214013</v>
      </c>
      <c r="AC43" s="57">
        <v>0.42319988344833914</v>
      </c>
      <c r="AD43" s="57">
        <v>0.11031203713889351</v>
      </c>
      <c r="AE43" s="57">
        <v>0.3042341901810311</v>
      </c>
      <c r="AF43" s="57">
        <v>0.3675435858124047</v>
      </c>
      <c r="AG43" s="56">
        <v>0.5283350923237579</v>
      </c>
      <c r="AH43" s="57">
        <v>0.6176731235968578</v>
      </c>
      <c r="AI43" s="57">
        <v>0.5</v>
      </c>
      <c r="AJ43" s="57">
        <v>0.467332153374416</v>
      </c>
      <c r="AK43" s="56">
        <v>0.36030796064491655</v>
      </c>
      <c r="AL43" s="57">
        <v>0.3318187587786532</v>
      </c>
      <c r="AM43" s="57">
        <v>0.4946630640882636</v>
      </c>
      <c r="AN43" s="57">
        <v>0.36786823103851823</v>
      </c>
      <c r="AO43" s="57">
        <v>0.2087690792360866</v>
      </c>
      <c r="AP43" s="57">
        <v>0.398420670083061</v>
      </c>
      <c r="AQ43" s="56">
        <v>0.4156402347716274</v>
      </c>
      <c r="AR43" s="57">
        <v>0.4230835072085613</v>
      </c>
      <c r="AS43" s="57">
        <v>0.3592842047453705</v>
      </c>
      <c r="AT43" s="57">
        <v>0.34229827662428547</v>
      </c>
      <c r="AU43" s="57">
        <v>0.27332439285378785</v>
      </c>
      <c r="AV43" s="57">
        <v>0.41202675626782254</v>
      </c>
      <c r="AW43" s="57">
        <v>0.49356967481404457</v>
      </c>
      <c r="AX43" s="57">
        <v>0.6058948308875199</v>
      </c>
      <c r="AY43" s="56">
        <v>0.3482042522200818</v>
      </c>
      <c r="AZ43" s="57">
        <v>0.33937704174728067</v>
      </c>
      <c r="BA43" s="57">
        <v>0.36870721997722233</v>
      </c>
      <c r="BB43" s="57">
        <v>0.3944422969366074</v>
      </c>
      <c r="BC43" s="57">
        <v>0.3607543262376297</v>
      </c>
      <c r="BD43" s="57">
        <v>0.42319031817785163</v>
      </c>
      <c r="BE43" s="57">
        <v>0.22807650486385853</v>
      </c>
      <c r="BF43" s="57">
        <v>0.32288205760012223</v>
      </c>
    </row>
    <row r="44" ht="14.25" customHeight="1">
      <c r="A44" s="52" t="s">
        <v>276</v>
      </c>
      <c r="B44" s="52">
        <v>2023.0</v>
      </c>
      <c r="C44" s="52" t="str">
        <f t="shared" si="1"/>
        <v>#N/A</v>
      </c>
      <c r="D44" s="54" t="s">
        <v>598</v>
      </c>
      <c r="E44" s="54" t="s">
        <v>793</v>
      </c>
      <c r="F44" s="55">
        <v>0.8746572942738545</v>
      </c>
      <c r="G44" s="56">
        <v>0.9178283440567526</v>
      </c>
      <c r="H44" s="57">
        <v>0.8728004723851037</v>
      </c>
      <c r="I44" s="57">
        <v>0.8983970146852024</v>
      </c>
      <c r="J44" s="57">
        <v>0.9347556302049288</v>
      </c>
      <c r="K44" s="57">
        <v>0.9235489840993176</v>
      </c>
      <c r="L44" s="57">
        <v>0.8915540913742431</v>
      </c>
      <c r="M44" s="57">
        <v>0.9859138715917195</v>
      </c>
      <c r="N44" s="56">
        <v>0.8872438589507907</v>
      </c>
      <c r="O44" s="57">
        <v>0.8926364059067526</v>
      </c>
      <c r="P44" s="57">
        <v>0.9794764511229093</v>
      </c>
      <c r="Q44" s="57">
        <v>0.9681602026460457</v>
      </c>
      <c r="R44" s="57">
        <v>0.7087023761274551</v>
      </c>
      <c r="S44" s="56">
        <v>0.8597801651547661</v>
      </c>
      <c r="T44" s="57">
        <v>0.9091297155269248</v>
      </c>
      <c r="U44" s="57">
        <v>0.7822524050807306</v>
      </c>
      <c r="V44" s="57">
        <v>0.8859726657047222</v>
      </c>
      <c r="W44" s="57">
        <v>0.8617658743066867</v>
      </c>
      <c r="X44" s="56">
        <v>0.9009910279642156</v>
      </c>
      <c r="Y44" s="57">
        <v>0.8376742512602239</v>
      </c>
      <c r="Z44" s="57">
        <v>0.9670479003379242</v>
      </c>
      <c r="AA44" s="57">
        <v>0.9152274269697234</v>
      </c>
      <c r="AB44" s="57">
        <v>0.8915540913742431</v>
      </c>
      <c r="AC44" s="57">
        <v>0.8660561999337282</v>
      </c>
      <c r="AD44" s="57">
        <v>0.9619786160695819</v>
      </c>
      <c r="AE44" s="57">
        <v>0.922302470943857</v>
      </c>
      <c r="AF44" s="57">
        <v>0.8460872668244429</v>
      </c>
      <c r="AG44" s="56">
        <v>0.917395800303702</v>
      </c>
      <c r="AH44" s="57">
        <v>0.9408607523252878</v>
      </c>
      <c r="AI44" s="57">
        <v>1.0</v>
      </c>
      <c r="AJ44" s="57">
        <v>0.8113266485858186</v>
      </c>
      <c r="AK44" s="56">
        <v>0.8671883649526778</v>
      </c>
      <c r="AL44" s="57">
        <v>0.8200367650850249</v>
      </c>
      <c r="AM44" s="57">
        <v>0.9689287134741125</v>
      </c>
      <c r="AN44" s="57">
        <v>0.8094041022749564</v>
      </c>
      <c r="AO44" s="57">
        <v>0.9363822563055823</v>
      </c>
      <c r="AP44" s="57">
        <v>0.8011899876237132</v>
      </c>
      <c r="AQ44" s="56">
        <v>0.8108071538587003</v>
      </c>
      <c r="AR44" s="57">
        <v>0.7132488489764935</v>
      </c>
      <c r="AS44" s="57">
        <v>0.8626248075228118</v>
      </c>
      <c r="AT44" s="57">
        <v>0.9424077395464309</v>
      </c>
      <c r="AU44" s="57">
        <v>0.8969218081623801</v>
      </c>
      <c r="AV44" s="57">
        <v>0.5949585852527033</v>
      </c>
      <c r="AW44" s="57">
        <v>0.8896901350761279</v>
      </c>
      <c r="AX44" s="57">
        <v>0.7757981524739539</v>
      </c>
      <c r="AY44" s="56">
        <v>0.8360236389492316</v>
      </c>
      <c r="AZ44" s="57">
        <v>0.5950433724461023</v>
      </c>
      <c r="BA44" s="57">
        <v>0.7800156200054189</v>
      </c>
      <c r="BB44" s="57">
        <v>0.8376449264725773</v>
      </c>
      <c r="BC44" s="57">
        <v>0.8031787844060725</v>
      </c>
      <c r="BD44" s="57">
        <v>0.9313657059691911</v>
      </c>
      <c r="BE44" s="57">
        <v>0.9896896363755361</v>
      </c>
      <c r="BF44" s="57">
        <v>0.9152274269697234</v>
      </c>
    </row>
    <row r="45" ht="14.25" customHeight="1">
      <c r="A45" s="52" t="s">
        <v>52</v>
      </c>
      <c r="B45" s="52">
        <v>2023.0</v>
      </c>
      <c r="C45" s="52" t="str">
        <f t="shared" si="1"/>
        <v>#N/A</v>
      </c>
      <c r="D45" s="54" t="s">
        <v>599</v>
      </c>
      <c r="E45" s="54" t="s">
        <v>793</v>
      </c>
      <c r="F45" s="55">
        <v>0.7280618488966639</v>
      </c>
      <c r="G45" s="56">
        <v>0.7238482732010095</v>
      </c>
      <c r="H45" s="57">
        <v>0.7104998790059581</v>
      </c>
      <c r="I45" s="57">
        <v>0.6718630326747271</v>
      </c>
      <c r="J45" s="57">
        <v>0.7166635583108072</v>
      </c>
      <c r="K45" s="57">
        <v>0.6419505513955518</v>
      </c>
      <c r="L45" s="57">
        <v>0.7165562464551556</v>
      </c>
      <c r="M45" s="57">
        <v>0.885556371363857</v>
      </c>
      <c r="N45" s="56">
        <v>0.7498773275076558</v>
      </c>
      <c r="O45" s="57">
        <v>0.7445240130798816</v>
      </c>
      <c r="P45" s="57">
        <v>0.8984178231102391</v>
      </c>
      <c r="Q45" s="57">
        <v>0.8534727203070689</v>
      </c>
      <c r="R45" s="57">
        <v>0.5030947535334339</v>
      </c>
      <c r="S45" s="56">
        <v>0.7504864550971863</v>
      </c>
      <c r="T45" s="57">
        <v>0.837019383017505</v>
      </c>
      <c r="U45" s="57">
        <v>0.6499259662966351</v>
      </c>
      <c r="V45" s="57">
        <v>0.7317582790635472</v>
      </c>
      <c r="W45" s="57">
        <v>0.7832421920110578</v>
      </c>
      <c r="X45" s="56">
        <v>0.7406780656923453</v>
      </c>
      <c r="Y45" s="57">
        <v>0.656238769363663</v>
      </c>
      <c r="Z45" s="57">
        <v>0.8409677441963833</v>
      </c>
      <c r="AA45" s="57">
        <v>0.6785136781437252</v>
      </c>
      <c r="AB45" s="57">
        <v>0.7165562464551556</v>
      </c>
      <c r="AC45" s="57">
        <v>0.7353648613120682</v>
      </c>
      <c r="AD45" s="57">
        <v>0.6977695996048435</v>
      </c>
      <c r="AE45" s="57">
        <v>0.8183629668999381</v>
      </c>
      <c r="AF45" s="57">
        <v>0.7816506595629852</v>
      </c>
      <c r="AG45" s="56">
        <v>0.794479361206175</v>
      </c>
      <c r="AH45" s="57">
        <v>0.8227806018070524</v>
      </c>
      <c r="AI45" s="57">
        <v>1.0</v>
      </c>
      <c r="AJ45" s="57">
        <v>0.5606574818114726</v>
      </c>
      <c r="AK45" s="56">
        <v>0.7461931357246312</v>
      </c>
      <c r="AL45" s="57">
        <v>0.6958252151770219</v>
      </c>
      <c r="AM45" s="57">
        <v>0.850244282251674</v>
      </c>
      <c r="AN45" s="57">
        <v>0.6680292938011485</v>
      </c>
      <c r="AO45" s="57">
        <v>0.7357154087068676</v>
      </c>
      <c r="AP45" s="57">
        <v>0.7811514786864446</v>
      </c>
      <c r="AQ45" s="56">
        <v>0.6897130000843187</v>
      </c>
      <c r="AR45" s="57">
        <v>0.6289693084070793</v>
      </c>
      <c r="AS45" s="57">
        <v>0.6749430418338623</v>
      </c>
      <c r="AT45" s="57">
        <v>0.7570131342872947</v>
      </c>
      <c r="AU45" s="57">
        <v>0.7607023684470884</v>
      </c>
      <c r="AV45" s="57">
        <v>0.5348879643176674</v>
      </c>
      <c r="AW45" s="57">
        <v>0.6935137129963935</v>
      </c>
      <c r="AX45" s="57">
        <v>0.7779614703008455</v>
      </c>
      <c r="AY45" s="56">
        <v>0.6292191726599894</v>
      </c>
      <c r="AZ45" s="57">
        <v>0.5968270758087167</v>
      </c>
      <c r="BA45" s="57">
        <v>0.6046853279360539</v>
      </c>
      <c r="BB45" s="57">
        <v>0.5399670358773038</v>
      </c>
      <c r="BC45" s="57">
        <v>0.5427362282374173</v>
      </c>
      <c r="BD45" s="57">
        <v>0.7671704825706784</v>
      </c>
      <c r="BE45" s="57">
        <v>0.67463438004603</v>
      </c>
      <c r="BF45" s="57">
        <v>0.6785136781437252</v>
      </c>
    </row>
    <row r="46" ht="14.25" customHeight="1">
      <c r="A46" s="52" t="s">
        <v>187</v>
      </c>
      <c r="B46" s="52">
        <v>2023.0</v>
      </c>
      <c r="C46" s="52" t="str">
        <f t="shared" si="1"/>
        <v>#N/A</v>
      </c>
      <c r="D46" s="54" t="s">
        <v>600</v>
      </c>
      <c r="E46" s="54" t="s">
        <v>789</v>
      </c>
      <c r="F46" s="55">
        <v>0.3920421272750752</v>
      </c>
      <c r="G46" s="56">
        <v>0.3157545535729702</v>
      </c>
      <c r="H46" s="57">
        <v>0.3841929996681235</v>
      </c>
      <c r="I46" s="57">
        <v>0.28519130424945827</v>
      </c>
      <c r="J46" s="57">
        <v>0.3701172302280515</v>
      </c>
      <c r="K46" s="57">
        <v>0.25167490775188284</v>
      </c>
      <c r="L46" s="57">
        <v>0.3034786645711636</v>
      </c>
      <c r="M46" s="57">
        <v>0.2998722149691418</v>
      </c>
      <c r="N46" s="56">
        <v>0.24095702005911385</v>
      </c>
      <c r="O46" s="57">
        <v>0.2530337026344748</v>
      </c>
      <c r="P46" s="57">
        <v>0.36307248033395445</v>
      </c>
      <c r="Q46" s="57">
        <v>0.2605830769195152</v>
      </c>
      <c r="R46" s="57">
        <v>0.08713882034851098</v>
      </c>
      <c r="S46" s="56">
        <v>0.3738762942582748</v>
      </c>
      <c r="T46" s="57">
        <v>0.3651827587097969</v>
      </c>
      <c r="U46" s="57">
        <v>0.250050557785785</v>
      </c>
      <c r="V46" s="57">
        <v>0.37999972714276153</v>
      </c>
      <c r="W46" s="57">
        <v>0.5002721333947557</v>
      </c>
      <c r="X46" s="56">
        <v>0.4261104586042123</v>
      </c>
      <c r="Y46" s="57">
        <v>0.4807803897924586</v>
      </c>
      <c r="Z46" s="57">
        <v>0.44711779240114596</v>
      </c>
      <c r="AA46" s="57">
        <v>0.3867772685891279</v>
      </c>
      <c r="AB46" s="57">
        <v>0.3034786645711636</v>
      </c>
      <c r="AC46" s="57">
        <v>0.6011408397780473</v>
      </c>
      <c r="AD46" s="57">
        <v>0.12647055189273204</v>
      </c>
      <c r="AE46" s="57">
        <v>0.4713336832069079</v>
      </c>
      <c r="AF46" s="57">
        <v>0.5917844786021149</v>
      </c>
      <c r="AG46" s="56">
        <v>0.6311726755984407</v>
      </c>
      <c r="AH46" s="57">
        <v>0.5343859162404807</v>
      </c>
      <c r="AI46" s="57">
        <v>1.0</v>
      </c>
      <c r="AJ46" s="57">
        <v>0.35913211055484134</v>
      </c>
      <c r="AK46" s="56">
        <v>0.4567991280947236</v>
      </c>
      <c r="AL46" s="57">
        <v>0.500714101263465</v>
      </c>
      <c r="AM46" s="57">
        <v>0.5017666963724988</v>
      </c>
      <c r="AN46" s="57">
        <v>0.34696341011624005</v>
      </c>
      <c r="AO46" s="57">
        <v>0.4797206583366729</v>
      </c>
      <c r="AP46" s="57">
        <v>0.4548307743847416</v>
      </c>
      <c r="AQ46" s="56">
        <v>0.39798561919101416</v>
      </c>
      <c r="AR46" s="57">
        <v>0.45635797956106483</v>
      </c>
      <c r="AS46" s="57">
        <v>0.5190502122983467</v>
      </c>
      <c r="AT46" s="57">
        <v>0.2663236931232337</v>
      </c>
      <c r="AU46" s="57">
        <v>0.2503045407932726</v>
      </c>
      <c r="AV46" s="57">
        <v>0.38943282117136613</v>
      </c>
      <c r="AW46" s="57">
        <v>0.3758777225707808</v>
      </c>
      <c r="AX46" s="57">
        <v>0.5285523648190341</v>
      </c>
      <c r="AY46" s="56">
        <v>0.29368126882185236</v>
      </c>
      <c r="AZ46" s="57">
        <v>0.2838527428189087</v>
      </c>
      <c r="BA46" s="57">
        <v>0.22315126590440107</v>
      </c>
      <c r="BB46" s="57">
        <v>0.2660517027830803</v>
      </c>
      <c r="BC46" s="57">
        <v>0.48692518803852775</v>
      </c>
      <c r="BD46" s="57">
        <v>0.28156265920394064</v>
      </c>
      <c r="BE46" s="57">
        <v>0.12744805441498025</v>
      </c>
      <c r="BF46" s="57">
        <v>0.3867772685891279</v>
      </c>
    </row>
    <row r="47" ht="14.25" customHeight="1">
      <c r="A47" s="52" t="s">
        <v>799</v>
      </c>
      <c r="B47" s="52">
        <v>2023.0</v>
      </c>
      <c r="C47" s="52" t="str">
        <f t="shared" si="1"/>
        <v>#N/A</v>
      </c>
      <c r="D47" s="54" t="s">
        <v>601</v>
      </c>
      <c r="E47" s="54" t="s">
        <v>789</v>
      </c>
      <c r="F47" s="55">
        <v>0.4880343050644366</v>
      </c>
      <c r="G47" s="56">
        <v>0.5709594989319448</v>
      </c>
      <c r="H47" s="57">
        <v>0.7135367665012647</v>
      </c>
      <c r="I47" s="57">
        <v>0.6560842149463392</v>
      </c>
      <c r="J47" s="57">
        <v>0.3093579024223092</v>
      </c>
      <c r="K47" s="57">
        <v>0.3975119165176915</v>
      </c>
      <c r="L47" s="57">
        <v>0.6276628101361245</v>
      </c>
      <c r="M47" s="57">
        <v>0.7216033830679394</v>
      </c>
      <c r="N47" s="56">
        <v>0.46605150341838086</v>
      </c>
      <c r="O47" s="57">
        <v>0.39546779526908543</v>
      </c>
      <c r="P47" s="57">
        <v>0.5661538242191912</v>
      </c>
      <c r="Q47" s="57">
        <v>0.48705166050402354</v>
      </c>
      <c r="R47" s="57">
        <v>0.415532733681223</v>
      </c>
      <c r="S47" s="56">
        <v>0.3842145744411519</v>
      </c>
      <c r="T47" s="57">
        <v>0.14338565564562794</v>
      </c>
      <c r="U47" s="57">
        <v>0.4048028474868324</v>
      </c>
      <c r="V47" s="57">
        <v>0.5897405552334883</v>
      </c>
      <c r="W47" s="57">
        <v>0.39892923939865904</v>
      </c>
      <c r="X47" s="56">
        <v>0.5186753409784122</v>
      </c>
      <c r="Y47" s="57">
        <v>0.4861622131864933</v>
      </c>
      <c r="Z47" s="57">
        <v>0.4017364556492375</v>
      </c>
      <c r="AA47" s="57">
        <v>0.3933570263176358</v>
      </c>
      <c r="AB47" s="57">
        <v>0.6276628101361245</v>
      </c>
      <c r="AC47" s="57">
        <v>0.7120386605054718</v>
      </c>
      <c r="AD47" s="57">
        <v>0.4098039017358698</v>
      </c>
      <c r="AE47" s="57">
        <v>0.6625094761520525</v>
      </c>
      <c r="AF47" s="57">
        <v>0.45613218414441237</v>
      </c>
      <c r="AG47" s="56">
        <v>0.696103921161702</v>
      </c>
      <c r="AH47" s="57">
        <v>0.5586659627210705</v>
      </c>
      <c r="AI47" s="57">
        <v>1.0</v>
      </c>
      <c r="AJ47" s="57">
        <v>0.5296458007640359</v>
      </c>
      <c r="AK47" s="56">
        <v>0.37374855304816973</v>
      </c>
      <c r="AL47" s="57">
        <v>0.3553244204562517</v>
      </c>
      <c r="AM47" s="57">
        <v>0.4958950126424498</v>
      </c>
      <c r="AN47" s="57">
        <v>0.2952228742697471</v>
      </c>
      <c r="AO47" s="57">
        <v>0.2665068937001752</v>
      </c>
      <c r="AP47" s="57">
        <v>0.45579356417222494</v>
      </c>
      <c r="AQ47" s="56">
        <v>0.49459790473893694</v>
      </c>
      <c r="AR47" s="57">
        <v>0.4357304964580459</v>
      </c>
      <c r="AS47" s="57">
        <v>0.6728807018796991</v>
      </c>
      <c r="AT47" s="57">
        <v>0.5878667283471175</v>
      </c>
      <c r="AU47" s="57">
        <v>0.5521857614227846</v>
      </c>
      <c r="AV47" s="57">
        <v>0.26285468600754147</v>
      </c>
      <c r="AW47" s="57">
        <v>0.3470510246658211</v>
      </c>
      <c r="AX47" s="57">
        <v>0.6036159343915493</v>
      </c>
      <c r="AY47" s="56">
        <v>0.3999231437967948</v>
      </c>
      <c r="AZ47" s="57">
        <v>0.4112747268460985</v>
      </c>
      <c r="BA47" s="57">
        <v>0.40419533955777176</v>
      </c>
      <c r="BB47" s="57">
        <v>0.12151966884765386</v>
      </c>
      <c r="BC47" s="57">
        <v>0.34688677049919936</v>
      </c>
      <c r="BD47" s="57">
        <v>0.5484410266922222</v>
      </c>
      <c r="BE47" s="57">
        <v>0.5737874478169823</v>
      </c>
      <c r="BF47" s="57">
        <v>0.3933570263176358</v>
      </c>
    </row>
    <row r="48" ht="14.25" customHeight="1">
      <c r="A48" s="52" t="s">
        <v>53</v>
      </c>
      <c r="B48" s="52">
        <v>2023.0</v>
      </c>
      <c r="C48" s="52" t="str">
        <f t="shared" si="1"/>
        <v>#N/A</v>
      </c>
      <c r="D48" s="54" t="s">
        <v>602</v>
      </c>
      <c r="E48" s="54" t="s">
        <v>787</v>
      </c>
      <c r="F48" s="55">
        <v>0.6037545451743024</v>
      </c>
      <c r="G48" s="56">
        <v>0.5299019121764493</v>
      </c>
      <c r="H48" s="57">
        <v>0.5666603414764309</v>
      </c>
      <c r="I48" s="57">
        <v>0.4394533226489302</v>
      </c>
      <c r="J48" s="57">
        <v>0.5773937851345105</v>
      </c>
      <c r="K48" s="57">
        <v>0.3912221157317387</v>
      </c>
      <c r="L48" s="57">
        <v>0.6594052756100202</v>
      </c>
      <c r="M48" s="57">
        <v>0.5452766324570658</v>
      </c>
      <c r="N48" s="56">
        <v>0.6755768587024278</v>
      </c>
      <c r="O48" s="57">
        <v>0.5908786436898334</v>
      </c>
      <c r="P48" s="57">
        <v>0.7259380137970715</v>
      </c>
      <c r="Q48" s="57">
        <v>0.8829217304640209</v>
      </c>
      <c r="R48" s="57">
        <v>0.5025690468587853</v>
      </c>
      <c r="S48" s="56">
        <v>0.5873128807024974</v>
      </c>
      <c r="T48" s="57">
        <v>0.5183038772397526</v>
      </c>
      <c r="U48" s="57">
        <v>0.6587347649173201</v>
      </c>
      <c r="V48" s="57">
        <v>0.6082780985558376</v>
      </c>
      <c r="W48" s="57">
        <v>0.5639347820970795</v>
      </c>
      <c r="X48" s="56">
        <v>0.6222361681849423</v>
      </c>
      <c r="Y48" s="57">
        <v>0.5743979071728799</v>
      </c>
      <c r="Z48" s="57">
        <v>0.7563393950642371</v>
      </c>
      <c r="AA48" s="57">
        <v>0.5930130411426711</v>
      </c>
      <c r="AB48" s="57">
        <v>0.6594052756100202</v>
      </c>
      <c r="AC48" s="57">
        <v>0.6605877185704345</v>
      </c>
      <c r="AD48" s="57">
        <v>0.4659241921833406</v>
      </c>
      <c r="AE48" s="57">
        <v>0.6861139052168415</v>
      </c>
      <c r="AF48" s="57">
        <v>0.582107910519113</v>
      </c>
      <c r="AG48" s="56">
        <v>0.7890728760895075</v>
      </c>
      <c r="AH48" s="57">
        <v>0.9164055884729297</v>
      </c>
      <c r="AI48" s="57">
        <v>1.0</v>
      </c>
      <c r="AJ48" s="57">
        <v>0.45081303979559256</v>
      </c>
      <c r="AK48" s="56">
        <v>0.577143567862523</v>
      </c>
      <c r="AL48" s="57">
        <v>0.5702776586184942</v>
      </c>
      <c r="AM48" s="57">
        <v>0.7989654377302065</v>
      </c>
      <c r="AN48" s="57">
        <v>0.5062213225885677</v>
      </c>
      <c r="AO48" s="57">
        <v>0.4082149002737676</v>
      </c>
      <c r="AP48" s="57">
        <v>0.6020385201015792</v>
      </c>
      <c r="AQ48" s="56">
        <v>0.5333856506552931</v>
      </c>
      <c r="AR48" s="57">
        <v>0.6241861708634573</v>
      </c>
      <c r="AS48" s="57">
        <v>0.5354125512931325</v>
      </c>
      <c r="AT48" s="57">
        <v>0.5961892849034633</v>
      </c>
      <c r="AU48" s="57">
        <v>0.3916461249191989</v>
      </c>
      <c r="AV48" s="57">
        <v>0.3386125795543209</v>
      </c>
      <c r="AW48" s="57">
        <v>0.5022937450538885</v>
      </c>
      <c r="AX48" s="57">
        <v>0.7453590979995901</v>
      </c>
      <c r="AY48" s="56">
        <v>0.5154064470207783</v>
      </c>
      <c r="AZ48" s="57">
        <v>0.3557669820519796</v>
      </c>
      <c r="BA48" s="57">
        <v>0.5600091979726898</v>
      </c>
      <c r="BB48" s="57">
        <v>0.6272346187989396</v>
      </c>
      <c r="BC48" s="57">
        <v>0.48862729556709256</v>
      </c>
      <c r="BD48" s="57">
        <v>0.7238944494471298</v>
      </c>
      <c r="BE48" s="57">
        <v>0.25929954416494566</v>
      </c>
      <c r="BF48" s="57">
        <v>0.5930130411426711</v>
      </c>
    </row>
    <row r="49" ht="14.25" customHeight="1">
      <c r="A49" s="52" t="s">
        <v>54</v>
      </c>
      <c r="B49" s="52">
        <v>2023.0</v>
      </c>
      <c r="C49" s="52" t="str">
        <f t="shared" si="1"/>
        <v>#N/A</v>
      </c>
      <c r="D49" s="54" t="s">
        <v>603</v>
      </c>
      <c r="E49" s="54" t="s">
        <v>793</v>
      </c>
      <c r="F49" s="55">
        <v>0.83446079593622</v>
      </c>
      <c r="G49" s="56">
        <v>0.861663559231895</v>
      </c>
      <c r="H49" s="57">
        <v>0.8364114286849246</v>
      </c>
      <c r="I49" s="57">
        <v>0.8235891246868765</v>
      </c>
      <c r="J49" s="57">
        <v>0.8916507765923205</v>
      </c>
      <c r="K49" s="57">
        <v>0.8205568796291896</v>
      </c>
      <c r="L49" s="57">
        <v>0.8418168241186367</v>
      </c>
      <c r="M49" s="57">
        <v>0.9559563216794217</v>
      </c>
      <c r="N49" s="56">
        <v>0.8227500044504046</v>
      </c>
      <c r="O49" s="57">
        <v>0.8125717813594681</v>
      </c>
      <c r="P49" s="57">
        <v>0.951006412827273</v>
      </c>
      <c r="Q49" s="57">
        <v>0.9092602185749461</v>
      </c>
      <c r="R49" s="57">
        <v>0.6181616050399308</v>
      </c>
      <c r="S49" s="56">
        <v>0.7940115600253729</v>
      </c>
      <c r="T49" s="57">
        <v>0.7366647749904985</v>
      </c>
      <c r="U49" s="57">
        <v>0.736637323237872</v>
      </c>
      <c r="V49" s="57">
        <v>0.8605997266684753</v>
      </c>
      <c r="W49" s="57">
        <v>0.8421444152046456</v>
      </c>
      <c r="X49" s="56">
        <v>0.8570439034289996</v>
      </c>
      <c r="Y49" s="57">
        <v>0.7716258501770595</v>
      </c>
      <c r="Z49" s="57">
        <v>0.9576776548208172</v>
      </c>
      <c r="AA49" s="57">
        <v>0.8436650541259073</v>
      </c>
      <c r="AB49" s="57">
        <v>0.8418168241186367</v>
      </c>
      <c r="AC49" s="57">
        <v>0.8569991370075842</v>
      </c>
      <c r="AD49" s="57">
        <v>0.8380718640236431</v>
      </c>
      <c r="AE49" s="57">
        <v>0.9001112298715623</v>
      </c>
      <c r="AF49" s="57">
        <v>0.8463836132867866</v>
      </c>
      <c r="AG49" s="56">
        <v>0.8886507789019236</v>
      </c>
      <c r="AH49" s="57">
        <v>0.8994212640001032</v>
      </c>
      <c r="AI49" s="57">
        <v>1.0</v>
      </c>
      <c r="AJ49" s="57">
        <v>0.7665310727056674</v>
      </c>
      <c r="AK49" s="56">
        <v>0.8432454997290681</v>
      </c>
      <c r="AL49" s="57">
        <v>0.771325423121836</v>
      </c>
      <c r="AM49" s="57">
        <v>0.8620370990800011</v>
      </c>
      <c r="AN49" s="57">
        <v>0.7960101930040119</v>
      </c>
      <c r="AO49" s="57">
        <v>0.8823096153098268</v>
      </c>
      <c r="AP49" s="57">
        <v>0.9045451681296648</v>
      </c>
      <c r="AQ49" s="56">
        <v>0.8282015396719008</v>
      </c>
      <c r="AR49" s="57">
        <v>0.7562493815479373</v>
      </c>
      <c r="AS49" s="57">
        <v>0.8257644011545677</v>
      </c>
      <c r="AT49" s="57">
        <v>0.8854909250868037</v>
      </c>
      <c r="AU49" s="57">
        <v>0.8999958244007626</v>
      </c>
      <c r="AV49" s="57">
        <v>0.7432307335091455</v>
      </c>
      <c r="AW49" s="57">
        <v>0.8527682791588842</v>
      </c>
      <c r="AX49" s="57">
        <v>0.8339112328452054</v>
      </c>
      <c r="AY49" s="56">
        <v>0.7801195220501952</v>
      </c>
      <c r="AZ49" s="57">
        <v>0.5916338584019414</v>
      </c>
      <c r="BA49" s="57">
        <v>0.7678690604749563</v>
      </c>
      <c r="BB49" s="57">
        <v>0.7881507930251553</v>
      </c>
      <c r="BC49" s="57">
        <v>0.7165123022283637</v>
      </c>
      <c r="BD49" s="57">
        <v>0.8546039496030317</v>
      </c>
      <c r="BE49" s="57">
        <v>0.8984016364920108</v>
      </c>
      <c r="BF49" s="57">
        <v>0.8436650541259073</v>
      </c>
    </row>
    <row r="50" ht="14.25" customHeight="1">
      <c r="A50" s="52" t="s">
        <v>55</v>
      </c>
      <c r="B50" s="52">
        <v>2023.0</v>
      </c>
      <c r="C50" s="52" t="str">
        <f t="shared" si="1"/>
        <v>#N/A</v>
      </c>
      <c r="D50" s="54" t="s">
        <v>604</v>
      </c>
      <c r="E50" s="54" t="s">
        <v>789</v>
      </c>
      <c r="F50" s="55">
        <v>0.5489999240258274</v>
      </c>
      <c r="G50" s="56">
        <v>0.6579743051475139</v>
      </c>
      <c r="H50" s="57">
        <v>0.758526434088318</v>
      </c>
      <c r="I50" s="57">
        <v>0.6365171812810715</v>
      </c>
      <c r="J50" s="57">
        <v>0.6325445491093123</v>
      </c>
      <c r="K50" s="57">
        <v>0.5032468417593419</v>
      </c>
      <c r="L50" s="57">
        <v>0.6987952667861915</v>
      </c>
      <c r="M50" s="57">
        <v>0.7182155578608479</v>
      </c>
      <c r="N50" s="56">
        <v>0.38896843075771714</v>
      </c>
      <c r="O50" s="57">
        <v>0.384045243385494</v>
      </c>
      <c r="P50" s="57">
        <v>0.5357445338746178</v>
      </c>
      <c r="Q50" s="57">
        <v>0.36568245166681596</v>
      </c>
      <c r="R50" s="57">
        <v>0.27040149410394076</v>
      </c>
      <c r="S50" s="56">
        <v>0.5068427634625845</v>
      </c>
      <c r="T50" s="57">
        <v>0.2529994046175717</v>
      </c>
      <c r="U50" s="57">
        <v>0.4309538246230926</v>
      </c>
      <c r="V50" s="57">
        <v>0.6787451762544675</v>
      </c>
      <c r="W50" s="57">
        <v>0.6646726483552063</v>
      </c>
      <c r="X50" s="56">
        <v>0.5763838737286986</v>
      </c>
      <c r="Y50" s="57">
        <v>0.5977569660689531</v>
      </c>
      <c r="Z50" s="57">
        <v>0.5187352503233985</v>
      </c>
      <c r="AA50" s="57">
        <v>0.4024442087475791</v>
      </c>
      <c r="AB50" s="57">
        <v>0.6987952667861915</v>
      </c>
      <c r="AC50" s="57">
        <v>0.6899277844440965</v>
      </c>
      <c r="AD50" s="57">
        <v>0.43884803155478624</v>
      </c>
      <c r="AE50" s="57">
        <v>0.7182248551791073</v>
      </c>
      <c r="AF50" s="57">
        <v>0.5463386267254765</v>
      </c>
      <c r="AG50" s="56">
        <v>0.7148940593075187</v>
      </c>
      <c r="AH50" s="57">
        <v>0.7611195576347027</v>
      </c>
      <c r="AI50" s="57">
        <v>1.0</v>
      </c>
      <c r="AJ50" s="57">
        <v>0.38356262028785326</v>
      </c>
      <c r="AK50" s="56">
        <v>0.5329379628530226</v>
      </c>
      <c r="AL50" s="57">
        <v>0.45376690332902486</v>
      </c>
      <c r="AM50" s="57">
        <v>0.5311082935099956</v>
      </c>
      <c r="AN50" s="57">
        <v>0.4438969789664262</v>
      </c>
      <c r="AO50" s="57">
        <v>0.6042573618557256</v>
      </c>
      <c r="AP50" s="57">
        <v>0.6316602766039408</v>
      </c>
      <c r="AQ50" s="56">
        <v>0.5676361984470416</v>
      </c>
      <c r="AR50" s="57">
        <v>0.5766867466287084</v>
      </c>
      <c r="AS50" s="57">
        <v>0.5824009204639433</v>
      </c>
      <c r="AT50" s="57">
        <v>0.5484096334936751</v>
      </c>
      <c r="AU50" s="57">
        <v>0.6450886243642033</v>
      </c>
      <c r="AV50" s="57">
        <v>0.39625589338683703</v>
      </c>
      <c r="AW50" s="57">
        <v>0.5096268437772505</v>
      </c>
      <c r="AX50" s="57">
        <v>0.7149847270146736</v>
      </c>
      <c r="AY50" s="56">
        <v>0.44636179850252244</v>
      </c>
      <c r="AZ50" s="57">
        <v>0.38915947945369184</v>
      </c>
      <c r="BA50" s="57">
        <v>0.4317615266987939</v>
      </c>
      <c r="BB50" s="57">
        <v>0.37295004500591017</v>
      </c>
      <c r="BC50" s="57">
        <v>0.5433345118897358</v>
      </c>
      <c r="BD50" s="57">
        <v>0.3997814984359862</v>
      </c>
      <c r="BE50" s="57">
        <v>0.5851013192859602</v>
      </c>
      <c r="BF50" s="57">
        <v>0.4024442087475791</v>
      </c>
    </row>
    <row r="51" ht="14.25" customHeight="1">
      <c r="A51" s="52" t="s">
        <v>56</v>
      </c>
      <c r="B51" s="52">
        <v>2023.0</v>
      </c>
      <c r="C51" s="52" t="str">
        <f t="shared" si="1"/>
        <v>#N/A</v>
      </c>
      <c r="D51" s="54" t="s">
        <v>605</v>
      </c>
      <c r="E51" s="54" t="s">
        <v>793</v>
      </c>
      <c r="F51" s="55">
        <v>0.6050628329458976</v>
      </c>
      <c r="G51" s="56">
        <v>0.673263572276031</v>
      </c>
      <c r="H51" s="57">
        <v>0.6346239222306962</v>
      </c>
      <c r="I51" s="57">
        <v>0.6415882013025445</v>
      </c>
      <c r="J51" s="57">
        <v>0.693842604382383</v>
      </c>
      <c r="K51" s="57">
        <v>0.5316159406981822</v>
      </c>
      <c r="L51" s="57">
        <v>0.6794984685197782</v>
      </c>
      <c r="M51" s="57">
        <v>0.8584122965226018</v>
      </c>
      <c r="N51" s="56">
        <v>0.5573483986039064</v>
      </c>
      <c r="O51" s="57">
        <v>0.5077078816999847</v>
      </c>
      <c r="P51" s="57">
        <v>0.7809072116585543</v>
      </c>
      <c r="Q51" s="57">
        <v>0.740301990103058</v>
      </c>
      <c r="R51" s="57">
        <v>0.20047651095402833</v>
      </c>
      <c r="S51" s="56">
        <v>0.6060228411287175</v>
      </c>
      <c r="T51" s="57">
        <v>0.5505316221739199</v>
      </c>
      <c r="U51" s="57">
        <v>0.6189763686194597</v>
      </c>
      <c r="V51" s="57">
        <v>0.6381020053568801</v>
      </c>
      <c r="W51" s="57">
        <v>0.6164813683646102</v>
      </c>
      <c r="X51" s="56">
        <v>0.6514476306343367</v>
      </c>
      <c r="Y51" s="57">
        <v>0.5791403649166798</v>
      </c>
      <c r="Z51" s="57">
        <v>0.7474458110982342</v>
      </c>
      <c r="AA51" s="57">
        <v>0.5500647068351244</v>
      </c>
      <c r="AB51" s="57">
        <v>0.6794984685197782</v>
      </c>
      <c r="AC51" s="57">
        <v>0.717845903487868</v>
      </c>
      <c r="AD51" s="57">
        <v>0.6058823371171522</v>
      </c>
      <c r="AE51" s="57">
        <v>0.7620788621329013</v>
      </c>
      <c r="AF51" s="57">
        <v>0.5696245909669552</v>
      </c>
      <c r="AG51" s="56">
        <v>0.7185331239955858</v>
      </c>
      <c r="AH51" s="57">
        <v>0.820483912980016</v>
      </c>
      <c r="AI51" s="57">
        <v>1.0</v>
      </c>
      <c r="AJ51" s="57">
        <v>0.3351154590067417</v>
      </c>
      <c r="AK51" s="56">
        <v>0.5546504681575224</v>
      </c>
      <c r="AL51" s="57">
        <v>0.6067173555731084</v>
      </c>
      <c r="AM51" s="57">
        <v>0.6171185851095459</v>
      </c>
      <c r="AN51" s="57">
        <v>0.4248269044460069</v>
      </c>
      <c r="AO51" s="57">
        <v>0.44690873107538914</v>
      </c>
      <c r="AP51" s="57">
        <v>0.6776807645835616</v>
      </c>
      <c r="AQ51" s="56">
        <v>0.5833295899512289</v>
      </c>
      <c r="AR51" s="57">
        <v>0.6064624140548106</v>
      </c>
      <c r="AS51" s="57">
        <v>0.6147948250700274</v>
      </c>
      <c r="AT51" s="57">
        <v>0.7079892876736329</v>
      </c>
      <c r="AU51" s="57">
        <v>0.5985688276738818</v>
      </c>
      <c r="AV51" s="57">
        <v>0.2528662719927168</v>
      </c>
      <c r="AW51" s="57">
        <v>0.518123040253782</v>
      </c>
      <c r="AX51" s="57">
        <v>0.7845024629397499</v>
      </c>
      <c r="AY51" s="56">
        <v>0.49590703881985165</v>
      </c>
      <c r="AZ51" s="57">
        <v>0.4806886131050445</v>
      </c>
      <c r="BA51" s="57">
        <v>0.475212306757869</v>
      </c>
      <c r="BB51" s="57">
        <v>0.326086771947206</v>
      </c>
      <c r="BC51" s="57">
        <v>0.43329101645431845</v>
      </c>
      <c r="BD51" s="57">
        <v>0.6580798014482703</v>
      </c>
      <c r="BE51" s="57">
        <v>0.547926055191129</v>
      </c>
      <c r="BF51" s="57">
        <v>0.5500647068351244</v>
      </c>
    </row>
    <row r="52" ht="14.25" customHeight="1">
      <c r="A52" s="52" t="s">
        <v>227</v>
      </c>
      <c r="B52" s="52">
        <v>2023.0</v>
      </c>
      <c r="C52" s="52" t="str">
        <f t="shared" si="1"/>
        <v>#N/A</v>
      </c>
      <c r="D52" s="54" t="s">
        <v>606</v>
      </c>
      <c r="E52" s="54" t="s">
        <v>791</v>
      </c>
      <c r="F52" s="55">
        <v>0.6022081274826676</v>
      </c>
      <c r="G52" s="56">
        <v>0.5811411620915715</v>
      </c>
      <c r="H52" s="57">
        <v>0.5158972941680185</v>
      </c>
      <c r="I52" s="57">
        <v>0.7012756482754033</v>
      </c>
      <c r="J52" s="57">
        <v>0.41170173148848155</v>
      </c>
      <c r="K52" s="57">
        <v>0.5021201788386009</v>
      </c>
      <c r="L52" s="57">
        <v>0.6443992203517621</v>
      </c>
      <c r="M52" s="57">
        <v>0.7114528994271629</v>
      </c>
      <c r="N52" s="56">
        <v>0.660048830422789</v>
      </c>
      <c r="O52" s="57">
        <v>0.6362904526854953</v>
      </c>
      <c r="P52" s="57">
        <v>0.8375337452754175</v>
      </c>
      <c r="Q52" s="57">
        <v>0.7489921736658014</v>
      </c>
      <c r="R52" s="57">
        <v>0.41737895006444153</v>
      </c>
      <c r="S52" s="56">
        <v>0.4552012992395448</v>
      </c>
      <c r="T52" s="57">
        <v>0.28654876640306126</v>
      </c>
      <c r="U52" s="57">
        <v>0.4113421462658364</v>
      </c>
      <c r="V52" s="57">
        <v>0.6331805530996573</v>
      </c>
      <c r="W52" s="57">
        <v>0.4897337311896242</v>
      </c>
      <c r="X52" s="56">
        <v>0.6242915806090437</v>
      </c>
      <c r="Y52" s="57">
        <v>0.6929618635074871</v>
      </c>
      <c r="Z52" s="57">
        <v>0.7076754539421084</v>
      </c>
      <c r="AA52" s="57">
        <v>0.4772838789449505</v>
      </c>
      <c r="AB52" s="57">
        <v>0.6443992203517621</v>
      </c>
      <c r="AC52" s="57">
        <v>0.6380915955179782</v>
      </c>
      <c r="AD52" s="57">
        <v>0.4019607551903108</v>
      </c>
      <c r="AE52" s="57">
        <v>0.7119075584927237</v>
      </c>
      <c r="AF52" s="57">
        <v>0.7200523189250281</v>
      </c>
      <c r="AG52" s="56">
        <v>0.795437660463355</v>
      </c>
      <c r="AH52" s="57">
        <v>0.9148277019588834</v>
      </c>
      <c r="AI52" s="57">
        <v>1.0</v>
      </c>
      <c r="AJ52" s="57">
        <v>0.4714852794311816</v>
      </c>
      <c r="AK52" s="56">
        <v>0.5532514519973968</v>
      </c>
      <c r="AL52" s="57">
        <v>0.5123014046510241</v>
      </c>
      <c r="AM52" s="57">
        <v>0.7931456832532631</v>
      </c>
      <c r="AN52" s="57">
        <v>0.5220529504636405</v>
      </c>
      <c r="AO52" s="57">
        <v>0.4316450653042331</v>
      </c>
      <c r="AP52" s="57">
        <v>0.5071121563148232</v>
      </c>
      <c r="AQ52" s="56">
        <v>0.6131574683872835</v>
      </c>
      <c r="AR52" s="57">
        <v>0.5683376004303885</v>
      </c>
      <c r="AS52" s="57">
        <v>0.6887842104158657</v>
      </c>
      <c r="AT52" s="57">
        <v>0.8424619228399148</v>
      </c>
      <c r="AU52" s="57">
        <v>0.7233492353174364</v>
      </c>
      <c r="AV52" s="57">
        <v>0.3674973088824466</v>
      </c>
      <c r="AW52" s="57">
        <v>0.3475501154950267</v>
      </c>
      <c r="AX52" s="57">
        <v>0.7541218853299048</v>
      </c>
      <c r="AY52" s="56">
        <v>0.5351355666503569</v>
      </c>
      <c r="AZ52" s="57">
        <v>0.5038574487896837</v>
      </c>
      <c r="BA52" s="57">
        <v>0.5574640624076714</v>
      </c>
      <c r="BB52" s="57">
        <v>0.41116005219349194</v>
      </c>
      <c r="BC52" s="57">
        <v>0.4939454852677428</v>
      </c>
      <c r="BD52" s="57">
        <v>0.7029045064607269</v>
      </c>
      <c r="BE52" s="57">
        <v>0.5993335324882313</v>
      </c>
      <c r="BF52" s="57">
        <v>0.4772838789449505</v>
      </c>
    </row>
    <row r="53" ht="14.25" customHeight="1">
      <c r="A53" s="52" t="s">
        <v>57</v>
      </c>
      <c r="B53" s="52">
        <v>2023.0</v>
      </c>
      <c r="C53" s="52" t="str">
        <f t="shared" si="1"/>
        <v>#N/A</v>
      </c>
      <c r="D53" s="54" t="s">
        <v>607</v>
      </c>
      <c r="E53" s="54" t="s">
        <v>791</v>
      </c>
      <c r="F53" s="55">
        <v>0.43764452599382253</v>
      </c>
      <c r="G53" s="56">
        <v>0.49458949570909433</v>
      </c>
      <c r="H53" s="57">
        <v>0.6073302852891342</v>
      </c>
      <c r="I53" s="57">
        <v>0.4693158351735309</v>
      </c>
      <c r="J53" s="57">
        <v>0.36643722433842063</v>
      </c>
      <c r="K53" s="57">
        <v>0.30973156998039325</v>
      </c>
      <c r="L53" s="57">
        <v>0.6158482712917085</v>
      </c>
      <c r="M53" s="57">
        <v>0.5988737881813782</v>
      </c>
      <c r="N53" s="56">
        <v>0.34038171592039373</v>
      </c>
      <c r="O53" s="57">
        <v>0.3522926967742259</v>
      </c>
      <c r="P53" s="57">
        <v>0.4249866509641496</v>
      </c>
      <c r="Q53" s="57">
        <v>0.5162031313794828</v>
      </c>
      <c r="R53" s="57">
        <v>0.06804438456371659</v>
      </c>
      <c r="S53" s="56">
        <v>0.5166335192395963</v>
      </c>
      <c r="T53" s="57">
        <v>0.3117581132397951</v>
      </c>
      <c r="U53" s="57">
        <v>0.552375640356228</v>
      </c>
      <c r="V53" s="57">
        <v>0.5679796826195782</v>
      </c>
      <c r="W53" s="57">
        <v>0.6344206407427843</v>
      </c>
      <c r="X53" s="56">
        <v>0.527837222714002</v>
      </c>
      <c r="Y53" s="57">
        <v>0.3803920930112307</v>
      </c>
      <c r="Z53" s="57">
        <v>0.5850556137475289</v>
      </c>
      <c r="AA53" s="57">
        <v>0.40210228694507144</v>
      </c>
      <c r="AB53" s="57">
        <v>0.6158482712917085</v>
      </c>
      <c r="AC53" s="57">
        <v>0.6462243659378379</v>
      </c>
      <c r="AD53" s="57">
        <v>0.5624979984245638</v>
      </c>
      <c r="AE53" s="57">
        <v>0.6439669784698718</v>
      </c>
      <c r="AF53" s="57">
        <v>0.38661017388420316</v>
      </c>
      <c r="AG53" s="56">
        <v>0.5895714380068567</v>
      </c>
      <c r="AH53" s="57">
        <v>0.5659806239339537</v>
      </c>
      <c r="AI53" s="57">
        <v>1.0</v>
      </c>
      <c r="AJ53" s="57">
        <v>0.20273369008661676</v>
      </c>
      <c r="AK53" s="56">
        <v>0.402152581128756</v>
      </c>
      <c r="AL53" s="57">
        <v>0.4094571409345038</v>
      </c>
      <c r="AM53" s="57">
        <v>0.5645641450273703</v>
      </c>
      <c r="AN53" s="57">
        <v>0.2912534589115217</v>
      </c>
      <c r="AO53" s="57">
        <v>0.27457463054703635</v>
      </c>
      <c r="AP53" s="57">
        <v>0.4709135302233478</v>
      </c>
      <c r="AQ53" s="56">
        <v>0.33230280261686856</v>
      </c>
      <c r="AR53" s="57">
        <v>0.32818894206685323</v>
      </c>
      <c r="AS53" s="57">
        <v>0.2907728808354086</v>
      </c>
      <c r="AT53" s="57">
        <v>0.4216704725138184</v>
      </c>
      <c r="AU53" s="57">
        <v>0.32291029218181616</v>
      </c>
      <c r="AV53" s="57">
        <v>0.12568933872791527</v>
      </c>
      <c r="AW53" s="57">
        <v>0.24086244778369614</v>
      </c>
      <c r="AX53" s="57">
        <v>0.5960252442085724</v>
      </c>
      <c r="AY53" s="56">
        <v>0.29768743261501285</v>
      </c>
      <c r="AZ53" s="57">
        <v>0.20364978775931591</v>
      </c>
      <c r="BA53" s="57">
        <v>0.25433454874682265</v>
      </c>
      <c r="BB53" s="57">
        <v>0.12175783978081864</v>
      </c>
      <c r="BC53" s="57">
        <v>0.3124031680391407</v>
      </c>
      <c r="BD53" s="57">
        <v>0.4475654563897682</v>
      </c>
      <c r="BE53" s="57">
        <v>0.34199894064415215</v>
      </c>
      <c r="BF53" s="57">
        <v>0.40210228694507144</v>
      </c>
    </row>
    <row r="54" ht="14.25" customHeight="1">
      <c r="A54" s="52" t="s">
        <v>58</v>
      </c>
      <c r="B54" s="52">
        <v>2023.0</v>
      </c>
      <c r="C54" s="52" t="str">
        <f t="shared" si="1"/>
        <v>#N/A</v>
      </c>
      <c r="D54" s="54" t="s">
        <v>608</v>
      </c>
      <c r="E54" s="54" t="s">
        <v>789</v>
      </c>
      <c r="F54" s="55">
        <v>0.41300720845605127</v>
      </c>
      <c r="G54" s="56">
        <v>0.38388448668553904</v>
      </c>
      <c r="H54" s="57">
        <v>0.4466741123931842</v>
      </c>
      <c r="I54" s="57">
        <v>0.31168928778901317</v>
      </c>
      <c r="J54" s="57">
        <v>0.3626649584340986</v>
      </c>
      <c r="K54" s="57">
        <v>0.31259086826101434</v>
      </c>
      <c r="L54" s="57">
        <v>0.49865733521018357</v>
      </c>
      <c r="M54" s="57">
        <v>0.37103035802574014</v>
      </c>
      <c r="N54" s="56">
        <v>0.2922185560129429</v>
      </c>
      <c r="O54" s="57">
        <v>0.3001328397841956</v>
      </c>
      <c r="P54" s="57">
        <v>0.2720005871529567</v>
      </c>
      <c r="Q54" s="57">
        <v>0.34059221115424726</v>
      </c>
      <c r="R54" s="57">
        <v>0.25614858596037215</v>
      </c>
      <c r="S54" s="56">
        <v>0.36681700623025965</v>
      </c>
      <c r="T54" s="57">
        <v>0.19280470508508354</v>
      </c>
      <c r="U54" s="57">
        <v>0.35518886786065657</v>
      </c>
      <c r="V54" s="57">
        <v>0.4897518162424424</v>
      </c>
      <c r="W54" s="57">
        <v>0.4295226357328561</v>
      </c>
      <c r="X54" s="56">
        <v>0.4953178143580452</v>
      </c>
      <c r="Y54" s="57">
        <v>0.5668540320210709</v>
      </c>
      <c r="Z54" s="57">
        <v>0.43897004336589124</v>
      </c>
      <c r="AA54" s="57">
        <v>0.34899758349668386</v>
      </c>
      <c r="AB54" s="57">
        <v>0.49865733521018357</v>
      </c>
      <c r="AC54" s="57">
        <v>0.6972085741917682</v>
      </c>
      <c r="AD54" s="57">
        <v>0.25189614679618993</v>
      </c>
      <c r="AE54" s="57">
        <v>0.5832045667902582</v>
      </c>
      <c r="AF54" s="57">
        <v>0.5767542329923164</v>
      </c>
      <c r="AG54" s="56">
        <v>0.7167559157839513</v>
      </c>
      <c r="AH54" s="57">
        <v>0.7534019666423957</v>
      </c>
      <c r="AI54" s="57">
        <v>1.0</v>
      </c>
      <c r="AJ54" s="57">
        <v>0.39686578070945805</v>
      </c>
      <c r="AK54" s="56">
        <v>0.36620454152526055</v>
      </c>
      <c r="AL54" s="57">
        <v>0.37681185727684746</v>
      </c>
      <c r="AM54" s="57">
        <v>0.4058768840810374</v>
      </c>
      <c r="AN54" s="57">
        <v>0.3598089864970584</v>
      </c>
      <c r="AO54" s="57">
        <v>0.3387776841585136</v>
      </c>
      <c r="AP54" s="57">
        <v>0.3497472956128461</v>
      </c>
      <c r="AQ54" s="56">
        <v>0.38815511895113275</v>
      </c>
      <c r="AR54" s="57">
        <v>0.3979579851501872</v>
      </c>
      <c r="AS54" s="57">
        <v>0.48780197965143623</v>
      </c>
      <c r="AT54" s="57">
        <v>0.1505660671706765</v>
      </c>
      <c r="AU54" s="57">
        <v>0.2848101465364882</v>
      </c>
      <c r="AV54" s="57">
        <v>0.4629993439995731</v>
      </c>
      <c r="AW54" s="57">
        <v>0.441240683625985</v>
      </c>
      <c r="AX54" s="57">
        <v>0.49170962652358235</v>
      </c>
      <c r="AY54" s="56">
        <v>0.2947042281012789</v>
      </c>
      <c r="AZ54" s="57">
        <v>0.24333286892751987</v>
      </c>
      <c r="BA54" s="57">
        <v>0.34224942606441655</v>
      </c>
      <c r="BB54" s="57">
        <v>0.15494754392524204</v>
      </c>
      <c r="BC54" s="57">
        <v>0.4364220878069638</v>
      </c>
      <c r="BD54" s="57">
        <v>0.2847282514441528</v>
      </c>
      <c r="BE54" s="57">
        <v>0.25225183504397286</v>
      </c>
      <c r="BF54" s="57">
        <v>0.34899758349668386</v>
      </c>
    </row>
    <row r="55" ht="14.25" customHeight="1">
      <c r="A55" s="52" t="s">
        <v>59</v>
      </c>
      <c r="B55" s="52">
        <v>2023.0</v>
      </c>
      <c r="C55" s="52" t="str">
        <f t="shared" si="1"/>
        <v>#N/A</v>
      </c>
      <c r="D55" s="54" t="s">
        <v>611</v>
      </c>
      <c r="E55" s="54" t="s">
        <v>791</v>
      </c>
      <c r="F55" s="55">
        <v>0.5012925569716871</v>
      </c>
      <c r="G55" s="56">
        <v>0.5401126749556063</v>
      </c>
      <c r="H55" s="57">
        <v>0.6136076289973871</v>
      </c>
      <c r="I55" s="57">
        <v>0.6040009058902243</v>
      </c>
      <c r="J55" s="57">
        <v>0.46404420357461085</v>
      </c>
      <c r="K55" s="57">
        <v>0.38594639573806877</v>
      </c>
      <c r="L55" s="57">
        <v>0.5827850198963559</v>
      </c>
      <c r="M55" s="57">
        <v>0.5902918956369916</v>
      </c>
      <c r="N55" s="56">
        <v>0.44515220166282876</v>
      </c>
      <c r="O55" s="57">
        <v>0.41117609598524985</v>
      </c>
      <c r="P55" s="57">
        <v>0.6249826837200851</v>
      </c>
      <c r="Q55" s="57">
        <v>0.4088727039905131</v>
      </c>
      <c r="R55" s="57">
        <v>0.33557732295546694</v>
      </c>
      <c r="S55" s="56">
        <v>0.4495907374528422</v>
      </c>
      <c r="T55" s="57">
        <v>0.30214231872611513</v>
      </c>
      <c r="U55" s="57">
        <v>0.41977552199777995</v>
      </c>
      <c r="V55" s="57">
        <v>0.5378720262990718</v>
      </c>
      <c r="W55" s="57">
        <v>0.5385730827884021</v>
      </c>
      <c r="X55" s="56">
        <v>0.5552764762596039</v>
      </c>
      <c r="Y55" s="57">
        <v>0.5447010155858705</v>
      </c>
      <c r="Z55" s="57">
        <v>0.5706023834331907</v>
      </c>
      <c r="AA55" s="57">
        <v>0.4125742229386352</v>
      </c>
      <c r="AB55" s="57">
        <v>0.5827850198963559</v>
      </c>
      <c r="AC55" s="57">
        <v>0.7212958121668428</v>
      </c>
      <c r="AD55" s="57">
        <v>0.43096404157617885</v>
      </c>
      <c r="AE55" s="57">
        <v>0.5863867686068545</v>
      </c>
      <c r="AF55" s="57">
        <v>0.5929025458729024</v>
      </c>
      <c r="AG55" s="56">
        <v>0.6269799995269755</v>
      </c>
      <c r="AH55" s="57">
        <v>0.6407084881272498</v>
      </c>
      <c r="AI55" s="57">
        <v>1.0</v>
      </c>
      <c r="AJ55" s="57">
        <v>0.2402315104536766</v>
      </c>
      <c r="AK55" s="56">
        <v>0.47098818122367386</v>
      </c>
      <c r="AL55" s="57">
        <v>0.49394593063969505</v>
      </c>
      <c r="AM55" s="57">
        <v>0.6136375673948774</v>
      </c>
      <c r="AN55" s="57">
        <v>0.39590390726941177</v>
      </c>
      <c r="AO55" s="57">
        <v>0.3762048408402584</v>
      </c>
      <c r="AP55" s="57">
        <v>0.4752486599741265</v>
      </c>
      <c r="AQ55" s="56">
        <v>0.5191064782986887</v>
      </c>
      <c r="AR55" s="57">
        <v>0.5561306518405232</v>
      </c>
      <c r="AS55" s="57">
        <v>0.38559138111256575</v>
      </c>
      <c r="AT55" s="57">
        <v>0.5877710497582054</v>
      </c>
      <c r="AU55" s="57">
        <v>0.6000247012681876</v>
      </c>
      <c r="AV55" s="57">
        <v>0.4106031900833031</v>
      </c>
      <c r="AW55" s="57">
        <v>0.49526023925362395</v>
      </c>
      <c r="AX55" s="57">
        <v>0.5983641347744117</v>
      </c>
      <c r="AY55" s="56">
        <v>0.40313370639327667</v>
      </c>
      <c r="AZ55" s="57">
        <v>0.34852400020755275</v>
      </c>
      <c r="BA55" s="57">
        <v>0.43183444172734786</v>
      </c>
      <c r="BB55" s="57">
        <v>0.16686610927991014</v>
      </c>
      <c r="BC55" s="57">
        <v>0.3783013035496883</v>
      </c>
      <c r="BD55" s="57">
        <v>0.48415404299520864</v>
      </c>
      <c r="BE55" s="57">
        <v>0.5996818240545938</v>
      </c>
      <c r="BF55" s="57">
        <v>0.4125742229386352</v>
      </c>
    </row>
    <row r="56" ht="14.25" customHeight="1">
      <c r="A56" s="52" t="s">
        <v>179</v>
      </c>
      <c r="B56" s="52">
        <v>2023.0</v>
      </c>
      <c r="C56" s="52" t="str">
        <f t="shared" si="1"/>
        <v>#N/A</v>
      </c>
      <c r="D56" s="54" t="s">
        <v>612</v>
      </c>
      <c r="E56" s="54" t="s">
        <v>791</v>
      </c>
      <c r="F56" s="55">
        <v>0.3400087882515387</v>
      </c>
      <c r="G56" s="56">
        <v>0.3609210202575426</v>
      </c>
      <c r="H56" s="57">
        <v>0.37542184312402704</v>
      </c>
      <c r="I56" s="57">
        <v>0.35919724805243425</v>
      </c>
      <c r="J56" s="57">
        <v>0.3445757135811666</v>
      </c>
      <c r="K56" s="57">
        <v>0.23472495290685227</v>
      </c>
      <c r="L56" s="57">
        <v>0.5110577745408921</v>
      </c>
      <c r="M56" s="57">
        <v>0.3405485893398831</v>
      </c>
      <c r="N56" s="56">
        <v>0.2392919109719519</v>
      </c>
      <c r="O56" s="57">
        <v>0.2298272699721049</v>
      </c>
      <c r="P56" s="57">
        <v>0.3492579253021538</v>
      </c>
      <c r="Q56" s="57">
        <v>0.32477107583205866</v>
      </c>
      <c r="R56" s="57">
        <v>0.053311372781490285</v>
      </c>
      <c r="S56" s="56">
        <v>0.3458993792210126</v>
      </c>
      <c r="T56" s="57">
        <v>0.24661556271473856</v>
      </c>
      <c r="U56" s="57">
        <v>0.37554561945889525</v>
      </c>
      <c r="V56" s="57">
        <v>0.44546090834885627</v>
      </c>
      <c r="W56" s="57">
        <v>0.31597542636156034</v>
      </c>
      <c r="X56" s="56">
        <v>0.41954893292633477</v>
      </c>
      <c r="Y56" s="57">
        <v>0.48027324751230643</v>
      </c>
      <c r="Z56" s="57">
        <v>0.30765015525082273</v>
      </c>
      <c r="AA56" s="57">
        <v>0.29397121312127</v>
      </c>
      <c r="AB56" s="57">
        <v>0.5110577745408921</v>
      </c>
      <c r="AC56" s="57">
        <v>0.5046593412976941</v>
      </c>
      <c r="AD56" s="57">
        <v>0.2749999309999972</v>
      </c>
      <c r="AE56" s="57">
        <v>0.5027726783610854</v>
      </c>
      <c r="AF56" s="57">
        <v>0.4810071223266105</v>
      </c>
      <c r="AG56" s="56">
        <v>0.47822525718163905</v>
      </c>
      <c r="AH56" s="57">
        <v>0.42151787608092817</v>
      </c>
      <c r="AI56" s="57">
        <v>0.875</v>
      </c>
      <c r="AJ56" s="57">
        <v>0.13815789546398893</v>
      </c>
      <c r="AK56" s="56">
        <v>0.2761034839968619</v>
      </c>
      <c r="AL56" s="57">
        <v>0.30789516346633133</v>
      </c>
      <c r="AM56" s="57">
        <v>0.40166263750075754</v>
      </c>
      <c r="AN56" s="57">
        <v>0.26324759335881615</v>
      </c>
      <c r="AO56" s="57">
        <v>0.09451226177714699</v>
      </c>
      <c r="AP56" s="57">
        <v>0.31319976388125753</v>
      </c>
      <c r="AQ56" s="56">
        <v>0.3521877640023933</v>
      </c>
      <c r="AR56" s="57">
        <v>0.37294590912308795</v>
      </c>
      <c r="AS56" s="57">
        <v>0.3473866707457689</v>
      </c>
      <c r="AT56" s="57">
        <v>0.331443638067459</v>
      </c>
      <c r="AU56" s="57">
        <v>0.19959168532881197</v>
      </c>
      <c r="AV56" s="57">
        <v>0.3450840738545714</v>
      </c>
      <c r="AW56" s="57">
        <v>0.36793933941689727</v>
      </c>
      <c r="AX56" s="57">
        <v>0.5009230314801568</v>
      </c>
      <c r="AY56" s="56">
        <v>0.24789255745457348</v>
      </c>
      <c r="AZ56" s="57">
        <v>0.2950895770060844</v>
      </c>
      <c r="BA56" s="57">
        <v>0.21706592790992457</v>
      </c>
      <c r="BB56" s="57">
        <v>0.1463377459296734</v>
      </c>
      <c r="BC56" s="57">
        <v>0.2992502278210125</v>
      </c>
      <c r="BD56" s="57">
        <v>0.26426233706192487</v>
      </c>
      <c r="BE56" s="57">
        <v>0.2192708733321246</v>
      </c>
      <c r="BF56" s="57">
        <v>0.29397121312127</v>
      </c>
    </row>
    <row r="57" ht="14.25" customHeight="1">
      <c r="A57" s="52" t="s">
        <v>60</v>
      </c>
      <c r="B57" s="52">
        <v>2023.0</v>
      </c>
      <c r="C57" s="52" t="str">
        <f t="shared" si="1"/>
        <v>#N/A</v>
      </c>
      <c r="D57" s="54" t="s">
        <v>613</v>
      </c>
      <c r="E57" s="54" t="s">
        <v>791</v>
      </c>
      <c r="F57" s="55">
        <v>0.41227147386067814</v>
      </c>
      <c r="G57" s="56">
        <v>0.38084278515578723</v>
      </c>
      <c r="H57" s="57">
        <v>0.44299623758557427</v>
      </c>
      <c r="I57" s="57">
        <v>0.333433768472131</v>
      </c>
      <c r="J57" s="57">
        <v>0.33411997120191267</v>
      </c>
      <c r="K57" s="57">
        <v>0.24040852927053702</v>
      </c>
      <c r="L57" s="57">
        <v>0.5043061557802277</v>
      </c>
      <c r="M57" s="57">
        <v>0.42979204862434073</v>
      </c>
      <c r="N57" s="56">
        <v>0.323767251894106</v>
      </c>
      <c r="O57" s="57">
        <v>0.34644429320526565</v>
      </c>
      <c r="P57" s="57">
        <v>0.37675197854484643</v>
      </c>
      <c r="Q57" s="57">
        <v>0.4688917023580247</v>
      </c>
      <c r="R57" s="57">
        <v>0.10298103346828717</v>
      </c>
      <c r="S57" s="56">
        <v>0.45109645252669606</v>
      </c>
      <c r="T57" s="57">
        <v>0.29131196907867746</v>
      </c>
      <c r="U57" s="57">
        <v>0.480369085943964</v>
      </c>
      <c r="V57" s="57">
        <v>0.4980870803170667</v>
      </c>
      <c r="W57" s="57">
        <v>0.534617674767076</v>
      </c>
      <c r="X57" s="56">
        <v>0.450865898719227</v>
      </c>
      <c r="Y57" s="57">
        <v>0.41982401471160874</v>
      </c>
      <c r="Z57" s="57">
        <v>0.3690860502256285</v>
      </c>
      <c r="AA57" s="57">
        <v>0.32972868403376954</v>
      </c>
      <c r="AB57" s="57">
        <v>0.5043061557802277</v>
      </c>
      <c r="AC57" s="57">
        <v>0.5989698336269427</v>
      </c>
      <c r="AD57" s="57">
        <v>0.31490047049501907</v>
      </c>
      <c r="AE57" s="57">
        <v>0.584549047226474</v>
      </c>
      <c r="AF57" s="57">
        <v>0.4855629336541458</v>
      </c>
      <c r="AG57" s="56">
        <v>0.6363783811428861</v>
      </c>
      <c r="AH57" s="57">
        <v>0.5567181445834566</v>
      </c>
      <c r="AI57" s="57">
        <v>1.0</v>
      </c>
      <c r="AJ57" s="57">
        <v>0.35241699884520195</v>
      </c>
      <c r="AK57" s="56">
        <v>0.39145181735723267</v>
      </c>
      <c r="AL57" s="57">
        <v>0.3598859805493523</v>
      </c>
      <c r="AM57" s="57">
        <v>0.5062270351388374</v>
      </c>
      <c r="AN57" s="57">
        <v>0.3468314856757702</v>
      </c>
      <c r="AO57" s="57">
        <v>0.2330658722403942</v>
      </c>
      <c r="AP57" s="57">
        <v>0.5112487131818091</v>
      </c>
      <c r="AQ57" s="56">
        <v>0.4038358223688295</v>
      </c>
      <c r="AR57" s="57">
        <v>0.467526633161516</v>
      </c>
      <c r="AS57" s="57">
        <v>0.3662198824831215</v>
      </c>
      <c r="AT57" s="57">
        <v>0.37133417760219967</v>
      </c>
      <c r="AU57" s="57">
        <v>0.2910406297122313</v>
      </c>
      <c r="AV57" s="57">
        <v>0.2602693874028166</v>
      </c>
      <c r="AW57" s="57">
        <v>0.4174392594892652</v>
      </c>
      <c r="AX57" s="57">
        <v>0.6530207867306566</v>
      </c>
      <c r="AY57" s="56">
        <v>0.25993338172066066</v>
      </c>
      <c r="AZ57" s="57">
        <v>0.21041968263879385</v>
      </c>
      <c r="BA57" s="57">
        <v>0.29823670042170985</v>
      </c>
      <c r="BB57" s="57">
        <v>0.14479916902478715</v>
      </c>
      <c r="BC57" s="57">
        <v>0.25681677398058206</v>
      </c>
      <c r="BD57" s="57">
        <v>0.4008987056332274</v>
      </c>
      <c r="BE57" s="57">
        <v>0.17863395631175472</v>
      </c>
      <c r="BF57" s="57">
        <v>0.32972868403376954</v>
      </c>
    </row>
    <row r="58" ht="14.25" customHeight="1">
      <c r="A58" s="52" t="s">
        <v>800</v>
      </c>
      <c r="B58" s="52">
        <v>2023.0</v>
      </c>
      <c r="C58" s="52" t="str">
        <f t="shared" si="1"/>
        <v>#N/A</v>
      </c>
      <c r="D58" s="54" t="s">
        <v>614</v>
      </c>
      <c r="E58" s="54" t="s">
        <v>792</v>
      </c>
      <c r="F58" s="55">
        <v>0.7260985262807433</v>
      </c>
      <c r="G58" s="56">
        <v>0.5698927507865862</v>
      </c>
      <c r="H58" s="57">
        <v>0.5729799652533735</v>
      </c>
      <c r="I58" s="57">
        <v>0.6367062909356811</v>
      </c>
      <c r="J58" s="57">
        <v>0.5232601893387221</v>
      </c>
      <c r="K58" s="57">
        <v>0.6785024716125948</v>
      </c>
      <c r="L58" s="57">
        <v>0.46854264352518626</v>
      </c>
      <c r="M58" s="57">
        <v>0.5393649440539594</v>
      </c>
      <c r="N58" s="56">
        <v>0.8340977160136167</v>
      </c>
      <c r="O58" s="57">
        <v>0.7871575423263875</v>
      </c>
      <c r="P58" s="57">
        <v>0.9297808631202134</v>
      </c>
      <c r="Q58" s="57">
        <v>0.8943294392487013</v>
      </c>
      <c r="R58" s="57">
        <v>0.7251230193591651</v>
      </c>
      <c r="S58" s="56">
        <v>0.6911836404030451</v>
      </c>
      <c r="T58" s="57">
        <v>0.7202024937053506</v>
      </c>
      <c r="U58" s="57">
        <v>0.770145110431912</v>
      </c>
      <c r="V58" s="57">
        <v>0.5337054746759619</v>
      </c>
      <c r="W58" s="57">
        <v>0.7406814827989561</v>
      </c>
      <c r="X58" s="56">
        <v>0.5996498904189146</v>
      </c>
      <c r="Y58" s="57">
        <v>0.6900644672369686</v>
      </c>
      <c r="Z58" s="57">
        <v>0.6301696398090638</v>
      </c>
      <c r="AA58" s="57">
        <v>0.6945582316370806</v>
      </c>
      <c r="AB58" s="57">
        <v>0.46854264352518626</v>
      </c>
      <c r="AC58" s="57">
        <v>0.7781073097611757</v>
      </c>
      <c r="AD58" s="57">
        <v>0.4193825510097935</v>
      </c>
      <c r="AE58" s="57">
        <v>0.47965033867995666</v>
      </c>
      <c r="AF58" s="57">
        <v>0.6367239416920912</v>
      </c>
      <c r="AG58" s="56">
        <v>0.9251856644756419</v>
      </c>
      <c r="AH58" s="57">
        <v>0.9351478532636633</v>
      </c>
      <c r="AI58" s="57">
        <v>1.0</v>
      </c>
      <c r="AJ58" s="57">
        <v>0.840409140163262</v>
      </c>
      <c r="AK58" s="56">
        <v>0.7922652021292076</v>
      </c>
      <c r="AL58" s="57">
        <v>0.729267086780599</v>
      </c>
      <c r="AM58" s="57">
        <v>0.977687843810868</v>
      </c>
      <c r="AN58" s="57">
        <v>0.7394117336483806</v>
      </c>
      <c r="AO58" s="57">
        <v>0.8088070249230468</v>
      </c>
      <c r="AP58" s="57">
        <v>0.7061523214831431</v>
      </c>
      <c r="AQ58" s="56">
        <v>0.7068323338427456</v>
      </c>
      <c r="AR58" s="57">
        <v>0.6317998445059788</v>
      </c>
      <c r="AS58" s="57">
        <v>0.6330615714875822</v>
      </c>
      <c r="AT58" s="57">
        <v>0.933474971357455</v>
      </c>
      <c r="AU58" s="57">
        <v>0.6314661983630685</v>
      </c>
      <c r="AV58" s="57">
        <v>0.6257946520421391</v>
      </c>
      <c r="AW58" s="57">
        <v>0.7237244088893395</v>
      </c>
      <c r="AX58" s="57">
        <v>0.7685046902536548</v>
      </c>
      <c r="AY58" s="56">
        <v>0.6896810121761888</v>
      </c>
      <c r="AZ58" s="57">
        <v>0.6742669847465332</v>
      </c>
      <c r="BA58" s="57">
        <v>0.6348697681998107</v>
      </c>
      <c r="BB58" s="57">
        <v>0.7597912774106336</v>
      </c>
      <c r="BC58" s="57">
        <v>0.6347962085769956</v>
      </c>
      <c r="BD58" s="57">
        <v>0.8844092079824994</v>
      </c>
      <c r="BE58" s="57">
        <v>0.5450754066797683</v>
      </c>
      <c r="BF58" s="57">
        <v>0.6945582316370806</v>
      </c>
    </row>
    <row r="59" ht="14.25" customHeight="1">
      <c r="A59" s="52" t="s">
        <v>61</v>
      </c>
      <c r="B59" s="52">
        <v>2023.0</v>
      </c>
      <c r="C59" s="52" t="str">
        <f t="shared" si="1"/>
        <v>#N/A</v>
      </c>
      <c r="D59" s="54" t="s">
        <v>615</v>
      </c>
      <c r="E59" s="54" t="s">
        <v>793</v>
      </c>
      <c r="F59" s="55">
        <v>0.5149864098197889</v>
      </c>
      <c r="G59" s="56">
        <v>0.3671318073357674</v>
      </c>
      <c r="H59" s="57">
        <v>0.34766520967685827</v>
      </c>
      <c r="I59" s="57">
        <v>0.3949953322587351</v>
      </c>
      <c r="J59" s="57">
        <v>0.2249027202217604</v>
      </c>
      <c r="K59" s="57">
        <v>0.30201698320400205</v>
      </c>
      <c r="L59" s="57">
        <v>0.4753233324782151</v>
      </c>
      <c r="M59" s="57">
        <v>0.45788726617503306</v>
      </c>
      <c r="N59" s="56">
        <v>0.49713874468895525</v>
      </c>
      <c r="O59" s="57">
        <v>0.4043419909625191</v>
      </c>
      <c r="P59" s="57">
        <v>0.6833795398341891</v>
      </c>
      <c r="Q59" s="57">
        <v>0.6733711263093016</v>
      </c>
      <c r="R59" s="57">
        <v>0.22746232164981126</v>
      </c>
      <c r="S59" s="56">
        <v>0.4462947421611391</v>
      </c>
      <c r="T59" s="57">
        <v>0.5362086589469941</v>
      </c>
      <c r="U59" s="57">
        <v>0.333299193524</v>
      </c>
      <c r="V59" s="57">
        <v>0.4255318547787703</v>
      </c>
      <c r="W59" s="57">
        <v>0.49013926139479214</v>
      </c>
      <c r="X59" s="56">
        <v>0.5548848129025408</v>
      </c>
      <c r="Y59" s="57">
        <v>0.39870562219396705</v>
      </c>
      <c r="Z59" s="57">
        <v>0.7353915991035211</v>
      </c>
      <c r="AA59" s="57">
        <v>0.549345074193621</v>
      </c>
      <c r="AB59" s="57">
        <v>0.4753233324782151</v>
      </c>
      <c r="AC59" s="57">
        <v>0.5679403956445467</v>
      </c>
      <c r="AD59" s="57">
        <v>0.5617909471248965</v>
      </c>
      <c r="AE59" s="57">
        <v>0.4792200801391073</v>
      </c>
      <c r="AF59" s="57">
        <v>0.6713614523424516</v>
      </c>
      <c r="AG59" s="56">
        <v>0.9023813094365855</v>
      </c>
      <c r="AH59" s="57">
        <v>0.9319941427691102</v>
      </c>
      <c r="AI59" s="57">
        <v>1.0</v>
      </c>
      <c r="AJ59" s="57">
        <v>0.7751497855406464</v>
      </c>
      <c r="AK59" s="56">
        <v>0.45420119686320637</v>
      </c>
      <c r="AL59" s="57">
        <v>0.5077579264797358</v>
      </c>
      <c r="AM59" s="57">
        <v>0.6201844980091704</v>
      </c>
      <c r="AN59" s="57">
        <v>0.48911348190488607</v>
      </c>
      <c r="AO59" s="57">
        <v>0.24607414004008002</v>
      </c>
      <c r="AP59" s="57">
        <v>0.4078759378821596</v>
      </c>
      <c r="AQ59" s="56">
        <v>0.44525656298807537</v>
      </c>
      <c r="AR59" s="57">
        <v>0.5651853543843981</v>
      </c>
      <c r="AS59" s="57">
        <v>0.253006435513967</v>
      </c>
      <c r="AT59" s="57">
        <v>0.6647741884976947</v>
      </c>
      <c r="AU59" s="57">
        <v>0.3265393046908836</v>
      </c>
      <c r="AV59" s="57">
        <v>0.3223485721964525</v>
      </c>
      <c r="AW59" s="57">
        <v>0.36241533304431783</v>
      </c>
      <c r="AX59" s="57">
        <v>0.622526752588814</v>
      </c>
      <c r="AY59" s="56">
        <v>0.4526021021820416</v>
      </c>
      <c r="AZ59" s="57">
        <v>0.5100457848347985</v>
      </c>
      <c r="BA59" s="57">
        <v>0.4890481011956683</v>
      </c>
      <c r="BB59" s="57">
        <v>0.4260596231379692</v>
      </c>
      <c r="BC59" s="57">
        <v>0.247084148989826</v>
      </c>
      <c r="BD59" s="57">
        <v>0.6376485759423227</v>
      </c>
      <c r="BE59" s="57">
        <v>0.3089834069800858</v>
      </c>
      <c r="BF59" s="57">
        <v>0.549345074193621</v>
      </c>
    </row>
    <row r="60" ht="14.25" customHeight="1">
      <c r="A60" s="52" t="s">
        <v>62</v>
      </c>
      <c r="B60" s="52">
        <v>2023.0</v>
      </c>
      <c r="C60" s="52" t="str">
        <f t="shared" si="1"/>
        <v>#N/A</v>
      </c>
      <c r="D60" s="54" t="s">
        <v>617</v>
      </c>
      <c r="E60" s="54" t="s">
        <v>786</v>
      </c>
      <c r="F60" s="55">
        <v>0.4935376237131989</v>
      </c>
      <c r="G60" s="56">
        <v>0.5707134769986326</v>
      </c>
      <c r="H60" s="57">
        <v>0.664077139067512</v>
      </c>
      <c r="I60" s="57">
        <v>0.6141933568501297</v>
      </c>
      <c r="J60" s="57">
        <v>0.5376472067389884</v>
      </c>
      <c r="K60" s="57">
        <v>0.3749583169869933</v>
      </c>
      <c r="L60" s="57">
        <v>0.5215533541891535</v>
      </c>
      <c r="M60" s="57">
        <v>0.7118514881590189</v>
      </c>
      <c r="N60" s="56">
        <v>0.4014910743573966</v>
      </c>
      <c r="O60" s="57">
        <v>0.4066314834496838</v>
      </c>
      <c r="P60" s="57">
        <v>0.4691257172617116</v>
      </c>
      <c r="Q60" s="57">
        <v>0.41869563342109195</v>
      </c>
      <c r="R60" s="57">
        <v>0.31151146329709933</v>
      </c>
      <c r="S60" s="56">
        <v>0.589316057044218</v>
      </c>
      <c r="T60" s="57">
        <v>0.552870716340405</v>
      </c>
      <c r="U60" s="57">
        <v>0.5751601989423017</v>
      </c>
      <c r="V60" s="57">
        <v>0.532331891795649</v>
      </c>
      <c r="W60" s="57">
        <v>0.6969014210985159</v>
      </c>
      <c r="X60" s="56">
        <v>0.4606159915085415</v>
      </c>
      <c r="Y60" s="57">
        <v>0.4496026354257578</v>
      </c>
      <c r="Z60" s="57">
        <v>0.36165228015953466</v>
      </c>
      <c r="AA60" s="57">
        <v>0.3748925875556993</v>
      </c>
      <c r="AB60" s="57">
        <v>0.5215533541891535</v>
      </c>
      <c r="AC60" s="57">
        <v>0.5442924007124488</v>
      </c>
      <c r="AD60" s="57">
        <v>0.38913248102473763</v>
      </c>
      <c r="AE60" s="57">
        <v>0.5390747428359661</v>
      </c>
      <c r="AF60" s="57">
        <v>0.5047274501650342</v>
      </c>
      <c r="AG60" s="56">
        <v>0.6429751174376743</v>
      </c>
      <c r="AH60" s="57">
        <v>0.7812125675381154</v>
      </c>
      <c r="AI60" s="57">
        <v>0.825</v>
      </c>
      <c r="AJ60" s="57">
        <v>0.32271278477490756</v>
      </c>
      <c r="AK60" s="56">
        <v>0.4750235780816049</v>
      </c>
      <c r="AL60" s="57">
        <v>0.40172369923173534</v>
      </c>
      <c r="AM60" s="57">
        <v>0.4434532434842238</v>
      </c>
      <c r="AN60" s="57">
        <v>0.4158065165055689</v>
      </c>
      <c r="AO60" s="57">
        <v>0.5005351908081068</v>
      </c>
      <c r="AP60" s="57">
        <v>0.6135992403783896</v>
      </c>
      <c r="AQ60" s="56">
        <v>0.4341846072684916</v>
      </c>
      <c r="AR60" s="57">
        <v>0.3986017354658565</v>
      </c>
      <c r="AS60" s="57">
        <v>0.3735473058555079</v>
      </c>
      <c r="AT60" s="57">
        <v>0.48236159712555626</v>
      </c>
      <c r="AU60" s="57">
        <v>0.588649476801735</v>
      </c>
      <c r="AV60" s="57">
        <v>0.20129711755455745</v>
      </c>
      <c r="AW60" s="57">
        <v>0.3850424073891005</v>
      </c>
      <c r="AX60" s="57">
        <v>0.6097926106871281</v>
      </c>
      <c r="AY60" s="56">
        <v>0.3739810870090312</v>
      </c>
      <c r="AZ60" s="57">
        <v>0.2506721500132259</v>
      </c>
      <c r="BA60" s="57">
        <v>0.3528841217696946</v>
      </c>
      <c r="BB60" s="57">
        <v>0.3628312226869226</v>
      </c>
      <c r="BC60" s="57">
        <v>0.34942318700194785</v>
      </c>
      <c r="BD60" s="57">
        <v>0.4490681898816379</v>
      </c>
      <c r="BE60" s="57">
        <v>0.47809615015409035</v>
      </c>
      <c r="BF60" s="57">
        <v>0.3748925875556993</v>
      </c>
    </row>
    <row r="61" ht="14.25" customHeight="1">
      <c r="A61" s="52" t="s">
        <v>206</v>
      </c>
      <c r="B61" s="52">
        <v>2023.0</v>
      </c>
      <c r="C61" s="52" t="str">
        <f t="shared" si="1"/>
        <v>#N/A</v>
      </c>
      <c r="D61" s="54" t="s">
        <v>618</v>
      </c>
      <c r="E61" s="54" t="s">
        <v>792</v>
      </c>
      <c r="F61" s="55">
        <v>0.5324024822545697</v>
      </c>
      <c r="G61" s="56">
        <v>0.6607844143302669</v>
      </c>
      <c r="H61" s="57">
        <v>0.7802208523876988</v>
      </c>
      <c r="I61" s="57">
        <v>0.6674632069131393</v>
      </c>
      <c r="J61" s="57">
        <v>0.5846889639741792</v>
      </c>
      <c r="K61" s="57">
        <v>0.5972247241769388</v>
      </c>
      <c r="L61" s="57">
        <v>0.6399687892020176</v>
      </c>
      <c r="M61" s="57">
        <v>0.695139949327628</v>
      </c>
      <c r="N61" s="56">
        <v>0.4019621386271114</v>
      </c>
      <c r="O61" s="57">
        <v>0.4916413342161809</v>
      </c>
      <c r="P61" s="57">
        <v>0.333521842375899</v>
      </c>
      <c r="Q61" s="57">
        <v>0.48654617804935585</v>
      </c>
      <c r="R61" s="57">
        <v>0.2961391998670098</v>
      </c>
      <c r="S61" s="56">
        <v>0.5532443629098263</v>
      </c>
      <c r="T61" s="57">
        <v>0.3910455810884607</v>
      </c>
      <c r="U61" s="57">
        <v>0.5732984961273013</v>
      </c>
      <c r="V61" s="57">
        <v>0.6104213903739367</v>
      </c>
      <c r="W61" s="57">
        <v>0.6382119840496063</v>
      </c>
      <c r="X61" s="56">
        <v>0.5031869409785644</v>
      </c>
      <c r="Y61" s="57">
        <v>0.4559443786972229</v>
      </c>
      <c r="Z61" s="57">
        <v>0.48459417274291383</v>
      </c>
      <c r="AA61" s="57">
        <v>0.3962453457418395</v>
      </c>
      <c r="AB61" s="57">
        <v>0.6399687892020176</v>
      </c>
      <c r="AC61" s="57">
        <v>0.42073433274644356</v>
      </c>
      <c r="AD61" s="57">
        <v>0.3603116287616167</v>
      </c>
      <c r="AE61" s="57">
        <v>0.6340212619401895</v>
      </c>
      <c r="AF61" s="57">
        <v>0.633675617996271</v>
      </c>
      <c r="AG61" s="56">
        <v>0.7070983791894864</v>
      </c>
      <c r="AH61" s="57">
        <v>0.854868997282934</v>
      </c>
      <c r="AI61" s="57">
        <v>0.8525</v>
      </c>
      <c r="AJ61" s="57">
        <v>0.4139261402855254</v>
      </c>
      <c r="AK61" s="56">
        <v>0.5695087835565932</v>
      </c>
      <c r="AL61" s="57">
        <v>0.583205442579058</v>
      </c>
      <c r="AM61" s="57">
        <v>0.6784620095053625</v>
      </c>
      <c r="AN61" s="57">
        <v>0.5013285182191637</v>
      </c>
      <c r="AO61" s="57">
        <v>0.4819613546675682</v>
      </c>
      <c r="AP61" s="57">
        <v>0.6025865928118134</v>
      </c>
      <c r="AQ61" s="56">
        <v>0.4658195912303432</v>
      </c>
      <c r="AR61" s="57">
        <v>0.5079341259714516</v>
      </c>
      <c r="AS61" s="57">
        <v>0.32879563747642615</v>
      </c>
      <c r="AT61" s="57">
        <v>0.4345247299352526</v>
      </c>
      <c r="AU61" s="57">
        <v>0.49892870194352845</v>
      </c>
      <c r="AV61" s="57">
        <v>0.5169123066874746</v>
      </c>
      <c r="AW61" s="57">
        <v>0.4090823155426633</v>
      </c>
      <c r="AX61" s="57">
        <v>0.5645593210556062</v>
      </c>
      <c r="AY61" s="56">
        <v>0.39761524721436586</v>
      </c>
      <c r="AZ61" s="57">
        <v>0.3474903565941633</v>
      </c>
      <c r="BA61" s="57">
        <v>0.538473171333874</v>
      </c>
      <c r="BB61" s="57">
        <v>0.3322659680905627</v>
      </c>
      <c r="BC61" s="57">
        <v>0.2576476156617199</v>
      </c>
      <c r="BD61" s="57">
        <v>0.46313504370823105</v>
      </c>
      <c r="BE61" s="57">
        <v>0.4480492293701707</v>
      </c>
      <c r="BF61" s="57">
        <v>0.3962453457418395</v>
      </c>
    </row>
    <row r="62" ht="14.25" customHeight="1">
      <c r="A62" s="52" t="s">
        <v>801</v>
      </c>
      <c r="B62" s="52">
        <v>2023.0</v>
      </c>
      <c r="C62" s="52" t="str">
        <f t="shared" si="1"/>
        <v>#N/A</v>
      </c>
      <c r="D62" s="54" t="s">
        <v>619</v>
      </c>
      <c r="E62" s="54" t="s">
        <v>788</v>
      </c>
      <c r="F62" s="55">
        <v>0.38587241000497485</v>
      </c>
      <c r="G62" s="56">
        <v>0.32436414377943495</v>
      </c>
      <c r="H62" s="57">
        <v>0.3643326855337391</v>
      </c>
      <c r="I62" s="57">
        <v>0.34252882192279865</v>
      </c>
      <c r="J62" s="57">
        <v>0.36069013208561607</v>
      </c>
      <c r="K62" s="57">
        <v>0.34052331722880336</v>
      </c>
      <c r="L62" s="57">
        <v>0.16929122219429826</v>
      </c>
      <c r="M62" s="57">
        <v>0.3688186837113543</v>
      </c>
      <c r="N62" s="56">
        <v>0.3746656527344764</v>
      </c>
      <c r="O62" s="57">
        <v>0.3363734281908667</v>
      </c>
      <c r="P62" s="57">
        <v>0.46453201063694327</v>
      </c>
      <c r="Q62" s="57">
        <v>0.46619506213212286</v>
      </c>
      <c r="R62" s="57">
        <v>0.23156210997797289</v>
      </c>
      <c r="S62" s="56">
        <v>0.269789566113578</v>
      </c>
      <c r="T62" s="57">
        <v>0.31472582853028214</v>
      </c>
      <c r="U62" s="57">
        <v>0.3039252419154452</v>
      </c>
      <c r="V62" s="57">
        <v>0.1559448609803681</v>
      </c>
      <c r="W62" s="57">
        <v>0.30456233302821667</v>
      </c>
      <c r="X62" s="56">
        <v>0.2026249181710879</v>
      </c>
      <c r="Y62" s="57">
        <v>0.3836081723562459</v>
      </c>
      <c r="Z62" s="57">
        <v>0.20822007987504368</v>
      </c>
      <c r="AA62" s="57">
        <v>0.36263736619156256</v>
      </c>
      <c r="AB62" s="57">
        <v>0.16929122219429826</v>
      </c>
      <c r="AC62" s="57">
        <v>0.03459983951269974</v>
      </c>
      <c r="AD62" s="57">
        <v>0.13135020960364632</v>
      </c>
      <c r="AE62" s="57">
        <v>0.10085971407860005</v>
      </c>
      <c r="AF62" s="57">
        <v>0.23043274155660673</v>
      </c>
      <c r="AG62" s="56">
        <v>0.6315759919005565</v>
      </c>
      <c r="AH62" s="57">
        <v>0.7576091342909066</v>
      </c>
      <c r="AI62" s="57">
        <v>0.5800000000000001</v>
      </c>
      <c r="AJ62" s="57">
        <v>0.5571188414107628</v>
      </c>
      <c r="AK62" s="56">
        <v>0.4369034528291172</v>
      </c>
      <c r="AL62" s="57">
        <v>0.3493663621471146</v>
      </c>
      <c r="AM62" s="57">
        <v>0.4242012627682048</v>
      </c>
      <c r="AN62" s="57">
        <v>0.5015760176535538</v>
      </c>
      <c r="AO62" s="57">
        <v>0.4101996212365824</v>
      </c>
      <c r="AP62" s="57">
        <v>0.4991740003401304</v>
      </c>
      <c r="AQ62" s="56">
        <v>0.5148003251932286</v>
      </c>
      <c r="AR62" s="57">
        <v>0.6256957900981421</v>
      </c>
      <c r="AS62" s="57">
        <v>0.3545058596444008</v>
      </c>
      <c r="AT62" s="57">
        <v>0.40844256039876553</v>
      </c>
      <c r="AU62" s="57">
        <v>0.42350695403282257</v>
      </c>
      <c r="AV62" s="57">
        <v>0.564493372903518</v>
      </c>
      <c r="AW62" s="57">
        <v>0.5023231875100961</v>
      </c>
      <c r="AX62" s="57">
        <v>0.7246345517648551</v>
      </c>
      <c r="AY62" s="56">
        <v>0.33225522931831897</v>
      </c>
      <c r="AZ62" s="57">
        <v>0.26295717609962443</v>
      </c>
      <c r="BA62" s="57">
        <v>0.38657125831647055</v>
      </c>
      <c r="BB62" s="57">
        <v>0.4596252067718967</v>
      </c>
      <c r="BC62" s="57">
        <v>0.26486243332203135</v>
      </c>
      <c r="BD62" s="57">
        <v>0.35864669497228774</v>
      </c>
      <c r="BE62" s="57">
        <v>0.23048646955435959</v>
      </c>
      <c r="BF62" s="57">
        <v>0.36263736619156256</v>
      </c>
    </row>
    <row r="63" ht="14.25" customHeight="1">
      <c r="A63" s="52" t="s">
        <v>263</v>
      </c>
      <c r="B63" s="52">
        <v>2023.0</v>
      </c>
      <c r="C63" s="52" t="str">
        <f t="shared" si="1"/>
        <v>#N/A</v>
      </c>
      <c r="D63" s="54" t="s">
        <v>621</v>
      </c>
      <c r="E63" s="54" t="s">
        <v>793</v>
      </c>
      <c r="F63" s="55">
        <v>0.8118532335448357</v>
      </c>
      <c r="G63" s="56">
        <v>0.8346739076871375</v>
      </c>
      <c r="H63" s="57">
        <v>0.8698755307901623</v>
      </c>
      <c r="I63" s="57">
        <v>0.829377488200989</v>
      </c>
      <c r="J63" s="57">
        <v>0.8453835435313575</v>
      </c>
      <c r="K63" s="57">
        <v>0.7113233090508349</v>
      </c>
      <c r="L63" s="57">
        <v>0.8067957624645058</v>
      </c>
      <c r="M63" s="57">
        <v>0.9452878120849746</v>
      </c>
      <c r="N63" s="56">
        <v>0.8182315646621585</v>
      </c>
      <c r="O63" s="57">
        <v>0.8113902593895186</v>
      </c>
      <c r="P63" s="57">
        <v>0.970058245513435</v>
      </c>
      <c r="Q63" s="57">
        <v>0.837739261286685</v>
      </c>
      <c r="R63" s="57">
        <v>0.6537384924589957</v>
      </c>
      <c r="S63" s="56">
        <v>0.7947021693451766</v>
      </c>
      <c r="T63" s="57">
        <v>0.8620875918615212</v>
      </c>
      <c r="U63" s="57">
        <v>0.6802589601226942</v>
      </c>
      <c r="V63" s="57">
        <v>0.8101078908954324</v>
      </c>
      <c r="W63" s="57">
        <v>0.8263542345010585</v>
      </c>
      <c r="X63" s="56">
        <v>0.8235316911791384</v>
      </c>
      <c r="Y63" s="57">
        <v>0.7092923782042903</v>
      </c>
      <c r="Z63" s="57">
        <v>0.8752267538543986</v>
      </c>
      <c r="AA63" s="57">
        <v>0.8130910133056057</v>
      </c>
      <c r="AB63" s="57">
        <v>0.8067957624645058</v>
      </c>
      <c r="AC63" s="57">
        <v>0.7846937657832018</v>
      </c>
      <c r="AD63" s="57">
        <v>0.9040304857081887</v>
      </c>
      <c r="AE63" s="57">
        <v>0.839123214585028</v>
      </c>
      <c r="AF63" s="57">
        <v>0.8560001555278882</v>
      </c>
      <c r="AG63" s="56">
        <v>0.9475207748173623</v>
      </c>
      <c r="AH63" s="57">
        <v>0.919379763977377</v>
      </c>
      <c r="AI63" s="57">
        <v>1.0</v>
      </c>
      <c r="AJ63" s="57">
        <v>0.92318256047471</v>
      </c>
      <c r="AK63" s="56">
        <v>0.8238595325141922</v>
      </c>
      <c r="AL63" s="57">
        <v>0.7241599691242643</v>
      </c>
      <c r="AM63" s="57">
        <v>0.9245800078195965</v>
      </c>
      <c r="AN63" s="57">
        <v>0.629176135181277</v>
      </c>
      <c r="AO63" s="57">
        <v>0.9176506422425266</v>
      </c>
      <c r="AP63" s="57">
        <v>0.9237309082032963</v>
      </c>
      <c r="AQ63" s="56">
        <v>0.7280274983328867</v>
      </c>
      <c r="AR63" s="57">
        <v>0.6111724403758069</v>
      </c>
      <c r="AS63" s="57">
        <v>0.6982040460274943</v>
      </c>
      <c r="AT63" s="57">
        <v>0.880958106946409</v>
      </c>
      <c r="AU63" s="57">
        <v>0.931191926986949</v>
      </c>
      <c r="AV63" s="57">
        <v>0.6451766389174297</v>
      </c>
      <c r="AW63" s="57">
        <v>0.5151397695494885</v>
      </c>
      <c r="AX63" s="57">
        <v>0.8143495595266291</v>
      </c>
      <c r="AY63" s="56">
        <v>0.7242787298206332</v>
      </c>
      <c r="AZ63" s="57">
        <v>0.6892719233967289</v>
      </c>
      <c r="BA63" s="57">
        <v>0.6491388831977456</v>
      </c>
      <c r="BB63" s="57">
        <v>0.6863037531492048</v>
      </c>
      <c r="BC63" s="57">
        <v>0.5568732885929609</v>
      </c>
      <c r="BD63" s="57">
        <v>0.8205069137896136</v>
      </c>
      <c r="BE63" s="57">
        <v>0.8547653333125734</v>
      </c>
      <c r="BF63" s="57">
        <v>0.8130910133056057</v>
      </c>
    </row>
    <row r="64" ht="14.25" customHeight="1">
      <c r="A64" s="52" t="s">
        <v>63</v>
      </c>
      <c r="B64" s="52">
        <v>2023.0</v>
      </c>
      <c r="C64" s="52" t="str">
        <f t="shared" si="1"/>
        <v>#N/A</v>
      </c>
      <c r="D64" s="54" t="s">
        <v>623</v>
      </c>
      <c r="E64" s="54" t="s">
        <v>793</v>
      </c>
      <c r="F64" s="55">
        <v>0.6655189657500251</v>
      </c>
      <c r="G64" s="56">
        <v>0.7120313438284548</v>
      </c>
      <c r="H64" s="57">
        <v>0.7181619116486831</v>
      </c>
      <c r="I64" s="57">
        <v>0.6987148169256411</v>
      </c>
      <c r="J64" s="57">
        <v>0.7560870312576654</v>
      </c>
      <c r="K64" s="57">
        <v>0.6186310525936396</v>
      </c>
      <c r="L64" s="57">
        <v>0.6793957922513801</v>
      </c>
      <c r="M64" s="57">
        <v>0.8011974582937198</v>
      </c>
      <c r="N64" s="56">
        <v>0.6459628527576455</v>
      </c>
      <c r="O64" s="57">
        <v>0.5887802522282651</v>
      </c>
      <c r="P64" s="57">
        <v>0.8269937404121224</v>
      </c>
      <c r="Q64" s="57">
        <v>0.8590048917466184</v>
      </c>
      <c r="R64" s="57">
        <v>0.3090725266435762</v>
      </c>
      <c r="S64" s="56">
        <v>0.6330447269538161</v>
      </c>
      <c r="T64" s="57">
        <v>0.5999848341920226</v>
      </c>
      <c r="U64" s="57">
        <v>0.6559459370777833</v>
      </c>
      <c r="V64" s="57">
        <v>0.6628048746353258</v>
      </c>
      <c r="W64" s="57">
        <v>0.6134432619101324</v>
      </c>
      <c r="X64" s="56">
        <v>0.7279864792512953</v>
      </c>
      <c r="Y64" s="57">
        <v>0.6812848979260254</v>
      </c>
      <c r="Z64" s="57">
        <v>0.8369807636588854</v>
      </c>
      <c r="AA64" s="57">
        <v>0.7036303549044984</v>
      </c>
      <c r="AB64" s="57">
        <v>0.6793957922513801</v>
      </c>
      <c r="AC64" s="57">
        <v>0.7411084937771593</v>
      </c>
      <c r="AD64" s="57">
        <v>0.8110722986884398</v>
      </c>
      <c r="AE64" s="57">
        <v>0.7759574671008201</v>
      </c>
      <c r="AF64" s="57">
        <v>0.5944617657031542</v>
      </c>
      <c r="AG64" s="56">
        <v>0.7517844129561121</v>
      </c>
      <c r="AH64" s="57">
        <v>0.8092103729738849</v>
      </c>
      <c r="AI64" s="57">
        <v>1.0</v>
      </c>
      <c r="AJ64" s="57">
        <v>0.44614286589445146</v>
      </c>
      <c r="AK64" s="56">
        <v>0.6367528619816428</v>
      </c>
      <c r="AL64" s="57">
        <v>0.6355494994767923</v>
      </c>
      <c r="AM64" s="57">
        <v>0.8210539847106015</v>
      </c>
      <c r="AN64" s="57">
        <v>0.4454246432794462</v>
      </c>
      <c r="AO64" s="57">
        <v>0.6222847196571594</v>
      </c>
      <c r="AP64" s="57">
        <v>0.6594514627842147</v>
      </c>
      <c r="AQ64" s="56">
        <v>0.5775758924737654</v>
      </c>
      <c r="AR64" s="57">
        <v>0.6087248118749553</v>
      </c>
      <c r="AS64" s="57">
        <v>0.6594100873099252</v>
      </c>
      <c r="AT64" s="57">
        <v>0.6898243012231</v>
      </c>
      <c r="AU64" s="57">
        <v>0.7030995061978612</v>
      </c>
      <c r="AV64" s="57">
        <v>0.316654932756762</v>
      </c>
      <c r="AW64" s="57">
        <v>0.3467648922240961</v>
      </c>
      <c r="AX64" s="57">
        <v>0.7185527157296575</v>
      </c>
      <c r="AY64" s="56">
        <v>0.6390131557974682</v>
      </c>
      <c r="AZ64" s="57">
        <v>0.4787397002229167</v>
      </c>
      <c r="BA64" s="57">
        <v>0.5598207866702278</v>
      </c>
      <c r="BB64" s="57">
        <v>0.5288381010709227</v>
      </c>
      <c r="BC64" s="57">
        <v>0.6190053525616905</v>
      </c>
      <c r="BD64" s="57">
        <v>0.7542874129260995</v>
      </c>
      <c r="BE64" s="57">
        <v>0.8287703822259213</v>
      </c>
      <c r="BF64" s="57">
        <v>0.7036303549044984</v>
      </c>
    </row>
    <row r="65" ht="14.25" customHeight="1">
      <c r="A65" s="52" t="s">
        <v>64</v>
      </c>
      <c r="B65" s="52">
        <v>2023.0</v>
      </c>
      <c r="C65" s="52" t="str">
        <f t="shared" si="1"/>
        <v>#N/A</v>
      </c>
      <c r="D65" s="54" t="s">
        <v>624</v>
      </c>
      <c r="E65" s="54" t="s">
        <v>791</v>
      </c>
      <c r="F65" s="55">
        <v>0.5742928588034947</v>
      </c>
      <c r="G65" s="56">
        <v>0.6351418613715646</v>
      </c>
      <c r="H65" s="57">
        <v>0.6184441860674788</v>
      </c>
      <c r="I65" s="57">
        <v>0.6922484640089014</v>
      </c>
      <c r="J65" s="57">
        <v>0.6777035990297967</v>
      </c>
      <c r="K65" s="57">
        <v>0.44427205052197816</v>
      </c>
      <c r="L65" s="57">
        <v>0.6383578291731016</v>
      </c>
      <c r="M65" s="57">
        <v>0.7398250394281308</v>
      </c>
      <c r="N65" s="56">
        <v>0.5322026834845957</v>
      </c>
      <c r="O65" s="57">
        <v>0.4626671007659186</v>
      </c>
      <c r="P65" s="57">
        <v>0.8354986500713357</v>
      </c>
      <c r="Q65" s="57">
        <v>0.5888760854475168</v>
      </c>
      <c r="R65" s="57">
        <v>0.2417688976536114</v>
      </c>
      <c r="S65" s="56">
        <v>0.568247755876121</v>
      </c>
      <c r="T65" s="57">
        <v>0.3792932906745765</v>
      </c>
      <c r="U65" s="57">
        <v>0.6200033053831553</v>
      </c>
      <c r="V65" s="57">
        <v>0.637270102968721</v>
      </c>
      <c r="W65" s="57">
        <v>0.636424324478031</v>
      </c>
      <c r="X65" s="56">
        <v>0.6419459667032998</v>
      </c>
      <c r="Y65" s="57">
        <v>0.6322456649502503</v>
      </c>
      <c r="Z65" s="57">
        <v>0.6125671453055178</v>
      </c>
      <c r="AA65" s="57">
        <v>0.5008965879659832</v>
      </c>
      <c r="AB65" s="57">
        <v>0.6383578291731016</v>
      </c>
      <c r="AC65" s="57">
        <v>0.7341624899057961</v>
      </c>
      <c r="AD65" s="57">
        <v>0.6810383389918215</v>
      </c>
      <c r="AE65" s="57">
        <v>0.6975021407771311</v>
      </c>
      <c r="AF65" s="57">
        <v>0.6387975365567969</v>
      </c>
      <c r="AG65" s="56">
        <v>0.6187728627831962</v>
      </c>
      <c r="AH65" s="57">
        <v>0.6292293831267078</v>
      </c>
      <c r="AI65" s="57">
        <v>1.0</v>
      </c>
      <c r="AJ65" s="57">
        <v>0.2270892052228808</v>
      </c>
      <c r="AK65" s="56">
        <v>0.5534322893642225</v>
      </c>
      <c r="AL65" s="57">
        <v>0.5311133077997776</v>
      </c>
      <c r="AM65" s="57">
        <v>0.6952020936596081</v>
      </c>
      <c r="AN65" s="57">
        <v>0.3743403075666454</v>
      </c>
      <c r="AO65" s="57">
        <v>0.5342870161112854</v>
      </c>
      <c r="AP65" s="57">
        <v>0.6322187216837957</v>
      </c>
      <c r="AQ65" s="56">
        <v>0.5564940493983397</v>
      </c>
      <c r="AR65" s="57">
        <v>0.5195109644267795</v>
      </c>
      <c r="AS65" s="57">
        <v>0.5861784165577709</v>
      </c>
      <c r="AT65" s="57">
        <v>0.7647038637526903</v>
      </c>
      <c r="AU65" s="57">
        <v>0.7416115959337104</v>
      </c>
      <c r="AV65" s="57">
        <v>0.25651028533248144</v>
      </c>
      <c r="AW65" s="57">
        <v>0.3557224258354934</v>
      </c>
      <c r="AX65" s="57">
        <v>0.6712207939494518</v>
      </c>
      <c r="AY65" s="56">
        <v>0.4881054014466178</v>
      </c>
      <c r="AZ65" s="57">
        <v>0.3748448889808568</v>
      </c>
      <c r="BA65" s="57">
        <v>0.354099878699802</v>
      </c>
      <c r="BB65" s="57">
        <v>0.3186318844640791</v>
      </c>
      <c r="BC65" s="57">
        <v>0.5004455343121037</v>
      </c>
      <c r="BD65" s="57">
        <v>0.6476009710389847</v>
      </c>
      <c r="BE65" s="57">
        <v>0.7202180646645148</v>
      </c>
      <c r="BF65" s="57">
        <v>0.5008965879659832</v>
      </c>
    </row>
    <row r="66" ht="14.25" customHeight="1">
      <c r="A66" s="52" t="s">
        <v>264</v>
      </c>
      <c r="B66" s="52">
        <v>2023.0</v>
      </c>
      <c r="C66" s="52" t="str">
        <f t="shared" si="1"/>
        <v>#N/A</v>
      </c>
      <c r="D66" s="54" t="s">
        <v>625</v>
      </c>
      <c r="E66" s="54" t="s">
        <v>792</v>
      </c>
      <c r="F66" s="55">
        <v>0.7857829875875437</v>
      </c>
      <c r="G66" s="56">
        <v>0.7299394893982695</v>
      </c>
      <c r="H66" s="57">
        <v>0.62583305308172</v>
      </c>
      <c r="I66" s="57">
        <v>0.7122947551162997</v>
      </c>
      <c r="J66" s="57">
        <v>0.7713377878008132</v>
      </c>
      <c r="K66" s="57">
        <v>0.7143508144894509</v>
      </c>
      <c r="L66" s="57">
        <v>0.7205251218470119</v>
      </c>
      <c r="M66" s="57">
        <v>0.8352954040543213</v>
      </c>
      <c r="N66" s="56">
        <v>0.8222544452680021</v>
      </c>
      <c r="O66" s="57">
        <v>0.791676122478132</v>
      </c>
      <c r="P66" s="57">
        <v>0.9750217857049299</v>
      </c>
      <c r="Q66" s="57">
        <v>0.9320291422220521</v>
      </c>
      <c r="R66" s="57">
        <v>0.5902907306668945</v>
      </c>
      <c r="S66" s="56">
        <v>0.7047079649098101</v>
      </c>
      <c r="T66" s="57">
        <v>0.7595973873721089</v>
      </c>
      <c r="U66" s="57">
        <v>0.6332793989243204</v>
      </c>
      <c r="V66" s="57">
        <v>0.6889753698479985</v>
      </c>
      <c r="W66" s="57">
        <v>0.7369797034948129</v>
      </c>
      <c r="X66" s="56">
        <v>0.7814704037490257</v>
      </c>
      <c r="Y66" s="57">
        <v>0.805195202788003</v>
      </c>
      <c r="Z66" s="57">
        <v>0.9074142846279639</v>
      </c>
      <c r="AA66" s="57">
        <v>0.7592460970567833</v>
      </c>
      <c r="AB66" s="57">
        <v>0.7205251218470119</v>
      </c>
      <c r="AC66" s="57">
        <v>0.6864525510730625</v>
      </c>
      <c r="AD66" s="57">
        <v>0.8915963514670531</v>
      </c>
      <c r="AE66" s="57">
        <v>0.7275477923657323</v>
      </c>
      <c r="AF66" s="57">
        <v>0.753785828766595</v>
      </c>
      <c r="AG66" s="56">
        <v>0.9225569878092776</v>
      </c>
      <c r="AH66" s="57">
        <v>0.9300190659532772</v>
      </c>
      <c r="AI66" s="57">
        <v>1.0</v>
      </c>
      <c r="AJ66" s="57">
        <v>0.8376518974745556</v>
      </c>
      <c r="AK66" s="56">
        <v>0.7987401673769983</v>
      </c>
      <c r="AL66" s="57">
        <v>0.7145301551628014</v>
      </c>
      <c r="AM66" s="57">
        <v>0.9498727757104464</v>
      </c>
      <c r="AN66" s="57">
        <v>0.7796671204221823</v>
      </c>
      <c r="AO66" s="57">
        <v>0.7898139897067649</v>
      </c>
      <c r="AP66" s="57">
        <v>0.759816795882796</v>
      </c>
      <c r="AQ66" s="56">
        <v>0.762790869972078</v>
      </c>
      <c r="AR66" s="57">
        <v>0.6457595438475173</v>
      </c>
      <c r="AS66" s="57">
        <v>0.7630343246493233</v>
      </c>
      <c r="AT66" s="57">
        <v>0.9460070381116461</v>
      </c>
      <c r="AU66" s="57">
        <v>0.7711889160026287</v>
      </c>
      <c r="AV66" s="57">
        <v>0.702672359986505</v>
      </c>
      <c r="AW66" s="57">
        <v>0.7034152509756773</v>
      </c>
      <c r="AX66" s="57">
        <v>0.8074586562312474</v>
      </c>
      <c r="AY66" s="56">
        <v>0.7638035722168882</v>
      </c>
      <c r="AZ66" s="57">
        <v>0.6669300425679081</v>
      </c>
      <c r="BA66" s="57">
        <v>0.6598543692618051</v>
      </c>
      <c r="BB66" s="57">
        <v>0.8072076645409016</v>
      </c>
      <c r="BC66" s="57">
        <v>0.7779397092598015</v>
      </c>
      <c r="BD66" s="57">
        <v>0.9084849726603154</v>
      </c>
      <c r="BE66" s="57">
        <v>0.7669621501707026</v>
      </c>
      <c r="BF66" s="57">
        <v>0.7592460970567833</v>
      </c>
    </row>
    <row r="67" ht="14.25" customHeight="1">
      <c r="A67" s="52" t="s">
        <v>65</v>
      </c>
      <c r="B67" s="52">
        <v>2023.0</v>
      </c>
      <c r="C67" s="52" t="str">
        <f t="shared" si="1"/>
        <v>#N/A</v>
      </c>
      <c r="D67" s="54" t="s">
        <v>626</v>
      </c>
      <c r="E67" s="54" t="s">
        <v>788</v>
      </c>
      <c r="F67" s="55">
        <v>0.5478726366490327</v>
      </c>
      <c r="G67" s="56">
        <v>0.4594300429779727</v>
      </c>
      <c r="H67" s="57">
        <v>0.4308019064355449</v>
      </c>
      <c r="I67" s="57">
        <v>0.47163294277821727</v>
      </c>
      <c r="J67" s="57">
        <v>0.5267683059836901</v>
      </c>
      <c r="K67" s="57">
        <v>0.5218244099403784</v>
      </c>
      <c r="L67" s="57">
        <v>0.3859589265741758</v>
      </c>
      <c r="M67" s="57">
        <v>0.4195937661558297</v>
      </c>
      <c r="N67" s="56">
        <v>0.5792338569962443</v>
      </c>
      <c r="O67" s="57">
        <v>0.5356366117009758</v>
      </c>
      <c r="P67" s="57">
        <v>0.7064468289624732</v>
      </c>
      <c r="Q67" s="57">
        <v>0.7602706726325523</v>
      </c>
      <c r="R67" s="57">
        <v>0.31458131468897577</v>
      </c>
      <c r="S67" s="56">
        <v>0.39415412363109675</v>
      </c>
      <c r="T67" s="57">
        <v>0.3467790909158139</v>
      </c>
      <c r="U67" s="57">
        <v>0.535729695393935</v>
      </c>
      <c r="V67" s="57">
        <v>0.34351539915873847</v>
      </c>
      <c r="W67" s="57">
        <v>0.35059230905589955</v>
      </c>
      <c r="X67" s="56">
        <v>0.4569908599810291</v>
      </c>
      <c r="Y67" s="57">
        <v>0.61255707296257</v>
      </c>
      <c r="Z67" s="57">
        <v>0.49230029837607275</v>
      </c>
      <c r="AA67" s="57">
        <v>0.5014187675645825</v>
      </c>
      <c r="AB67" s="57">
        <v>0.3859589265741758</v>
      </c>
      <c r="AC67" s="57">
        <v>0.4135510675540804</v>
      </c>
      <c r="AD67" s="57">
        <v>0.3437297715892228</v>
      </c>
      <c r="AE67" s="57">
        <v>0.3729818265550878</v>
      </c>
      <c r="AF67" s="57">
        <v>0.5334291486724411</v>
      </c>
      <c r="AG67" s="56">
        <v>0.7647331503211845</v>
      </c>
      <c r="AH67" s="57">
        <v>0.852283930474439</v>
      </c>
      <c r="AI67" s="57">
        <v>1.0</v>
      </c>
      <c r="AJ67" s="57">
        <v>0.4419155204891143</v>
      </c>
      <c r="AK67" s="56">
        <v>0.5477462494847607</v>
      </c>
      <c r="AL67" s="57">
        <v>0.4535827570167586</v>
      </c>
      <c r="AM67" s="57">
        <v>0.7078814195679999</v>
      </c>
      <c r="AN67" s="57">
        <v>0.5756704100342376</v>
      </c>
      <c r="AO67" s="57">
        <v>0.4743876473511916</v>
      </c>
      <c r="AP67" s="57">
        <v>0.5272090134536158</v>
      </c>
      <c r="AQ67" s="56">
        <v>0.612052605014968</v>
      </c>
      <c r="AR67" s="57">
        <v>0.5815209498031135</v>
      </c>
      <c r="AS67" s="57">
        <v>0.7224406278204467</v>
      </c>
      <c r="AT67" s="57">
        <v>0.7407394145786774</v>
      </c>
      <c r="AU67" s="57">
        <v>0.5889235184613298</v>
      </c>
      <c r="AV67" s="57">
        <v>0.3682106750682326</v>
      </c>
      <c r="AW67" s="57">
        <v>0.5814735907549451</v>
      </c>
      <c r="AX67" s="57">
        <v>0.7010594586180312</v>
      </c>
      <c r="AY67" s="56">
        <v>0.5686402047850055</v>
      </c>
      <c r="AZ67" s="57">
        <v>0.5108418705057015</v>
      </c>
      <c r="BA67" s="57">
        <v>0.6434977046875001</v>
      </c>
      <c r="BB67" s="57">
        <v>0.5127822392146524</v>
      </c>
      <c r="BC67" s="57">
        <v>0.5662091906675909</v>
      </c>
      <c r="BD67" s="57">
        <v>0.6812035549270815</v>
      </c>
      <c r="BE67" s="57">
        <v>0.5645281059279296</v>
      </c>
      <c r="BF67" s="57">
        <v>0.5014187675645825</v>
      </c>
    </row>
    <row r="68" ht="14.25" customHeight="1">
      <c r="A68" s="52" t="s">
        <v>66</v>
      </c>
      <c r="B68" s="52">
        <v>2023.0</v>
      </c>
      <c r="C68" s="52" t="str">
        <f t="shared" si="1"/>
        <v>#N/A</v>
      </c>
      <c r="D68" s="54" t="s">
        <v>627</v>
      </c>
      <c r="E68" s="54" t="s">
        <v>787</v>
      </c>
      <c r="F68" s="55">
        <v>0.5336606951490228</v>
      </c>
      <c r="G68" s="56">
        <v>0.44578683205583874</v>
      </c>
      <c r="H68" s="57">
        <v>0.4849871570075509</v>
      </c>
      <c r="I68" s="57">
        <v>0.4390989786351363</v>
      </c>
      <c r="J68" s="57">
        <v>0.4842392993389441</v>
      </c>
      <c r="K68" s="57">
        <v>0.4692116960442867</v>
      </c>
      <c r="L68" s="57">
        <v>0.3813536498702086</v>
      </c>
      <c r="M68" s="57">
        <v>0.4158302114389063</v>
      </c>
      <c r="N68" s="56">
        <v>0.4825571898832369</v>
      </c>
      <c r="O68" s="57">
        <v>0.478092434744315</v>
      </c>
      <c r="P68" s="57">
        <v>0.5609218683794489</v>
      </c>
      <c r="Q68" s="57">
        <v>0.5296264329963434</v>
      </c>
      <c r="R68" s="57">
        <v>0.3615880234128403</v>
      </c>
      <c r="S68" s="56">
        <v>0.46714564594777086</v>
      </c>
      <c r="T68" s="57">
        <v>0.5315114071090762</v>
      </c>
      <c r="U68" s="57">
        <v>0.42545847014059895</v>
      </c>
      <c r="V68" s="57">
        <v>0.3784629089865301</v>
      </c>
      <c r="W68" s="57">
        <v>0.5331497975548783</v>
      </c>
      <c r="X68" s="56">
        <v>0.45861805374355724</v>
      </c>
      <c r="Y68" s="57">
        <v>0.5903741854886128</v>
      </c>
      <c r="Z68" s="57">
        <v>0.5093698374249757</v>
      </c>
      <c r="AA68" s="57">
        <v>0.45767590294980726</v>
      </c>
      <c r="AB68" s="57">
        <v>0.3813536498702086</v>
      </c>
      <c r="AC68" s="57">
        <v>0.5409022334752698</v>
      </c>
      <c r="AD68" s="57">
        <v>0.2797593256425073</v>
      </c>
      <c r="AE68" s="57">
        <v>0.37292594542868385</v>
      </c>
      <c r="AF68" s="57">
        <v>0.5365833496683927</v>
      </c>
      <c r="AG68" s="56">
        <v>0.7962315979589452</v>
      </c>
      <c r="AH68" s="57">
        <v>0.7889398933217603</v>
      </c>
      <c r="AI68" s="57">
        <v>1.0</v>
      </c>
      <c r="AJ68" s="57">
        <v>0.5997549005550754</v>
      </c>
      <c r="AK68" s="56">
        <v>0.5178685409482477</v>
      </c>
      <c r="AL68" s="57">
        <v>0.5802378558082018</v>
      </c>
      <c r="AM68" s="57">
        <v>0.6471126249812131</v>
      </c>
      <c r="AN68" s="57">
        <v>0.5968928566360517</v>
      </c>
      <c r="AO68" s="57">
        <v>0.30316102588202976</v>
      </c>
      <c r="AP68" s="57">
        <v>0.4619383414337428</v>
      </c>
      <c r="AQ68" s="56">
        <v>0.6290730610224802</v>
      </c>
      <c r="AR68" s="57">
        <v>0.6096728816390812</v>
      </c>
      <c r="AS68" s="57">
        <v>0.5620870075939369</v>
      </c>
      <c r="AT68" s="57">
        <v>0.5609844837333606</v>
      </c>
      <c r="AU68" s="57">
        <v>0.3872754466377456</v>
      </c>
      <c r="AV68" s="57">
        <v>0.8426808283896465</v>
      </c>
      <c r="AW68" s="57">
        <v>0.6858442792412801</v>
      </c>
      <c r="AX68" s="57">
        <v>0.75496649992231</v>
      </c>
      <c r="AY68" s="56">
        <v>0.47200463963210604</v>
      </c>
      <c r="AZ68" s="57">
        <v>0.43719104196748265</v>
      </c>
      <c r="BA68" s="57">
        <v>0.6436014828589871</v>
      </c>
      <c r="BB68" s="57">
        <v>0.46400355119991915</v>
      </c>
      <c r="BC68" s="57">
        <v>0.45064967969687275</v>
      </c>
      <c r="BD68" s="57">
        <v>0.5269295578197324</v>
      </c>
      <c r="BE68" s="57">
        <v>0.3239812609319403</v>
      </c>
      <c r="BF68" s="57">
        <v>0.45767590294980726</v>
      </c>
    </row>
    <row r="69" ht="14.25" customHeight="1">
      <c r="A69" s="52" t="s">
        <v>237</v>
      </c>
      <c r="B69" s="52">
        <v>2023.0</v>
      </c>
      <c r="C69" s="52" t="str">
        <f t="shared" si="1"/>
        <v>#N/A</v>
      </c>
      <c r="D69" s="54" t="s">
        <v>628</v>
      </c>
      <c r="E69" s="54" t="s">
        <v>789</v>
      </c>
      <c r="F69" s="55">
        <v>0.45601132977187575</v>
      </c>
      <c r="G69" s="56">
        <v>0.4958963628856747</v>
      </c>
      <c r="H69" s="57">
        <v>0.6300588836341379</v>
      </c>
      <c r="I69" s="57">
        <v>0.5168049431826249</v>
      </c>
      <c r="J69" s="57">
        <v>0.4497275932697217</v>
      </c>
      <c r="K69" s="57">
        <v>0.32799618952998094</v>
      </c>
      <c r="L69" s="57">
        <v>0.5419393589681013</v>
      </c>
      <c r="M69" s="57">
        <v>0.5088512087294813</v>
      </c>
      <c r="N69" s="56">
        <v>0.2694350979041106</v>
      </c>
      <c r="O69" s="57">
        <v>0.2792770356755433</v>
      </c>
      <c r="P69" s="57">
        <v>0.45313083159337597</v>
      </c>
      <c r="Q69" s="57">
        <v>0.26406489752421347</v>
      </c>
      <c r="R69" s="57">
        <v>0.08126762682330962</v>
      </c>
      <c r="S69" s="56">
        <v>0.5001462474390778</v>
      </c>
      <c r="T69" s="57">
        <v>0.3125676987271497</v>
      </c>
      <c r="U69" s="57">
        <v>0.4066037941877509</v>
      </c>
      <c r="V69" s="57">
        <v>0.5837810849498569</v>
      </c>
      <c r="W69" s="57">
        <v>0.6976324118915536</v>
      </c>
      <c r="X69" s="56">
        <v>0.4726708217171111</v>
      </c>
      <c r="Y69" s="57">
        <v>0.48877136060522886</v>
      </c>
      <c r="Z69" s="57">
        <v>0.3032993904079357</v>
      </c>
      <c r="AA69" s="57">
        <v>0.38705139000655153</v>
      </c>
      <c r="AB69" s="57">
        <v>0.5419393589681013</v>
      </c>
      <c r="AC69" s="57">
        <v>0.6613420926098817</v>
      </c>
      <c r="AD69" s="57">
        <v>0.23188190356639446</v>
      </c>
      <c r="AE69" s="57">
        <v>0.6227871395397685</v>
      </c>
      <c r="AF69" s="57">
        <v>0.5442939380330266</v>
      </c>
      <c r="AG69" s="56">
        <v>0.5794129683241692</v>
      </c>
      <c r="AH69" s="57">
        <v>0.5783848351850421</v>
      </c>
      <c r="AI69" s="57">
        <v>0.8275</v>
      </c>
      <c r="AJ69" s="57">
        <v>0.33235406978746546</v>
      </c>
      <c r="AK69" s="56">
        <v>0.4522985310356259</v>
      </c>
      <c r="AL69" s="57">
        <v>0.4448863087910066</v>
      </c>
      <c r="AM69" s="57">
        <v>0.46002113319761917</v>
      </c>
      <c r="AN69" s="57">
        <v>0.4234495557780429</v>
      </c>
      <c r="AO69" s="57">
        <v>0.365469385968182</v>
      </c>
      <c r="AP69" s="57">
        <v>0.567666271443279</v>
      </c>
      <c r="AQ69" s="56">
        <v>0.4882612902068871</v>
      </c>
      <c r="AR69" s="57">
        <v>0.4716155491422221</v>
      </c>
      <c r="AS69" s="57">
        <v>0.5404312524921949</v>
      </c>
      <c r="AT69" s="57">
        <v>0.4339739731965965</v>
      </c>
      <c r="AU69" s="57">
        <v>0.5071510660523854</v>
      </c>
      <c r="AV69" s="57">
        <v>0.3349122036232598</v>
      </c>
      <c r="AW69" s="57">
        <v>0.48406680425540805</v>
      </c>
      <c r="AX69" s="57">
        <v>0.6456781826861434</v>
      </c>
      <c r="AY69" s="56">
        <v>0.38996931866234974</v>
      </c>
      <c r="AZ69" s="57">
        <v>0.3497764997044588</v>
      </c>
      <c r="BA69" s="57">
        <v>0.39462299195182016</v>
      </c>
      <c r="BB69" s="57">
        <v>0.44923402065845314</v>
      </c>
      <c r="BC69" s="57">
        <v>0.39825367819221025</v>
      </c>
      <c r="BD69" s="57">
        <v>0.3068563541436902</v>
      </c>
      <c r="BE69" s="57">
        <v>0.44399029597926415</v>
      </c>
      <c r="BF69" s="57">
        <v>0.38705139000655153</v>
      </c>
    </row>
    <row r="70" ht="14.25" customHeight="1">
      <c r="A70" s="52" t="s">
        <v>802</v>
      </c>
      <c r="B70" s="52">
        <v>2023.0</v>
      </c>
      <c r="C70" s="52" t="str">
        <f t="shared" si="1"/>
        <v>#N/A</v>
      </c>
      <c r="D70" s="54" t="s">
        <v>632</v>
      </c>
      <c r="E70" s="54" t="s">
        <v>792</v>
      </c>
      <c r="F70" s="55">
        <v>0.7364258643653441</v>
      </c>
      <c r="G70" s="56">
        <v>0.7065384210454536</v>
      </c>
      <c r="H70" s="57">
        <v>0.6669498192582137</v>
      </c>
      <c r="I70" s="57">
        <v>0.6021465521290748</v>
      </c>
      <c r="J70" s="57">
        <v>0.8184879543174046</v>
      </c>
      <c r="K70" s="57">
        <v>0.660611351435176</v>
      </c>
      <c r="L70" s="57">
        <v>0.6569350114647602</v>
      </c>
      <c r="M70" s="57">
        <v>0.8340998376680924</v>
      </c>
      <c r="N70" s="56">
        <v>0.667933558673792</v>
      </c>
      <c r="O70" s="57">
        <v>0.7026729948028974</v>
      </c>
      <c r="P70" s="57">
        <v>0.8803038814112447</v>
      </c>
      <c r="Q70" s="57">
        <v>0.7767198696465566</v>
      </c>
      <c r="R70" s="57">
        <v>0.3120374888344696</v>
      </c>
      <c r="S70" s="56">
        <v>0.7166113575141764</v>
      </c>
      <c r="T70" s="57">
        <v>0.7115110165380056</v>
      </c>
      <c r="U70" s="57">
        <v>0.7485742159520463</v>
      </c>
      <c r="V70" s="57">
        <v>0.6711828030979575</v>
      </c>
      <c r="W70" s="57">
        <v>0.7351773944686961</v>
      </c>
      <c r="X70" s="56">
        <v>0.753394791100275</v>
      </c>
      <c r="Y70" s="57">
        <v>0.7326672266180828</v>
      </c>
      <c r="Z70" s="57">
        <v>0.9224988975059055</v>
      </c>
      <c r="AA70" s="57">
        <v>0.7987983014786194</v>
      </c>
      <c r="AB70" s="57">
        <v>0.6569350114647602</v>
      </c>
      <c r="AC70" s="57">
        <v>0.7307851134240217</v>
      </c>
      <c r="AD70" s="57">
        <v>0.8591176722251446</v>
      </c>
      <c r="AE70" s="57">
        <v>0.7168244479107972</v>
      </c>
      <c r="AF70" s="57">
        <v>0.6095316581748682</v>
      </c>
      <c r="AG70" s="56">
        <v>0.8435037807777999</v>
      </c>
      <c r="AH70" s="57">
        <v>0.9182374196638211</v>
      </c>
      <c r="AI70" s="57">
        <v>1.0</v>
      </c>
      <c r="AJ70" s="57">
        <v>0.6122739226695786</v>
      </c>
      <c r="AK70" s="56">
        <v>0.7385091039712488</v>
      </c>
      <c r="AL70" s="57">
        <v>0.6008074158513862</v>
      </c>
      <c r="AM70" s="57">
        <v>0.8577314701456881</v>
      </c>
      <c r="AN70" s="57">
        <v>0.8040594863790494</v>
      </c>
      <c r="AO70" s="57">
        <v>0.6728920794734046</v>
      </c>
      <c r="AP70" s="57">
        <v>0.7570550680067158</v>
      </c>
      <c r="AQ70" s="56">
        <v>0.7516074077195511</v>
      </c>
      <c r="AR70" s="57">
        <v>0.6950682989311243</v>
      </c>
      <c r="AS70" s="57">
        <v>0.7369870097569541</v>
      </c>
      <c r="AT70" s="57">
        <v>0.7454466483481053</v>
      </c>
      <c r="AU70" s="57">
        <v>0.7307751848965804</v>
      </c>
      <c r="AV70" s="57">
        <v>0.7353051211023542</v>
      </c>
      <c r="AW70" s="57">
        <v>0.761669482266797</v>
      </c>
      <c r="AX70" s="57">
        <v>0.8560001087349424</v>
      </c>
      <c r="AY70" s="56">
        <v>0.7133084941204554</v>
      </c>
      <c r="AZ70" s="57">
        <v>0.584836138088839</v>
      </c>
      <c r="BA70" s="57">
        <v>0.7537998408120152</v>
      </c>
      <c r="BB70" s="57">
        <v>0.7546893336516843</v>
      </c>
      <c r="BC70" s="57">
        <v>0.730481111556739</v>
      </c>
      <c r="BD70" s="57">
        <v>0.6660559816534258</v>
      </c>
      <c r="BE70" s="57">
        <v>0.7044987516018648</v>
      </c>
      <c r="BF70" s="57">
        <v>0.7987983014786194</v>
      </c>
    </row>
    <row r="71" ht="14.25" customHeight="1">
      <c r="A71" s="52" t="s">
        <v>633</v>
      </c>
      <c r="B71" s="52">
        <v>2023.0</v>
      </c>
      <c r="C71" s="52" t="str">
        <f t="shared" si="1"/>
        <v>#N/A</v>
      </c>
      <c r="D71" s="54" t="s">
        <v>803</v>
      </c>
      <c r="E71" s="54" t="s">
        <v>787</v>
      </c>
      <c r="F71" s="55">
        <v>0.5615658543413559</v>
      </c>
      <c r="G71" s="56">
        <v>0.5617433442447821</v>
      </c>
      <c r="H71" s="57">
        <v>0.6187843274713893</v>
      </c>
      <c r="I71" s="57">
        <v>0.46079189415437727</v>
      </c>
      <c r="J71" s="57">
        <v>0.5743469568749727</v>
      </c>
      <c r="K71" s="57">
        <v>0.4566290166711604</v>
      </c>
      <c r="L71" s="57">
        <v>0.5873994443114108</v>
      </c>
      <c r="M71" s="57">
        <v>0.6725084259853821</v>
      </c>
      <c r="N71" s="56">
        <v>0.4753889432816497</v>
      </c>
      <c r="O71" s="57">
        <v>0.48236730860341315</v>
      </c>
      <c r="P71" s="57">
        <v>0.481964621908747</v>
      </c>
      <c r="Q71" s="57">
        <v>0.6113235840031763</v>
      </c>
      <c r="R71" s="57">
        <v>0.3259002586112624</v>
      </c>
      <c r="S71" s="56">
        <v>0.5772701467872579</v>
      </c>
      <c r="T71" s="57">
        <v>0.4886211261336726</v>
      </c>
      <c r="U71" s="57">
        <v>0.5359740279331094</v>
      </c>
      <c r="V71" s="57">
        <v>0.5804228513716642</v>
      </c>
      <c r="W71" s="57">
        <v>0.7040625817105852</v>
      </c>
      <c r="X71" s="56">
        <v>0.6065794893232437</v>
      </c>
      <c r="Y71" s="57">
        <v>0.6098538220989431</v>
      </c>
      <c r="Z71" s="57">
        <v>0.7022806799845531</v>
      </c>
      <c r="AA71" s="57">
        <v>0.5952514349952013</v>
      </c>
      <c r="AB71" s="57">
        <v>0.5873994443114108</v>
      </c>
      <c r="AC71" s="57">
        <v>0.6962168805475552</v>
      </c>
      <c r="AD71" s="57">
        <v>0.526526468469427</v>
      </c>
      <c r="AE71" s="57">
        <v>0.6325450733924761</v>
      </c>
      <c r="AF71" s="57">
        <v>0.5025621107863832</v>
      </c>
      <c r="AG71" s="56">
        <v>0.8343277451722292</v>
      </c>
      <c r="AH71" s="57">
        <v>0.8898938244294508</v>
      </c>
      <c r="AI71" s="57">
        <v>1.0</v>
      </c>
      <c r="AJ71" s="57">
        <v>0.6130894110872367</v>
      </c>
      <c r="AK71" s="56">
        <v>0.47748763323768556</v>
      </c>
      <c r="AL71" s="57">
        <v>0.38080131350833774</v>
      </c>
      <c r="AM71" s="57">
        <v>0.5840029363053665</v>
      </c>
      <c r="AN71" s="57">
        <v>0.4711507737444946</v>
      </c>
      <c r="AO71" s="57">
        <v>0.37439752033642193</v>
      </c>
      <c r="AP71" s="57">
        <v>0.5770856222938072</v>
      </c>
      <c r="AQ71" s="56">
        <v>0.49720026857578803</v>
      </c>
      <c r="AR71" s="57">
        <v>0.6214823019425187</v>
      </c>
      <c r="AS71" s="57">
        <v>0.5252827142774945</v>
      </c>
      <c r="AT71" s="57">
        <v>0.4385983778817237</v>
      </c>
      <c r="AU71" s="57">
        <v>0.5070636838952646</v>
      </c>
      <c r="AV71" s="57">
        <v>0.260750859201381</v>
      </c>
      <c r="AW71" s="57">
        <v>0.4897739269898954</v>
      </c>
      <c r="AX71" s="57">
        <v>0.6374500158422379</v>
      </c>
      <c r="AY71" s="56">
        <v>0.46252926410821055</v>
      </c>
      <c r="AZ71" s="57">
        <v>0.3288239893233584</v>
      </c>
      <c r="BA71" s="57">
        <v>0.32545367281356125</v>
      </c>
      <c r="BB71" s="57">
        <v>0.5589608227629307</v>
      </c>
      <c r="BC71" s="57">
        <v>0.5554941703452211</v>
      </c>
      <c r="BD71" s="57">
        <v>0.48342880001483896</v>
      </c>
      <c r="BE71" s="57">
        <v>0.39029195850236215</v>
      </c>
      <c r="BF71" s="57">
        <v>0.5952514349952013</v>
      </c>
    </row>
    <row r="72" ht="14.25" customHeight="1">
      <c r="A72" s="52" t="s">
        <v>246</v>
      </c>
      <c r="B72" s="52">
        <v>2023.0</v>
      </c>
      <c r="C72" s="52" t="str">
        <f t="shared" si="1"/>
        <v>#N/A</v>
      </c>
      <c r="D72" s="54" t="s">
        <v>635</v>
      </c>
      <c r="E72" s="54" t="s">
        <v>788</v>
      </c>
      <c r="F72" s="55">
        <v>0.5842644288844585</v>
      </c>
      <c r="G72" s="56">
        <v>0.5509445341454912</v>
      </c>
      <c r="H72" s="57">
        <v>0.6111228364396208</v>
      </c>
      <c r="I72" s="57">
        <v>0.5812029249532479</v>
      </c>
      <c r="J72" s="57">
        <v>0.3695429656628441</v>
      </c>
      <c r="K72" s="57">
        <v>0.6307600264370614</v>
      </c>
      <c r="L72" s="57">
        <v>0.539527440047421</v>
      </c>
      <c r="M72" s="57">
        <v>0.5735110113327516</v>
      </c>
      <c r="N72" s="56">
        <v>0.6647205849763852</v>
      </c>
      <c r="O72" s="57">
        <v>0.6015718427068417</v>
      </c>
      <c r="P72" s="57">
        <v>0.7075575505944279</v>
      </c>
      <c r="Q72" s="57">
        <v>0.7765876384944657</v>
      </c>
      <c r="R72" s="57">
        <v>0.5731653081098051</v>
      </c>
      <c r="S72" s="56">
        <v>0.4280749043831746</v>
      </c>
      <c r="T72" s="57">
        <v>0.3014875688555159</v>
      </c>
      <c r="U72" s="57">
        <v>0.3835127131204509</v>
      </c>
      <c r="V72" s="57">
        <v>0.5034898107948265</v>
      </c>
      <c r="W72" s="57">
        <v>0.523809524761905</v>
      </c>
      <c r="X72" s="56">
        <v>0.45038317441691583</v>
      </c>
      <c r="Y72" s="57">
        <v>0.3625467990002291</v>
      </c>
      <c r="Z72" s="57">
        <v>0.47687969005590825</v>
      </c>
      <c r="AA72" s="57">
        <v>0.5032418809842174</v>
      </c>
      <c r="AB72" s="57">
        <v>0.539527440047421</v>
      </c>
      <c r="AC72" s="57">
        <v>0.3120627303450389</v>
      </c>
      <c r="AD72" s="57">
        <v>0.34803917833909914</v>
      </c>
      <c r="AE72" s="57">
        <v>0.5149243151283172</v>
      </c>
      <c r="AF72" s="57">
        <v>0.545843361435096</v>
      </c>
      <c r="AG72" s="56">
        <v>0.8729896376509352</v>
      </c>
      <c r="AH72" s="57">
        <v>0.9104734128847484</v>
      </c>
      <c r="AI72" s="57">
        <v>1.0</v>
      </c>
      <c r="AJ72" s="57">
        <v>0.7084955000680575</v>
      </c>
      <c r="AK72" s="56">
        <v>0.6604771134866011</v>
      </c>
      <c r="AL72" s="57">
        <v>0.7935201490968561</v>
      </c>
      <c r="AM72" s="57">
        <v>0.741056419863358</v>
      </c>
      <c r="AN72" s="57">
        <v>0.6199288596735232</v>
      </c>
      <c r="AO72" s="57">
        <v>0.46285125343585093</v>
      </c>
      <c r="AP72" s="57">
        <v>0.6850288853634174</v>
      </c>
      <c r="AQ72" s="56">
        <v>0.5759833726926947</v>
      </c>
      <c r="AR72" s="57">
        <v>0.6085528132896079</v>
      </c>
      <c r="AS72" s="57">
        <v>0.4945226525745657</v>
      </c>
      <c r="AT72" s="57">
        <v>0.6984199600753975</v>
      </c>
      <c r="AU72" s="57">
        <v>0.6346984468088603</v>
      </c>
      <c r="AV72" s="57">
        <v>0.3039247173249808</v>
      </c>
      <c r="AW72" s="57">
        <v>0.5435879770289651</v>
      </c>
      <c r="AX72" s="57">
        <v>0.7481770417464864</v>
      </c>
      <c r="AY72" s="56">
        <v>0.4705421093234702</v>
      </c>
      <c r="AZ72" s="57">
        <v>0.5146092216722932</v>
      </c>
      <c r="BA72" s="57">
        <v>0.3820068931919226</v>
      </c>
      <c r="BB72" s="57">
        <v>0.5995168311753926</v>
      </c>
      <c r="BC72" s="57">
        <v>0.23586469722687867</v>
      </c>
      <c r="BD72" s="57">
        <v>0.7843529337434846</v>
      </c>
      <c r="BE72" s="57">
        <v>0.27420230727010214</v>
      </c>
      <c r="BF72" s="57">
        <v>0.5032418809842174</v>
      </c>
    </row>
    <row r="73" ht="14.25" customHeight="1">
      <c r="A73" s="52" t="s">
        <v>804</v>
      </c>
      <c r="B73" s="52">
        <v>2023.0</v>
      </c>
      <c r="C73" s="52" t="str">
        <f t="shared" si="1"/>
        <v>#N/A</v>
      </c>
      <c r="D73" s="54" t="s">
        <v>636</v>
      </c>
      <c r="E73" s="54" t="s">
        <v>787</v>
      </c>
      <c r="F73" s="55">
        <v>0.4535986960573913</v>
      </c>
      <c r="G73" s="56">
        <v>0.42997536100487044</v>
      </c>
      <c r="H73" s="57">
        <v>0.5036955491134855</v>
      </c>
      <c r="I73" s="57">
        <v>0.281019926834535</v>
      </c>
      <c r="J73" s="57">
        <v>0.39616961485698643</v>
      </c>
      <c r="K73" s="57">
        <v>0.4226345293891892</v>
      </c>
      <c r="L73" s="57">
        <v>0.5428456042784681</v>
      </c>
      <c r="M73" s="57">
        <v>0.4334869415565585</v>
      </c>
      <c r="N73" s="56">
        <v>0.29062279798510327</v>
      </c>
      <c r="O73" s="57">
        <v>0.34460346050378504</v>
      </c>
      <c r="P73" s="57">
        <v>0.3405141776755689</v>
      </c>
      <c r="Q73" s="57">
        <v>0.3493086009365882</v>
      </c>
      <c r="R73" s="57">
        <v>0.12806495282447086</v>
      </c>
      <c r="S73" s="56">
        <v>0.5031355709290056</v>
      </c>
      <c r="T73" s="57">
        <v>0.5061554177466799</v>
      </c>
      <c r="U73" s="57">
        <v>0.49827310548755666</v>
      </c>
      <c r="V73" s="57">
        <v>0.5381137544817856</v>
      </c>
      <c r="W73" s="57">
        <v>0.47000000600000025</v>
      </c>
      <c r="X73" s="56">
        <v>0.463436689060874</v>
      </c>
      <c r="Y73" s="57">
        <v>0.5104402521564617</v>
      </c>
      <c r="Z73" s="57">
        <v>0.450955349306116</v>
      </c>
      <c r="AA73" s="57">
        <v>0.3374192535403324</v>
      </c>
      <c r="AB73" s="57">
        <v>0.5428456042784681</v>
      </c>
      <c r="AC73" s="57">
        <v>0.5640824164198028</v>
      </c>
      <c r="AD73" s="57">
        <v>0.1928430719651648</v>
      </c>
      <c r="AE73" s="57">
        <v>0.5865225102922986</v>
      </c>
      <c r="AF73" s="57">
        <v>0.5223850545283476</v>
      </c>
      <c r="AG73" s="56">
        <v>0.7299363080990285</v>
      </c>
      <c r="AH73" s="57">
        <v>0.8001781426884278</v>
      </c>
      <c r="AI73" s="57">
        <v>0.9375</v>
      </c>
      <c r="AJ73" s="57">
        <v>0.45213078160865794</v>
      </c>
      <c r="AK73" s="56">
        <v>0.4130597663681025</v>
      </c>
      <c r="AL73" s="57">
        <v>0.4780285856055372</v>
      </c>
      <c r="AM73" s="57">
        <v>0.3930262522763375</v>
      </c>
      <c r="AN73" s="57">
        <v>0.49325084790861257</v>
      </c>
      <c r="AO73" s="57">
        <v>0.28877506438321865</v>
      </c>
      <c r="AP73" s="57">
        <v>0.4122180816668064</v>
      </c>
      <c r="AQ73" s="56">
        <v>0.47629098901027145</v>
      </c>
      <c r="AR73" s="57">
        <v>0.5965030634152652</v>
      </c>
      <c r="AS73" s="57">
        <v>0.5174462895112971</v>
      </c>
      <c r="AT73" s="57">
        <v>0.34094952282879765</v>
      </c>
      <c r="AU73" s="57">
        <v>0.29916178448592445</v>
      </c>
      <c r="AV73" s="57">
        <v>0.5071239143297788</v>
      </c>
      <c r="AW73" s="57">
        <v>0.40633391966238513</v>
      </c>
      <c r="AX73" s="57">
        <v>0.6665184288384521</v>
      </c>
      <c r="AY73" s="56">
        <v>0.3223320860018748</v>
      </c>
      <c r="AZ73" s="57">
        <v>0.3747323270211004</v>
      </c>
      <c r="BA73" s="57">
        <v>0.523355169442816</v>
      </c>
      <c r="BB73" s="57">
        <v>0.27354558265559364</v>
      </c>
      <c r="BC73" s="57">
        <v>0.29022164505285714</v>
      </c>
      <c r="BD73" s="57">
        <v>0.270153978655733</v>
      </c>
      <c r="BE73" s="57">
        <v>0.18689664564469108</v>
      </c>
      <c r="BF73" s="57">
        <v>0.3374192535403324</v>
      </c>
    </row>
    <row r="74" ht="14.25" customHeight="1">
      <c r="A74" s="52" t="s">
        <v>67</v>
      </c>
      <c r="B74" s="52">
        <v>2023.0</v>
      </c>
      <c r="C74" s="52" t="str">
        <f t="shared" si="1"/>
        <v>#N/A</v>
      </c>
      <c r="D74" s="54" t="s">
        <v>638</v>
      </c>
      <c r="E74" s="54" t="s">
        <v>793</v>
      </c>
      <c r="F74" s="55">
        <v>0.7273895705865455</v>
      </c>
      <c r="G74" s="56">
        <v>0.7080095136033187</v>
      </c>
      <c r="H74" s="57">
        <v>0.7516548062917292</v>
      </c>
      <c r="I74" s="57">
        <v>0.6534406293851702</v>
      </c>
      <c r="J74" s="57">
        <v>0.7334652236083112</v>
      </c>
      <c r="K74" s="57">
        <v>0.6000298991636694</v>
      </c>
      <c r="L74" s="57">
        <v>0.6977143168998067</v>
      </c>
      <c r="M74" s="57">
        <v>0.8117522062712255</v>
      </c>
      <c r="N74" s="56">
        <v>0.6777030885119052</v>
      </c>
      <c r="O74" s="57">
        <v>0.6382709941102673</v>
      </c>
      <c r="P74" s="57">
        <v>0.8419677031155494</v>
      </c>
      <c r="Q74" s="57">
        <v>0.7300605663895863</v>
      </c>
      <c r="R74" s="57">
        <v>0.5005130904322179</v>
      </c>
      <c r="S74" s="56">
        <v>0.7195582116334444</v>
      </c>
      <c r="T74" s="57">
        <v>0.7912757225106966</v>
      </c>
      <c r="U74" s="57">
        <v>0.6637549068372564</v>
      </c>
      <c r="V74" s="57">
        <v>0.6772735965887197</v>
      </c>
      <c r="W74" s="57">
        <v>0.745928620597105</v>
      </c>
      <c r="X74" s="56">
        <v>0.7701878128896205</v>
      </c>
      <c r="Y74" s="57">
        <v>0.7398334242239176</v>
      </c>
      <c r="Z74" s="57">
        <v>0.9139944825329381</v>
      </c>
      <c r="AA74" s="57">
        <v>0.7236223158170445</v>
      </c>
      <c r="AB74" s="57">
        <v>0.6977143168998067</v>
      </c>
      <c r="AC74" s="57">
        <v>0.7157067454099681</v>
      </c>
      <c r="AD74" s="57">
        <v>0.8398621175647246</v>
      </c>
      <c r="AE74" s="57">
        <v>0.7534156635130951</v>
      </c>
      <c r="AF74" s="57">
        <v>0.7773534371554685</v>
      </c>
      <c r="AG74" s="56">
        <v>0.8607759024611875</v>
      </c>
      <c r="AH74" s="57">
        <v>0.8370705086214051</v>
      </c>
      <c r="AI74" s="57">
        <v>1.0</v>
      </c>
      <c r="AJ74" s="57">
        <v>0.7452571987621572</v>
      </c>
      <c r="AK74" s="56">
        <v>0.7114754072342645</v>
      </c>
      <c r="AL74" s="57">
        <v>0.7843197824268495</v>
      </c>
      <c r="AM74" s="57">
        <v>0.8203030643209424</v>
      </c>
      <c r="AN74" s="57">
        <v>0.6842293013441066</v>
      </c>
      <c r="AO74" s="57">
        <v>0.562740118762907</v>
      </c>
      <c r="AP74" s="57">
        <v>0.7057847693165169</v>
      </c>
      <c r="AQ74" s="56">
        <v>0.6884648954599824</v>
      </c>
      <c r="AR74" s="57">
        <v>0.6198220262751672</v>
      </c>
      <c r="AS74" s="57">
        <v>0.7310313772763751</v>
      </c>
      <c r="AT74" s="57">
        <v>0.718475109148565</v>
      </c>
      <c r="AU74" s="57">
        <v>0.7324227715271258</v>
      </c>
      <c r="AV74" s="57">
        <v>0.4809850666659463</v>
      </c>
      <c r="AW74" s="57">
        <v>0.8152910902639574</v>
      </c>
      <c r="AX74" s="57">
        <v>0.7212268270627394</v>
      </c>
      <c r="AY74" s="56">
        <v>0.6829417328986417</v>
      </c>
      <c r="AZ74" s="57">
        <v>0.5551553316274956</v>
      </c>
      <c r="BA74" s="57">
        <v>0.5570504184461893</v>
      </c>
      <c r="BB74" s="57">
        <v>0.6946004513213019</v>
      </c>
      <c r="BC74" s="57">
        <v>0.7605776450139201</v>
      </c>
      <c r="BD74" s="57">
        <v>0.6880603538769976</v>
      </c>
      <c r="BE74" s="57">
        <v>0.8015256141875433</v>
      </c>
      <c r="BF74" s="57">
        <v>0.7236223158170445</v>
      </c>
    </row>
    <row r="75" ht="14.25" customHeight="1">
      <c r="A75" s="52" t="s">
        <v>192</v>
      </c>
      <c r="B75" s="52">
        <v>2023.0</v>
      </c>
      <c r="C75" s="52" t="str">
        <f t="shared" si="1"/>
        <v>#N/A</v>
      </c>
      <c r="D75" s="54" t="s">
        <v>639</v>
      </c>
      <c r="E75" s="54" t="s">
        <v>788</v>
      </c>
      <c r="F75" s="55">
        <v>0.447063850851978</v>
      </c>
      <c r="G75" s="56">
        <v>0.48634187068863616</v>
      </c>
      <c r="H75" s="57">
        <v>0.6672998644167436</v>
      </c>
      <c r="I75" s="57">
        <v>0.43613728920161404</v>
      </c>
      <c r="J75" s="57">
        <v>0.47981766842357415</v>
      </c>
      <c r="K75" s="57">
        <v>0.31879614313647153</v>
      </c>
      <c r="L75" s="57">
        <v>0.5510747413303564</v>
      </c>
      <c r="M75" s="57">
        <v>0.46492551762305684</v>
      </c>
      <c r="N75" s="56">
        <v>0.35742587552206695</v>
      </c>
      <c r="O75" s="57">
        <v>0.3385993643032288</v>
      </c>
      <c r="P75" s="57">
        <v>0.41085189873516104</v>
      </c>
      <c r="Q75" s="57">
        <v>0.5234397533096333</v>
      </c>
      <c r="R75" s="57">
        <v>0.15681248574024473</v>
      </c>
      <c r="S75" s="56">
        <v>0.4383621225839034</v>
      </c>
      <c r="T75" s="57">
        <v>0.2868055512281935</v>
      </c>
      <c r="U75" s="57">
        <v>0.4709816586222283</v>
      </c>
      <c r="V75" s="57">
        <v>0.5153394371594872</v>
      </c>
      <c r="W75" s="57">
        <v>0.4803218433257045</v>
      </c>
      <c r="X75" s="56">
        <v>0.46189098262425776</v>
      </c>
      <c r="Y75" s="57">
        <v>0.3665623062051508</v>
      </c>
      <c r="Z75" s="57">
        <v>0.47478695351495553</v>
      </c>
      <c r="AA75" s="57">
        <v>0.3792474642072192</v>
      </c>
      <c r="AB75" s="57">
        <v>0.5510747413303564</v>
      </c>
      <c r="AC75" s="57">
        <v>0.45408196647103094</v>
      </c>
      <c r="AD75" s="57">
        <v>0.4055337661854666</v>
      </c>
      <c r="AE75" s="57">
        <v>0.6131399290739654</v>
      </c>
      <c r="AF75" s="57">
        <v>0.45070073400591665</v>
      </c>
      <c r="AG75" s="56">
        <v>0.6762296646629887</v>
      </c>
      <c r="AH75" s="57">
        <v>0.7018987157781111</v>
      </c>
      <c r="AI75" s="57">
        <v>1.0</v>
      </c>
      <c r="AJ75" s="57">
        <v>0.3267902782108549</v>
      </c>
      <c r="AK75" s="56">
        <v>0.4354392879267307</v>
      </c>
      <c r="AL75" s="57">
        <v>0.4543841911639753</v>
      </c>
      <c r="AM75" s="57">
        <v>0.40088537037164024</v>
      </c>
      <c r="AN75" s="57">
        <v>0.3810938406264525</v>
      </c>
      <c r="AO75" s="57">
        <v>0.49727668172585504</v>
      </c>
      <c r="AP75" s="57">
        <v>0.4435563557457304</v>
      </c>
      <c r="AQ75" s="56">
        <v>0.40301821146042105</v>
      </c>
      <c r="AR75" s="57">
        <v>0.547239163563001</v>
      </c>
      <c r="AS75" s="57">
        <v>0.43195998124130325</v>
      </c>
      <c r="AT75" s="57">
        <v>0.34705360903287324</v>
      </c>
      <c r="AU75" s="57">
        <v>0.32328480842781526</v>
      </c>
      <c r="AV75" s="57">
        <v>0.2887191531906762</v>
      </c>
      <c r="AW75" s="57">
        <v>0.3969834601779978</v>
      </c>
      <c r="AX75" s="57">
        <v>0.48588730458928103</v>
      </c>
      <c r="AY75" s="56">
        <v>0.31780279134681905</v>
      </c>
      <c r="AZ75" s="57">
        <v>0.42815836178071154</v>
      </c>
      <c r="BA75" s="57">
        <v>0.3947234626330096</v>
      </c>
      <c r="BB75" s="57">
        <v>0.24460004351348807</v>
      </c>
      <c r="BC75" s="57">
        <v>0.18056532123936203</v>
      </c>
      <c r="BD75" s="57">
        <v>0.40863600647704157</v>
      </c>
      <c r="BE75" s="57">
        <v>0.18868887957690125</v>
      </c>
      <c r="BF75" s="57">
        <v>0.3792474642072192</v>
      </c>
    </row>
    <row r="76" ht="14.25" customHeight="1">
      <c r="A76" s="52" t="s">
        <v>69</v>
      </c>
      <c r="B76" s="52">
        <v>2023.0</v>
      </c>
      <c r="C76" s="52" t="str">
        <f t="shared" si="1"/>
        <v>#N/A</v>
      </c>
      <c r="D76" s="54" t="s">
        <v>641</v>
      </c>
      <c r="E76" s="54" t="s">
        <v>789</v>
      </c>
      <c r="F76" s="55">
        <v>0.43716327744442446</v>
      </c>
      <c r="G76" s="56">
        <v>0.49373559420330576</v>
      </c>
      <c r="H76" s="57">
        <v>0.5085179496448923</v>
      </c>
      <c r="I76" s="57">
        <v>0.48665186553802864</v>
      </c>
      <c r="J76" s="57">
        <v>0.44492856910316003</v>
      </c>
      <c r="K76" s="57">
        <v>0.34598691493271394</v>
      </c>
      <c r="L76" s="57">
        <v>0.5715710144555776</v>
      </c>
      <c r="M76" s="57">
        <v>0.604757251545462</v>
      </c>
      <c r="N76" s="56">
        <v>0.30417148978736097</v>
      </c>
      <c r="O76" s="57">
        <v>0.30865169833284184</v>
      </c>
      <c r="P76" s="57">
        <v>0.2927264336240028</v>
      </c>
      <c r="Q76" s="57">
        <v>0.38796831999063897</v>
      </c>
      <c r="R76" s="57">
        <v>0.22733950720196033</v>
      </c>
      <c r="S76" s="56">
        <v>0.45698973603721904</v>
      </c>
      <c r="T76" s="57">
        <v>0.1677529814144035</v>
      </c>
      <c r="U76" s="57">
        <v>0.44601204609412204</v>
      </c>
      <c r="V76" s="57">
        <v>0.5714267229343076</v>
      </c>
      <c r="W76" s="57">
        <v>0.642767193706043</v>
      </c>
      <c r="X76" s="56">
        <v>0.5133881957955487</v>
      </c>
      <c r="Y76" s="57">
        <v>0.45744489699339713</v>
      </c>
      <c r="Z76" s="57">
        <v>0.5262251733183672</v>
      </c>
      <c r="AA76" s="57">
        <v>0.39658996415758174</v>
      </c>
      <c r="AB76" s="57">
        <v>0.5715710144555776</v>
      </c>
      <c r="AC76" s="57">
        <v>0.6206053691564617</v>
      </c>
      <c r="AD76" s="57">
        <v>0.4483660299342569</v>
      </c>
      <c r="AE76" s="57">
        <v>0.6247148998627835</v>
      </c>
      <c r="AF76" s="57">
        <v>0.46158821848596415</v>
      </c>
      <c r="AG76" s="56">
        <v>0.5995538283634546</v>
      </c>
      <c r="AH76" s="57">
        <v>0.46849531691245627</v>
      </c>
      <c r="AI76" s="57">
        <v>1.0</v>
      </c>
      <c r="AJ76" s="57">
        <v>0.3301661681779076</v>
      </c>
      <c r="AK76" s="56">
        <v>0.3985569051755159</v>
      </c>
      <c r="AL76" s="57">
        <v>0.39783361513591303</v>
      </c>
      <c r="AM76" s="57">
        <v>0.3985011805111134</v>
      </c>
      <c r="AN76" s="57">
        <v>0.36879804641513125</v>
      </c>
      <c r="AO76" s="57">
        <v>0.45734056945064805</v>
      </c>
      <c r="AP76" s="57">
        <v>0.37031111436477404</v>
      </c>
      <c r="AQ76" s="56">
        <v>0.401778306748925</v>
      </c>
      <c r="AR76" s="57">
        <v>0.4884934994218509</v>
      </c>
      <c r="AS76" s="57">
        <v>0.430603992275164</v>
      </c>
      <c r="AT76" s="57">
        <v>0.3062603436914839</v>
      </c>
      <c r="AU76" s="57">
        <v>0.3195011594211832</v>
      </c>
      <c r="AV76" s="57">
        <v>0.36205090877803286</v>
      </c>
      <c r="AW76" s="57">
        <v>0.41062205069066904</v>
      </c>
      <c r="AX76" s="57">
        <v>0.494916192964091</v>
      </c>
      <c r="AY76" s="56">
        <v>0.32913216344406554</v>
      </c>
      <c r="AZ76" s="57">
        <v>0.3038102139566964</v>
      </c>
      <c r="BA76" s="57">
        <v>0.339316666910777</v>
      </c>
      <c r="BB76" s="57">
        <v>0.245941984926454</v>
      </c>
      <c r="BC76" s="57">
        <v>0.34500496766830135</v>
      </c>
      <c r="BD76" s="57">
        <v>0.38052044554663556</v>
      </c>
      <c r="BE76" s="57">
        <v>0.29274090094201277</v>
      </c>
      <c r="BF76" s="57">
        <v>0.39658996415758174</v>
      </c>
    </row>
    <row r="77" ht="14.25" customHeight="1">
      <c r="A77" s="52" t="s">
        <v>70</v>
      </c>
      <c r="B77" s="52">
        <v>2023.0</v>
      </c>
      <c r="C77" s="52" t="str">
        <f t="shared" si="1"/>
        <v>#N/A</v>
      </c>
      <c r="D77" s="54" t="s">
        <v>643</v>
      </c>
      <c r="E77" s="54" t="s">
        <v>793</v>
      </c>
      <c r="F77" s="55">
        <v>0.7676801409764512</v>
      </c>
      <c r="G77" s="56">
        <v>0.7647105473576219</v>
      </c>
      <c r="H77" s="57">
        <v>0.7909653814721388</v>
      </c>
      <c r="I77" s="57">
        <v>0.6887579788555158</v>
      </c>
      <c r="J77" s="57">
        <v>0.7793758162682938</v>
      </c>
      <c r="K77" s="57">
        <v>0.711547160516117</v>
      </c>
      <c r="L77" s="57">
        <v>0.7504644569288969</v>
      </c>
      <c r="M77" s="57">
        <v>0.8671524901047684</v>
      </c>
      <c r="N77" s="56">
        <v>0.7222711109656258</v>
      </c>
      <c r="O77" s="57">
        <v>0.6943234759339816</v>
      </c>
      <c r="P77" s="57">
        <v>0.8401914515150547</v>
      </c>
      <c r="Q77" s="57">
        <v>0.7537994937483569</v>
      </c>
      <c r="R77" s="57">
        <v>0.6007700226651101</v>
      </c>
      <c r="S77" s="56">
        <v>0.7488372048572429</v>
      </c>
      <c r="T77" s="57">
        <v>0.8076901516196093</v>
      </c>
      <c r="U77" s="57">
        <v>0.6787744916889166</v>
      </c>
      <c r="V77" s="57">
        <v>0.7424031574736238</v>
      </c>
      <c r="W77" s="57">
        <v>0.766481018646822</v>
      </c>
      <c r="X77" s="56">
        <v>0.7845390588103899</v>
      </c>
      <c r="Y77" s="57">
        <v>0.8204552030768711</v>
      </c>
      <c r="Z77" s="57">
        <v>0.9237993667742371</v>
      </c>
      <c r="AA77" s="57">
        <v>0.7054850794161096</v>
      </c>
      <c r="AB77" s="57">
        <v>0.7504644569288969</v>
      </c>
      <c r="AC77" s="57">
        <v>0.8074683205807947</v>
      </c>
      <c r="AD77" s="57">
        <v>0.7512429864947676</v>
      </c>
      <c r="AE77" s="57">
        <v>0.7750691946933772</v>
      </c>
      <c r="AF77" s="57">
        <v>0.7423278625180657</v>
      </c>
      <c r="AG77" s="56">
        <v>0.889010745405387</v>
      </c>
      <c r="AH77" s="57">
        <v>0.8759920114514109</v>
      </c>
      <c r="AI77" s="57">
        <v>1.0</v>
      </c>
      <c r="AJ77" s="57">
        <v>0.7910402247647499</v>
      </c>
      <c r="AK77" s="56">
        <v>0.7564874720669875</v>
      </c>
      <c r="AL77" s="57">
        <v>0.8145849903489389</v>
      </c>
      <c r="AM77" s="57">
        <v>0.767034077919615</v>
      </c>
      <c r="AN77" s="57">
        <v>0.7645092067574139</v>
      </c>
      <c r="AO77" s="57">
        <v>0.6742201828521844</v>
      </c>
      <c r="AP77" s="57">
        <v>0.7620889024567858</v>
      </c>
      <c r="AQ77" s="56">
        <v>0.7888308697562686</v>
      </c>
      <c r="AR77" s="57">
        <v>0.7478546837686914</v>
      </c>
      <c r="AS77" s="57">
        <v>0.8519146167470559</v>
      </c>
      <c r="AT77" s="57">
        <v>0.7244579624749996</v>
      </c>
      <c r="AU77" s="57">
        <v>0.8036199587843049</v>
      </c>
      <c r="AV77" s="57">
        <v>0.7749014155208256</v>
      </c>
      <c r="AW77" s="57">
        <v>0.8504550283735781</v>
      </c>
      <c r="AX77" s="57">
        <v>0.7686124226244245</v>
      </c>
      <c r="AY77" s="56">
        <v>0.6867541185920862</v>
      </c>
      <c r="AZ77" s="57">
        <v>0.6666399485314634</v>
      </c>
      <c r="BA77" s="57">
        <v>0.5835478213254737</v>
      </c>
      <c r="BB77" s="57">
        <v>0.6058711330569305</v>
      </c>
      <c r="BC77" s="57">
        <v>0.7891719640276345</v>
      </c>
      <c r="BD77" s="57">
        <v>0.6688540661399853</v>
      </c>
      <c r="BE77" s="57">
        <v>0.7877088176470064</v>
      </c>
      <c r="BF77" s="57">
        <v>0.7054850794161096</v>
      </c>
    </row>
    <row r="78" ht="14.25" customHeight="1">
      <c r="A78" s="52" t="s">
        <v>267</v>
      </c>
      <c r="B78" s="52">
        <v>2023.0</v>
      </c>
      <c r="C78" s="52" t="str">
        <f t="shared" si="1"/>
        <v>#N/A</v>
      </c>
      <c r="D78" s="54" t="s">
        <v>644</v>
      </c>
      <c r="E78" s="54" t="s">
        <v>793</v>
      </c>
      <c r="F78" s="55">
        <v>0.8332994627628406</v>
      </c>
      <c r="G78" s="56">
        <v>0.8151175034411375</v>
      </c>
      <c r="H78" s="57">
        <v>0.8778204648359207</v>
      </c>
      <c r="I78" s="57">
        <v>0.7957572222775648</v>
      </c>
      <c r="J78" s="57">
        <v>0.8291939953445983</v>
      </c>
      <c r="K78" s="57">
        <v>0.7074555968830137</v>
      </c>
      <c r="L78" s="57">
        <v>0.7897446047870447</v>
      </c>
      <c r="M78" s="57">
        <v>0.890733136518683</v>
      </c>
      <c r="N78" s="56">
        <v>0.8509095969699374</v>
      </c>
      <c r="O78" s="57">
        <v>0.8369954370595696</v>
      </c>
      <c r="P78" s="57">
        <v>0.9355092985281617</v>
      </c>
      <c r="Q78" s="57">
        <v>0.8887660935296844</v>
      </c>
      <c r="R78" s="57">
        <v>0.7423675587623342</v>
      </c>
      <c r="S78" s="56">
        <v>0.8163421711111137</v>
      </c>
      <c r="T78" s="57">
        <v>0.8150051793043798</v>
      </c>
      <c r="U78" s="57">
        <v>0.766178871077902</v>
      </c>
      <c r="V78" s="57">
        <v>0.8253715010152286</v>
      </c>
      <c r="W78" s="57">
        <v>0.8588131330469445</v>
      </c>
      <c r="X78" s="56">
        <v>0.8529802253704493</v>
      </c>
      <c r="Y78" s="57">
        <v>0.7622814237553769</v>
      </c>
      <c r="Z78" s="57">
        <v>0.9499616391445852</v>
      </c>
      <c r="AA78" s="57">
        <v>0.858157610429257</v>
      </c>
      <c r="AB78" s="57">
        <v>0.7897446047870447</v>
      </c>
      <c r="AC78" s="57">
        <v>0.857375852627969</v>
      </c>
      <c r="AD78" s="57">
        <v>0.9129902012975777</v>
      </c>
      <c r="AE78" s="57">
        <v>0.8831343356472592</v>
      </c>
      <c r="AF78" s="57">
        <v>0.8101961352745243</v>
      </c>
      <c r="AG78" s="56">
        <v>0.9531209949830446</v>
      </c>
      <c r="AH78" s="57">
        <v>0.9477486542661645</v>
      </c>
      <c r="AI78" s="57">
        <v>1.0</v>
      </c>
      <c r="AJ78" s="57">
        <v>0.9116143306829694</v>
      </c>
      <c r="AK78" s="56">
        <v>0.8655984104336347</v>
      </c>
      <c r="AL78" s="57">
        <v>0.7987092104641621</v>
      </c>
      <c r="AM78" s="57">
        <v>0.893174986016487</v>
      </c>
      <c r="AN78" s="57">
        <v>0.8832996233492101</v>
      </c>
      <c r="AO78" s="57">
        <v>0.8876037784554756</v>
      </c>
      <c r="AP78" s="57">
        <v>0.865204453882839</v>
      </c>
      <c r="AQ78" s="56">
        <v>0.7803371299773866</v>
      </c>
      <c r="AR78" s="57">
        <v>0.7226625996901014</v>
      </c>
      <c r="AS78" s="57">
        <v>0.7926912858562176</v>
      </c>
      <c r="AT78" s="57">
        <v>0.857207660516363</v>
      </c>
      <c r="AU78" s="57">
        <v>0.8455441527936403</v>
      </c>
      <c r="AV78" s="57">
        <v>0.6825105766154749</v>
      </c>
      <c r="AW78" s="57">
        <v>0.7348824958492796</v>
      </c>
      <c r="AX78" s="57">
        <v>0.8268611385206288</v>
      </c>
      <c r="AY78" s="56">
        <v>0.731989669816021</v>
      </c>
      <c r="AZ78" s="57">
        <v>0.7505231365704501</v>
      </c>
      <c r="BA78" s="57">
        <v>0.5992930895229465</v>
      </c>
      <c r="BB78" s="57">
        <v>0.7455907567151728</v>
      </c>
      <c r="BC78" s="57">
        <v>0.5911174877247545</v>
      </c>
      <c r="BD78" s="57">
        <v>0.8637783941589039</v>
      </c>
      <c r="BE78" s="57">
        <v>0.7154672135906625</v>
      </c>
      <c r="BF78" s="57">
        <v>0.858157610429257</v>
      </c>
    </row>
    <row r="79" ht="14.25" customHeight="1">
      <c r="A79" s="52" t="s">
        <v>71</v>
      </c>
      <c r="B79" s="52">
        <v>2023.0</v>
      </c>
      <c r="C79" s="52" t="str">
        <f t="shared" si="1"/>
        <v>#N/A</v>
      </c>
      <c r="D79" s="54" t="s">
        <v>645</v>
      </c>
      <c r="E79" s="54" t="s">
        <v>789</v>
      </c>
      <c r="F79" s="55">
        <v>0.4298212188177832</v>
      </c>
      <c r="G79" s="56">
        <v>0.42681087315207605</v>
      </c>
      <c r="H79" s="57">
        <v>0.4403539684232025</v>
      </c>
      <c r="I79" s="57">
        <v>0.3860823128076963</v>
      </c>
      <c r="J79" s="57">
        <v>0.4414828843126933</v>
      </c>
      <c r="K79" s="57">
        <v>0.35937840690241657</v>
      </c>
      <c r="L79" s="57">
        <v>0.47173584278306374</v>
      </c>
      <c r="M79" s="57">
        <v>0.46183182368338377</v>
      </c>
      <c r="N79" s="56">
        <v>0.26636011661215137</v>
      </c>
      <c r="O79" s="57">
        <v>0.31179755892777644</v>
      </c>
      <c r="P79" s="57">
        <v>0.25649676036441604</v>
      </c>
      <c r="Q79" s="57">
        <v>0.33624876178193813</v>
      </c>
      <c r="R79" s="57">
        <v>0.1608973853744749</v>
      </c>
      <c r="S79" s="56">
        <v>0.4520002467833343</v>
      </c>
      <c r="T79" s="57">
        <v>0.33363437845470056</v>
      </c>
      <c r="U79" s="57">
        <v>0.4270676251541219</v>
      </c>
      <c r="V79" s="57">
        <v>0.488651032201007</v>
      </c>
      <c r="W79" s="57">
        <v>0.5586479513235078</v>
      </c>
      <c r="X79" s="56">
        <v>0.4606258590432317</v>
      </c>
      <c r="Y79" s="57">
        <v>0.5829412719115687</v>
      </c>
      <c r="Z79" s="57">
        <v>0.41820304848543277</v>
      </c>
      <c r="AA79" s="57">
        <v>0.3406365218821424</v>
      </c>
      <c r="AB79" s="57">
        <v>0.47173584278306374</v>
      </c>
      <c r="AC79" s="57">
        <v>0.5514923121742341</v>
      </c>
      <c r="AD79" s="57">
        <v>0.25374856424791414</v>
      </c>
      <c r="AE79" s="57">
        <v>0.5258772581113205</v>
      </c>
      <c r="AF79" s="57">
        <v>0.5403720527501782</v>
      </c>
      <c r="AG79" s="56">
        <v>0.705667902641041</v>
      </c>
      <c r="AH79" s="57">
        <v>0.656852792644175</v>
      </c>
      <c r="AI79" s="57">
        <v>1.0</v>
      </c>
      <c r="AJ79" s="57">
        <v>0.46015091527894764</v>
      </c>
      <c r="AK79" s="56">
        <v>0.3811521808763246</v>
      </c>
      <c r="AL79" s="57">
        <v>0.33523466729521295</v>
      </c>
      <c r="AM79" s="57">
        <v>0.3876219569422562</v>
      </c>
      <c r="AN79" s="57">
        <v>0.3925141235591509</v>
      </c>
      <c r="AO79" s="57">
        <v>0.32446212370260685</v>
      </c>
      <c r="AP79" s="57">
        <v>0.4659280328823957</v>
      </c>
      <c r="AQ79" s="56">
        <v>0.427518674553482</v>
      </c>
      <c r="AR79" s="57">
        <v>0.4019638450830533</v>
      </c>
      <c r="AS79" s="57">
        <v>0.5001835997924319</v>
      </c>
      <c r="AT79" s="57">
        <v>0.30836366110182145</v>
      </c>
      <c r="AU79" s="57">
        <v>0.3196097937657629</v>
      </c>
      <c r="AV79" s="57">
        <v>0.46720436971511514</v>
      </c>
      <c r="AW79" s="57">
        <v>0.44099395308875433</v>
      </c>
      <c r="AX79" s="57">
        <v>0.5543114993274352</v>
      </c>
      <c r="AY79" s="56">
        <v>0.3184338968806241</v>
      </c>
      <c r="AZ79" s="57">
        <v>0.3273611556528495</v>
      </c>
      <c r="BA79" s="57">
        <v>0.4229291751943103</v>
      </c>
      <c r="BB79" s="57">
        <v>0.19263873065446382</v>
      </c>
      <c r="BC79" s="57">
        <v>0.377334087327541</v>
      </c>
      <c r="BD79" s="57">
        <v>0.3049587335771829</v>
      </c>
      <c r="BE79" s="57">
        <v>0.2631788738758792</v>
      </c>
      <c r="BF79" s="57">
        <v>0.3406365218821424</v>
      </c>
    </row>
    <row r="80" ht="14.25" customHeight="1">
      <c r="A80" s="52" t="s">
        <v>72</v>
      </c>
      <c r="B80" s="52">
        <v>2023.0</v>
      </c>
      <c r="C80" s="52" t="str">
        <f t="shared" si="1"/>
        <v>#N/A</v>
      </c>
      <c r="D80" s="54" t="s">
        <v>646</v>
      </c>
      <c r="E80" s="54" t="s">
        <v>789</v>
      </c>
      <c r="F80" s="55">
        <v>0.5217381693392042</v>
      </c>
      <c r="G80" s="56">
        <v>0.5734722794889107</v>
      </c>
      <c r="H80" s="57">
        <v>0.5964929623376809</v>
      </c>
      <c r="I80" s="57">
        <v>0.644269482124681</v>
      </c>
      <c r="J80" s="57">
        <v>0.48956229480150865</v>
      </c>
      <c r="K80" s="57">
        <v>0.4571213956070731</v>
      </c>
      <c r="L80" s="57">
        <v>0.5884309348549992</v>
      </c>
      <c r="M80" s="57">
        <v>0.6649566072075211</v>
      </c>
      <c r="N80" s="56">
        <v>0.41666594532365064</v>
      </c>
      <c r="O80" s="57">
        <v>0.3812972075086809</v>
      </c>
      <c r="P80" s="57">
        <v>0.5339171363976324</v>
      </c>
      <c r="Q80" s="57">
        <v>0.39832176997012925</v>
      </c>
      <c r="R80" s="57">
        <v>0.35312766741815993</v>
      </c>
      <c r="S80" s="56">
        <v>0.4560857878392286</v>
      </c>
      <c r="T80" s="57">
        <v>0.16065024945729012</v>
      </c>
      <c r="U80" s="57">
        <v>0.47406650326794947</v>
      </c>
      <c r="V80" s="57">
        <v>0.6161595503726428</v>
      </c>
      <c r="W80" s="57">
        <v>0.5734668482590322</v>
      </c>
      <c r="X80" s="56">
        <v>0.5803971547725529</v>
      </c>
      <c r="Y80" s="57">
        <v>0.5533347388815191</v>
      </c>
      <c r="Z80" s="57">
        <v>0.608298692157302</v>
      </c>
      <c r="AA80" s="57">
        <v>0.385607893958731</v>
      </c>
      <c r="AB80" s="57">
        <v>0.5884309348549992</v>
      </c>
      <c r="AC80" s="57">
        <v>0.7227342328148596</v>
      </c>
      <c r="AD80" s="57">
        <v>0.5478047879406005</v>
      </c>
      <c r="AE80" s="57">
        <v>0.7135519974687531</v>
      </c>
      <c r="AF80" s="57">
        <v>0.5234139601036581</v>
      </c>
      <c r="AG80" s="56">
        <v>0.679444514723181</v>
      </c>
      <c r="AH80" s="57">
        <v>0.6951222052477748</v>
      </c>
      <c r="AI80" s="57">
        <v>1.0</v>
      </c>
      <c r="AJ80" s="57">
        <v>0.34321133892176836</v>
      </c>
      <c r="AK80" s="56">
        <v>0.4636143950051007</v>
      </c>
      <c r="AL80" s="57">
        <v>0.416460877462467</v>
      </c>
      <c r="AM80" s="57">
        <v>0.39711779641876505</v>
      </c>
      <c r="AN80" s="57">
        <v>0.3895514253382409</v>
      </c>
      <c r="AO80" s="57">
        <v>0.508550420293941</v>
      </c>
      <c r="AP80" s="57">
        <v>0.6063914555120897</v>
      </c>
      <c r="AQ80" s="56">
        <v>0.5642365412981342</v>
      </c>
      <c r="AR80" s="57">
        <v>0.4987501931407106</v>
      </c>
      <c r="AS80" s="57">
        <v>0.5631865999459229</v>
      </c>
      <c r="AT80" s="57">
        <v>0.4956837547488555</v>
      </c>
      <c r="AU80" s="57">
        <v>0.6927560731140197</v>
      </c>
      <c r="AV80" s="57">
        <v>0.4195579325854031</v>
      </c>
      <c r="AW80" s="57">
        <v>0.6251069541865779</v>
      </c>
      <c r="AX80" s="57">
        <v>0.6546142813654496</v>
      </c>
      <c r="AY80" s="56">
        <v>0.43998873626287477</v>
      </c>
      <c r="AZ80" s="57">
        <v>0.3411435212557374</v>
      </c>
      <c r="BA80" s="57">
        <v>0.4666531041218608</v>
      </c>
      <c r="BB80" s="57">
        <v>0.3218986850871596</v>
      </c>
      <c r="BC80" s="57">
        <v>0.46701879344555564</v>
      </c>
      <c r="BD80" s="57">
        <v>0.4461899493191066</v>
      </c>
      <c r="BE80" s="57">
        <v>0.6514092066519724</v>
      </c>
      <c r="BF80" s="57">
        <v>0.385607893958731</v>
      </c>
    </row>
    <row r="81" ht="14.25" customHeight="1">
      <c r="A81" s="52" t="s">
        <v>73</v>
      </c>
      <c r="B81" s="52">
        <v>2023.0</v>
      </c>
      <c r="C81" s="52" t="str">
        <f t="shared" si="1"/>
        <v>#N/A</v>
      </c>
      <c r="D81" s="54" t="s">
        <v>647</v>
      </c>
      <c r="E81" s="54" t="s">
        <v>792</v>
      </c>
      <c r="F81" s="55">
        <v>0.569979674747191</v>
      </c>
      <c r="G81" s="56">
        <v>0.5712326584905808</v>
      </c>
      <c r="H81" s="57">
        <v>0.5762723072279867</v>
      </c>
      <c r="I81" s="57">
        <v>0.6244314112739168</v>
      </c>
      <c r="J81" s="57">
        <v>0.5847212421158091</v>
      </c>
      <c r="K81" s="57">
        <v>0.5618325129560413</v>
      </c>
      <c r="L81" s="57">
        <v>0.481753472138388</v>
      </c>
      <c r="M81" s="57">
        <v>0.5983850052313427</v>
      </c>
      <c r="N81" s="56">
        <v>0.5677480755162498</v>
      </c>
      <c r="O81" s="57">
        <v>0.524242878041091</v>
      </c>
      <c r="P81" s="57">
        <v>0.7675538030843052</v>
      </c>
      <c r="Q81" s="57">
        <v>0.6011962930582283</v>
      </c>
      <c r="R81" s="57">
        <v>0.3779993278813747</v>
      </c>
      <c r="S81" s="56">
        <v>0.4233246423257764</v>
      </c>
      <c r="T81" s="57">
        <v>0.3351262048253853</v>
      </c>
      <c r="U81" s="57">
        <v>0.3899496826875041</v>
      </c>
      <c r="V81" s="57">
        <v>0.4926235353588424</v>
      </c>
      <c r="W81" s="57">
        <v>0.47559914643137385</v>
      </c>
      <c r="X81" s="56">
        <v>0.4909804168132341</v>
      </c>
      <c r="Y81" s="57">
        <v>0.49402565672736715</v>
      </c>
      <c r="Z81" s="57">
        <v>0.5235391978229511</v>
      </c>
      <c r="AA81" s="57">
        <v>0.5374960091905553</v>
      </c>
      <c r="AB81" s="57">
        <v>0.481753472138388</v>
      </c>
      <c r="AC81" s="57">
        <v>0.4367487231494269</v>
      </c>
      <c r="AD81" s="57">
        <v>0.4083333486666669</v>
      </c>
      <c r="AE81" s="57">
        <v>0.4634516370835341</v>
      </c>
      <c r="AF81" s="57">
        <v>0.5824952897269842</v>
      </c>
      <c r="AG81" s="56">
        <v>0.7822007365171567</v>
      </c>
      <c r="AH81" s="57">
        <v>0.7706599808341856</v>
      </c>
      <c r="AI81" s="57">
        <v>1.0</v>
      </c>
      <c r="AJ81" s="57">
        <v>0.5759422287172844</v>
      </c>
      <c r="AK81" s="56">
        <v>0.5476682238463525</v>
      </c>
      <c r="AL81" s="57">
        <v>0.49123526499356907</v>
      </c>
      <c r="AM81" s="57">
        <v>0.6692667411508293</v>
      </c>
      <c r="AN81" s="57">
        <v>0.5448985338351334</v>
      </c>
      <c r="AO81" s="57">
        <v>0.5362902347533945</v>
      </c>
      <c r="AP81" s="57">
        <v>0.49665034449883594</v>
      </c>
      <c r="AQ81" s="56">
        <v>0.6179340160052362</v>
      </c>
      <c r="AR81" s="57">
        <v>0.590375210398757</v>
      </c>
      <c r="AS81" s="57">
        <v>0.5424599264771404</v>
      </c>
      <c r="AT81" s="57">
        <v>0.7017828166744482</v>
      </c>
      <c r="AU81" s="57">
        <v>0.5519422017452609</v>
      </c>
      <c r="AV81" s="57">
        <v>0.6527838499775729</v>
      </c>
      <c r="AW81" s="57">
        <v>0.6386334269584749</v>
      </c>
      <c r="AX81" s="57">
        <v>0.6475606798049994</v>
      </c>
      <c r="AY81" s="56">
        <v>0.5587486284629416</v>
      </c>
      <c r="AZ81" s="57">
        <v>0.617530463404458</v>
      </c>
      <c r="BA81" s="57">
        <v>0.5777215889506996</v>
      </c>
      <c r="BB81" s="57">
        <v>0.6019871287246801</v>
      </c>
      <c r="BC81" s="57">
        <v>0.4659496869875783</v>
      </c>
      <c r="BD81" s="57">
        <v>0.6495317895658644</v>
      </c>
      <c r="BE81" s="57">
        <v>0.4610237324167557</v>
      </c>
      <c r="BF81" s="57">
        <v>0.5374960091905553</v>
      </c>
    </row>
    <row r="82" ht="14.25" customHeight="1">
      <c r="A82" s="52" t="s">
        <v>74</v>
      </c>
      <c r="B82" s="52">
        <v>2023.0</v>
      </c>
      <c r="C82" s="52" t="str">
        <f t="shared" si="1"/>
        <v>#N/A</v>
      </c>
      <c r="D82" s="54" t="s">
        <v>649</v>
      </c>
      <c r="E82" s="54" t="s">
        <v>789</v>
      </c>
      <c r="F82" s="55">
        <v>0.4017023663951748</v>
      </c>
      <c r="G82" s="56">
        <v>0.4145899578036345</v>
      </c>
      <c r="H82" s="57">
        <v>0.506554880403479</v>
      </c>
      <c r="I82" s="57">
        <v>0.3583651302401744</v>
      </c>
      <c r="J82" s="57">
        <v>0.33472547523139123</v>
      </c>
      <c r="K82" s="57">
        <v>0.26091086592771856</v>
      </c>
      <c r="L82" s="57">
        <v>0.5276232425615343</v>
      </c>
      <c r="M82" s="57">
        <v>0.4993601524575097</v>
      </c>
      <c r="N82" s="56">
        <v>0.31497392709254385</v>
      </c>
      <c r="O82" s="57">
        <v>0.39347028763119063</v>
      </c>
      <c r="P82" s="57">
        <v>0.20038424052268583</v>
      </c>
      <c r="Q82" s="57">
        <v>0.3109993355323941</v>
      </c>
      <c r="R82" s="57">
        <v>0.3550418446839048</v>
      </c>
      <c r="S82" s="56">
        <v>0.45392074994201836</v>
      </c>
      <c r="T82" s="57">
        <v>0.2497184369385541</v>
      </c>
      <c r="U82" s="57">
        <v>0.4587703171476756</v>
      </c>
      <c r="V82" s="57">
        <v>0.5391075781429248</v>
      </c>
      <c r="W82" s="57">
        <v>0.5680866675389189</v>
      </c>
      <c r="X82" s="56">
        <v>0.49752640335559933</v>
      </c>
      <c r="Y82" s="57">
        <v>0.5658144235439145</v>
      </c>
      <c r="Z82" s="57">
        <v>0.3838574389211797</v>
      </c>
      <c r="AA82" s="57">
        <v>0.3474610392513565</v>
      </c>
      <c r="AB82" s="57">
        <v>0.5276232425615343</v>
      </c>
      <c r="AC82" s="57">
        <v>0.6851355967696073</v>
      </c>
      <c r="AD82" s="57">
        <v>0.27593369632685216</v>
      </c>
      <c r="AE82" s="57">
        <v>0.6028921669270417</v>
      </c>
      <c r="AF82" s="57">
        <v>0.5914936225433088</v>
      </c>
      <c r="AG82" s="56">
        <v>0.3655754569974205</v>
      </c>
      <c r="AH82" s="57">
        <v>0.5945886186994166</v>
      </c>
      <c r="AI82" s="57">
        <v>0.165</v>
      </c>
      <c r="AJ82" s="57">
        <v>0.3371377522928448</v>
      </c>
      <c r="AK82" s="56">
        <v>0.46980993307959446</v>
      </c>
      <c r="AL82" s="57">
        <v>0.40686666045046627</v>
      </c>
      <c r="AM82" s="57">
        <v>0.5027303844932702</v>
      </c>
      <c r="AN82" s="57">
        <v>0.36896297060667865</v>
      </c>
      <c r="AO82" s="57">
        <v>0.466630806422602</v>
      </c>
      <c r="AP82" s="57">
        <v>0.603858843424955</v>
      </c>
      <c r="AQ82" s="56">
        <v>0.41391357483080143</v>
      </c>
      <c r="AR82" s="57">
        <v>0.4269555185308567</v>
      </c>
      <c r="AS82" s="57">
        <v>0.435067494345777</v>
      </c>
      <c r="AT82" s="57">
        <v>0.11886642165948766</v>
      </c>
      <c r="AU82" s="57">
        <v>0.4015766694068434</v>
      </c>
      <c r="AV82" s="57">
        <v>0.5677265476593589</v>
      </c>
      <c r="AW82" s="57">
        <v>0.4505839910565841</v>
      </c>
      <c r="AX82" s="57">
        <v>0.49661838115670187</v>
      </c>
      <c r="AY82" s="56">
        <v>0.2833089280597857</v>
      </c>
      <c r="AZ82" s="57">
        <v>0.2262348228129976</v>
      </c>
      <c r="BA82" s="57">
        <v>0.29041549956749263</v>
      </c>
      <c r="BB82" s="57">
        <v>0.26485334900575236</v>
      </c>
      <c r="BC82" s="57">
        <v>0.35643604838360743</v>
      </c>
      <c r="BD82" s="57">
        <v>0.24253044034279062</v>
      </c>
      <c r="BE82" s="57">
        <v>0.25523129705450237</v>
      </c>
      <c r="BF82" s="57">
        <v>0.3474610392513565</v>
      </c>
    </row>
    <row r="83" ht="14.25" customHeight="1">
      <c r="A83" s="52" t="s">
        <v>75</v>
      </c>
      <c r="B83" s="52">
        <v>2023.0</v>
      </c>
      <c r="C83" s="52" t="str">
        <f t="shared" si="1"/>
        <v>#N/A</v>
      </c>
      <c r="D83" s="54" t="s">
        <v>650</v>
      </c>
      <c r="E83" s="54" t="s">
        <v>793</v>
      </c>
      <c r="F83" s="55">
        <v>0.6797984035665496</v>
      </c>
      <c r="G83" s="56">
        <v>0.6399080661218927</v>
      </c>
      <c r="H83" s="57">
        <v>0.5277441419391884</v>
      </c>
      <c r="I83" s="57">
        <v>0.6630725365831014</v>
      </c>
      <c r="J83" s="57">
        <v>0.6134787506886268</v>
      </c>
      <c r="K83" s="57">
        <v>0.5472144988647563</v>
      </c>
      <c r="L83" s="57">
        <v>0.6597346364561448</v>
      </c>
      <c r="M83" s="57">
        <v>0.8282038321995386</v>
      </c>
      <c r="N83" s="56">
        <v>0.6772842116975316</v>
      </c>
      <c r="O83" s="57">
        <v>0.589518193646529</v>
      </c>
      <c r="P83" s="57">
        <v>0.8586974767474391</v>
      </c>
      <c r="Q83" s="57">
        <v>0.8240296932402038</v>
      </c>
      <c r="R83" s="57">
        <v>0.4368914831559546</v>
      </c>
      <c r="S83" s="56">
        <v>0.6365369208004937</v>
      </c>
      <c r="T83" s="57">
        <v>0.6943998009493495</v>
      </c>
      <c r="U83" s="57">
        <v>0.4847392132974032</v>
      </c>
      <c r="V83" s="57">
        <v>0.6631079770183163</v>
      </c>
      <c r="W83" s="57">
        <v>0.7039006919369061</v>
      </c>
      <c r="X83" s="56">
        <v>0.7411325449525817</v>
      </c>
      <c r="Y83" s="57">
        <v>0.6524310696525832</v>
      </c>
      <c r="Z83" s="57">
        <v>0.8517651219322986</v>
      </c>
      <c r="AA83" s="57">
        <v>0.723706134581666</v>
      </c>
      <c r="AB83" s="57">
        <v>0.6597346364561448</v>
      </c>
      <c r="AC83" s="57">
        <v>0.7046655400428867</v>
      </c>
      <c r="AD83" s="57">
        <v>0.8211764565690886</v>
      </c>
      <c r="AE83" s="57">
        <v>0.7300783310889589</v>
      </c>
      <c r="AF83" s="57">
        <v>0.7855030692970267</v>
      </c>
      <c r="AG83" s="56">
        <v>0.9133480532743591</v>
      </c>
      <c r="AH83" s="57">
        <v>0.863209849087455</v>
      </c>
      <c r="AI83" s="57">
        <v>1.0</v>
      </c>
      <c r="AJ83" s="57">
        <v>0.8768343107356222</v>
      </c>
      <c r="AK83" s="56">
        <v>0.5935673046030561</v>
      </c>
      <c r="AL83" s="57">
        <v>0.6462069432613036</v>
      </c>
      <c r="AM83" s="57">
        <v>0.7265887069635215</v>
      </c>
      <c r="AN83" s="57">
        <v>0.45572387980048806</v>
      </c>
      <c r="AO83" s="57">
        <v>0.5883597093273282</v>
      </c>
      <c r="AP83" s="57">
        <v>0.550957283662639</v>
      </c>
      <c r="AQ83" s="56">
        <v>0.6019935906583663</v>
      </c>
      <c r="AR83" s="57">
        <v>0.6917908819123382</v>
      </c>
      <c r="AS83" s="57">
        <v>0.4951300870791064</v>
      </c>
      <c r="AT83" s="57">
        <v>0.7613358030376083</v>
      </c>
      <c r="AU83" s="57">
        <v>0.7049111240170184</v>
      </c>
      <c r="AV83" s="57">
        <v>0.26603582058572806</v>
      </c>
      <c r="AW83" s="57">
        <v>0.5862651189607272</v>
      </c>
      <c r="AX83" s="57">
        <v>0.7084862990160379</v>
      </c>
      <c r="AY83" s="56">
        <v>0.634616536424116</v>
      </c>
      <c r="AZ83" s="57">
        <v>0.6180857509233504</v>
      </c>
      <c r="BA83" s="57">
        <v>0.4971266699763897</v>
      </c>
      <c r="BB83" s="57">
        <v>0.5443577099354293</v>
      </c>
      <c r="BC83" s="57">
        <v>0.514809887874539</v>
      </c>
      <c r="BD83" s="57">
        <v>0.7695167266180755</v>
      </c>
      <c r="BE83" s="57">
        <v>0.7747128750593624</v>
      </c>
      <c r="BF83" s="57">
        <v>0.723706134581666</v>
      </c>
    </row>
    <row r="84" ht="14.25" customHeight="1">
      <c r="A84" s="52" t="s">
        <v>76</v>
      </c>
      <c r="B84" s="52">
        <v>2023.0</v>
      </c>
      <c r="C84" s="52" t="str">
        <f t="shared" si="1"/>
        <v>#N/A</v>
      </c>
      <c r="D84" s="54" t="s">
        <v>651</v>
      </c>
      <c r="E84" s="54" t="s">
        <v>789</v>
      </c>
      <c r="F84" s="55">
        <v>0.36125293194785885</v>
      </c>
      <c r="G84" s="56">
        <v>0.3303884719358295</v>
      </c>
      <c r="H84" s="57">
        <v>0.3496841242768971</v>
      </c>
      <c r="I84" s="57">
        <v>0.24169114893171145</v>
      </c>
      <c r="J84" s="57">
        <v>0.33468369220176525</v>
      </c>
      <c r="K84" s="57">
        <v>0.27824273319287623</v>
      </c>
      <c r="L84" s="57">
        <v>0.3342673816723256</v>
      </c>
      <c r="M84" s="57">
        <v>0.4437617513394013</v>
      </c>
      <c r="N84" s="56">
        <v>0.2928068511618177</v>
      </c>
      <c r="O84" s="57">
        <v>0.28526723411888444</v>
      </c>
      <c r="P84" s="57">
        <v>0.40793178807676067</v>
      </c>
      <c r="Q84" s="57">
        <v>0.2475426448361252</v>
      </c>
      <c r="R84" s="57">
        <v>0.23048573761550045</v>
      </c>
      <c r="S84" s="56">
        <v>0.2826436333756375</v>
      </c>
      <c r="T84" s="57">
        <v>0.20208822862143566</v>
      </c>
      <c r="U84" s="57">
        <v>0.31611076952238554</v>
      </c>
      <c r="V84" s="57">
        <v>0.35304045516865806</v>
      </c>
      <c r="W84" s="57">
        <v>0.2593350801900709</v>
      </c>
      <c r="X84" s="56">
        <v>0.3843637188629666</v>
      </c>
      <c r="Y84" s="57">
        <v>0.3862081794058321</v>
      </c>
      <c r="Z84" s="57">
        <v>0.4504994547573914</v>
      </c>
      <c r="AA84" s="57">
        <v>0.3242179106142746</v>
      </c>
      <c r="AB84" s="57">
        <v>0.3342673816723256</v>
      </c>
      <c r="AC84" s="57">
        <v>0.3267119692409377</v>
      </c>
      <c r="AD84" s="57">
        <v>0.31558821165121015</v>
      </c>
      <c r="AE84" s="57">
        <v>0.4830840451794224</v>
      </c>
      <c r="AF84" s="57">
        <v>0.45433259838233936</v>
      </c>
      <c r="AG84" s="56">
        <v>0.6459240408037313</v>
      </c>
      <c r="AH84" s="57">
        <v>0.6222694412886612</v>
      </c>
      <c r="AI84" s="57">
        <v>1.0</v>
      </c>
      <c r="AJ84" s="57">
        <v>0.31550268112253244</v>
      </c>
      <c r="AK84" s="56">
        <v>0.28356430357246554</v>
      </c>
      <c r="AL84" s="57">
        <v>0.24326734470054592</v>
      </c>
      <c r="AM84" s="57">
        <v>0.3161559404025156</v>
      </c>
      <c r="AN84" s="57">
        <v>0.39502629136908834</v>
      </c>
      <c r="AO84" s="57">
        <v>0.15868901446796652</v>
      </c>
      <c r="AP84" s="57">
        <v>0.30468292692221133</v>
      </c>
      <c r="AQ84" s="56">
        <v>0.3988601377069524</v>
      </c>
      <c r="AR84" s="57">
        <v>0.44215235166610994</v>
      </c>
      <c r="AS84" s="57">
        <v>0.3316802017581471</v>
      </c>
      <c r="AT84" s="57">
        <v>0.28441495133217476</v>
      </c>
      <c r="AU84" s="57">
        <v>0.2755369032414591</v>
      </c>
      <c r="AV84" s="57">
        <v>0.4902253003194913</v>
      </c>
      <c r="AW84" s="57">
        <v>0.3418748564246809</v>
      </c>
      <c r="AX84" s="57">
        <v>0.6261363992066037</v>
      </c>
      <c r="AY84" s="56">
        <v>0.2714722981634701</v>
      </c>
      <c r="AZ84" s="57">
        <v>0.23754445034618177</v>
      </c>
      <c r="BA84" s="57">
        <v>0.45494898714123855</v>
      </c>
      <c r="BB84" s="57">
        <v>0.24668595125462126</v>
      </c>
      <c r="BC84" s="57">
        <v>0.20980144172490506</v>
      </c>
      <c r="BD84" s="57">
        <v>0.27861337748545223</v>
      </c>
      <c r="BE84" s="57">
        <v>0.14849396857761737</v>
      </c>
      <c r="BF84" s="57">
        <v>0.3242179106142746</v>
      </c>
    </row>
    <row r="85" ht="14.25" customHeight="1">
      <c r="A85" s="52" t="s">
        <v>77</v>
      </c>
      <c r="B85" s="52">
        <v>2023.0</v>
      </c>
      <c r="C85" s="52" t="str">
        <f t="shared" si="1"/>
        <v>#N/A</v>
      </c>
      <c r="D85" s="54" t="s">
        <v>652</v>
      </c>
      <c r="E85" s="54" t="s">
        <v>789</v>
      </c>
      <c r="F85" s="55">
        <v>0.6094797022887107</v>
      </c>
      <c r="G85" s="56">
        <v>0.5813743752593479</v>
      </c>
      <c r="H85" s="57">
        <v>0.6220829351792557</v>
      </c>
      <c r="I85" s="57">
        <v>0.6686043988009511</v>
      </c>
      <c r="J85" s="57">
        <v>0.4044410699363043</v>
      </c>
      <c r="K85" s="57">
        <v>0.5024977511724555</v>
      </c>
      <c r="L85" s="57">
        <v>0.5926955207976056</v>
      </c>
      <c r="M85" s="57">
        <v>0.6979245756695153</v>
      </c>
      <c r="N85" s="56">
        <v>0.5751134726282735</v>
      </c>
      <c r="O85" s="57">
        <v>0.5947384831810831</v>
      </c>
      <c r="P85" s="57">
        <v>0.7961313298967715</v>
      </c>
      <c r="Q85" s="57">
        <v>0.6082961629691699</v>
      </c>
      <c r="R85" s="57">
        <v>0.3012879144660693</v>
      </c>
      <c r="S85" s="56">
        <v>0.5263255030655011</v>
      </c>
      <c r="T85" s="57">
        <v>0.5558335115478562</v>
      </c>
      <c r="U85" s="57">
        <v>0.4059220473088062</v>
      </c>
      <c r="V85" s="57">
        <v>0.5891186052927847</v>
      </c>
      <c r="W85" s="57">
        <v>0.5544278481125572</v>
      </c>
      <c r="X85" s="56">
        <v>0.6421733486102091</v>
      </c>
      <c r="Y85" s="57">
        <v>0.5878068444041078</v>
      </c>
      <c r="Z85" s="57">
        <v>0.7306132469731252</v>
      </c>
      <c r="AA85" s="57">
        <v>0.5312466086396676</v>
      </c>
      <c r="AB85" s="57">
        <v>0.5926955207976056</v>
      </c>
      <c r="AC85" s="57">
        <v>0.7999753952205689</v>
      </c>
      <c r="AD85" s="57">
        <v>0.596568627946367</v>
      </c>
      <c r="AE85" s="57">
        <v>0.648937097603247</v>
      </c>
      <c r="AF85" s="57">
        <v>0.6495434472969842</v>
      </c>
      <c r="AG85" s="56">
        <v>0.7538742470611136</v>
      </c>
      <c r="AH85" s="57">
        <v>0.8258316062603889</v>
      </c>
      <c r="AI85" s="57">
        <v>1.0</v>
      </c>
      <c r="AJ85" s="57">
        <v>0.4357911349229521</v>
      </c>
      <c r="AK85" s="56">
        <v>0.624979802598134</v>
      </c>
      <c r="AL85" s="57">
        <v>0.665006984198796</v>
      </c>
      <c r="AM85" s="57">
        <v>0.8239540886161913</v>
      </c>
      <c r="AN85" s="57">
        <v>0.49103357291761923</v>
      </c>
      <c r="AO85" s="57">
        <v>0.5478693951221647</v>
      </c>
      <c r="AP85" s="57">
        <v>0.597034972135899</v>
      </c>
      <c r="AQ85" s="56">
        <v>0.6316592863838891</v>
      </c>
      <c r="AR85" s="57">
        <v>0.6292422905371042</v>
      </c>
      <c r="AS85" s="57">
        <v>0.7070551224321198</v>
      </c>
      <c r="AT85" s="57">
        <v>0.7698390630384868</v>
      </c>
      <c r="AU85" s="57">
        <v>0.7193813409548798</v>
      </c>
      <c r="AV85" s="57">
        <v>0.30411710317280116</v>
      </c>
      <c r="AW85" s="57">
        <v>0.6035196323385483</v>
      </c>
      <c r="AX85" s="57">
        <v>0.6884604522132838</v>
      </c>
      <c r="AY85" s="56">
        <v>0.540337582703217</v>
      </c>
      <c r="AZ85" s="57">
        <v>0.4005002976394204</v>
      </c>
      <c r="BA85" s="57">
        <v>0.4092226397667641</v>
      </c>
      <c r="BB85" s="57">
        <v>0.5368111903133139</v>
      </c>
      <c r="BC85" s="57">
        <v>0.5998101322015686</v>
      </c>
      <c r="BD85" s="57">
        <v>0.6607122768375775</v>
      </c>
      <c r="BE85" s="57">
        <v>0.6440599335242068</v>
      </c>
      <c r="BF85" s="57">
        <v>0.5312466086396676</v>
      </c>
    </row>
    <row r="86" ht="14.25" customHeight="1">
      <c r="A86" s="52" t="s">
        <v>78</v>
      </c>
      <c r="B86" s="52">
        <v>2023.0</v>
      </c>
      <c r="C86" s="52" t="str">
        <f t="shared" si="1"/>
        <v>#N/A</v>
      </c>
      <c r="D86" s="54" t="s">
        <v>653</v>
      </c>
      <c r="E86" s="54" t="s">
        <v>791</v>
      </c>
      <c r="F86" s="55">
        <v>0.4173909464424667</v>
      </c>
      <c r="G86" s="56">
        <v>0.44253560437906553</v>
      </c>
      <c r="H86" s="57">
        <v>0.4772917764165742</v>
      </c>
      <c r="I86" s="57">
        <v>0.4148099474910559</v>
      </c>
      <c r="J86" s="57">
        <v>0.39501962739092156</v>
      </c>
      <c r="K86" s="57">
        <v>0.2664147341741185</v>
      </c>
      <c r="L86" s="57">
        <v>0.4830675600043321</v>
      </c>
      <c r="M86" s="57">
        <v>0.6186099807973908</v>
      </c>
      <c r="N86" s="56">
        <v>0.26323154351268685</v>
      </c>
      <c r="O86" s="57">
        <v>0.3126394116422788</v>
      </c>
      <c r="P86" s="57">
        <v>0.3022839064499061</v>
      </c>
      <c r="Q86" s="57">
        <v>0.31186517321334206</v>
      </c>
      <c r="R86" s="57">
        <v>0.1261376827452203</v>
      </c>
      <c r="S86" s="56">
        <v>0.5803124314046904</v>
      </c>
      <c r="T86" s="57">
        <v>0.6500873838920945</v>
      </c>
      <c r="U86" s="57">
        <v>0.5749895016351777</v>
      </c>
      <c r="V86" s="57">
        <v>0.5007346335623653</v>
      </c>
      <c r="W86" s="57">
        <v>0.5954382065291239</v>
      </c>
      <c r="X86" s="56">
        <v>0.4834059640046307</v>
      </c>
      <c r="Y86" s="57">
        <v>0.35172567889449224</v>
      </c>
      <c r="Z86" s="57">
        <v>0.4100421829973143</v>
      </c>
      <c r="AA86" s="57">
        <v>0.3379412971188852</v>
      </c>
      <c r="AB86" s="57">
        <v>0.4830675600043321</v>
      </c>
      <c r="AC86" s="57">
        <v>0.7150768056862715</v>
      </c>
      <c r="AD86" s="57">
        <v>0.4949754742439436</v>
      </c>
      <c r="AE86" s="57">
        <v>0.5905991669751485</v>
      </c>
      <c r="AF86" s="57">
        <v>0.48381954611665784</v>
      </c>
      <c r="AG86" s="56">
        <v>0.501607405332562</v>
      </c>
      <c r="AH86" s="57">
        <v>0.3808762896089456</v>
      </c>
      <c r="AI86" s="57">
        <v>0.9</v>
      </c>
      <c r="AJ86" s="57">
        <v>0.22394592638874047</v>
      </c>
      <c r="AK86" s="56">
        <v>0.44014142485403307</v>
      </c>
      <c r="AL86" s="57">
        <v>0.5306557386625462</v>
      </c>
      <c r="AM86" s="57">
        <v>0.5081407108358863</v>
      </c>
      <c r="AN86" s="57">
        <v>0.3630694339092358</v>
      </c>
      <c r="AO86" s="57">
        <v>0.32080552949374985</v>
      </c>
      <c r="AP86" s="57">
        <v>0.47803571136874734</v>
      </c>
      <c r="AQ86" s="56">
        <v>0.3674283607449608</v>
      </c>
      <c r="AR86" s="57">
        <v>0.3898700692812504</v>
      </c>
      <c r="AS86" s="57">
        <v>0.2532266098336187</v>
      </c>
      <c r="AT86" s="57">
        <v>0.3055395558093692</v>
      </c>
      <c r="AU86" s="57">
        <v>0.40150955408497246</v>
      </c>
      <c r="AV86" s="57">
        <v>0.24717144460296558</v>
      </c>
      <c r="AW86" s="57">
        <v>0.3691491318125335</v>
      </c>
      <c r="AX86" s="57">
        <v>0.6055321597900161</v>
      </c>
      <c r="AY86" s="56">
        <v>0.26046483730710446</v>
      </c>
      <c r="AZ86" s="57">
        <v>0.18645318289642304</v>
      </c>
      <c r="BA86" s="57">
        <v>0.2719948732350571</v>
      </c>
      <c r="BB86" s="57">
        <v>0.21907256051563</v>
      </c>
      <c r="BC86" s="57">
        <v>0.16639362248982803</v>
      </c>
      <c r="BD86" s="57">
        <v>0.28171931967860786</v>
      </c>
      <c r="BE86" s="57">
        <v>0.3596790052153002</v>
      </c>
      <c r="BF86" s="57">
        <v>0.3379412971188852</v>
      </c>
    </row>
    <row r="87" ht="14.25" customHeight="1">
      <c r="A87" s="52" t="s">
        <v>201</v>
      </c>
      <c r="B87" s="52">
        <v>2023.0</v>
      </c>
      <c r="C87" s="52" t="str">
        <f t="shared" si="1"/>
        <v>#N/A</v>
      </c>
      <c r="D87" s="54" t="s">
        <v>654</v>
      </c>
      <c r="E87" s="54" t="s">
        <v>787</v>
      </c>
      <c r="F87" s="55">
        <v>0.5286133223395004</v>
      </c>
      <c r="G87" s="56">
        <v>0.513862668602023</v>
      </c>
      <c r="H87" s="57">
        <v>0.639639851505668</v>
      </c>
      <c r="I87" s="57">
        <v>0.4218663896479021</v>
      </c>
      <c r="J87" s="57">
        <v>0.5101225471780897</v>
      </c>
      <c r="K87" s="57">
        <v>0.3633708241798824</v>
      </c>
      <c r="L87" s="57">
        <v>0.5477740200001179</v>
      </c>
      <c r="M87" s="57">
        <v>0.6004023791004779</v>
      </c>
      <c r="N87" s="56">
        <v>0.37880739865543506</v>
      </c>
      <c r="O87" s="57">
        <v>0.36886904063620884</v>
      </c>
      <c r="P87" s="57">
        <v>0.4546696797768758</v>
      </c>
      <c r="Q87" s="57">
        <v>0.5280949511607271</v>
      </c>
      <c r="R87" s="57">
        <v>0.16359592304792842</v>
      </c>
      <c r="S87" s="56">
        <v>0.5733396292752737</v>
      </c>
      <c r="T87" s="57">
        <v>0.6343042683737921</v>
      </c>
      <c r="U87" s="57">
        <v>0.5616732523484423</v>
      </c>
      <c r="V87" s="57">
        <v>0.5527378143373091</v>
      </c>
      <c r="W87" s="57">
        <v>0.5446431820415512</v>
      </c>
      <c r="X87" s="56">
        <v>0.5871657178156248</v>
      </c>
      <c r="Y87" s="57">
        <v>0.5606786060469374</v>
      </c>
      <c r="Z87" s="57">
        <v>0.7246008626178091</v>
      </c>
      <c r="AA87" s="57">
        <v>0.4904918143310044</v>
      </c>
      <c r="AB87" s="57">
        <v>0.5477740200001179</v>
      </c>
      <c r="AC87" s="57">
        <v>0.6634057849423274</v>
      </c>
      <c r="AD87" s="57">
        <v>0.527539493399455</v>
      </c>
      <c r="AE87" s="57">
        <v>0.6446544012676199</v>
      </c>
      <c r="AF87" s="57">
        <v>0.5381807599197266</v>
      </c>
      <c r="AG87" s="56">
        <v>0.8094085517120027</v>
      </c>
      <c r="AH87" s="57">
        <v>0.83531615221746</v>
      </c>
      <c r="AI87" s="57">
        <v>1.0</v>
      </c>
      <c r="AJ87" s="57">
        <v>0.5929095029185478</v>
      </c>
      <c r="AK87" s="56">
        <v>0.4557674086484383</v>
      </c>
      <c r="AL87" s="57">
        <v>0.5608161628216095</v>
      </c>
      <c r="AM87" s="57">
        <v>0.4475472972716391</v>
      </c>
      <c r="AN87" s="57">
        <v>0.5404172775672822</v>
      </c>
      <c r="AO87" s="57">
        <v>0.3001587762446689</v>
      </c>
      <c r="AP87" s="57">
        <v>0.429897529336992</v>
      </c>
      <c r="AQ87" s="56">
        <v>0.49996109703373587</v>
      </c>
      <c r="AR87" s="57">
        <v>0.5527443616150503</v>
      </c>
      <c r="AS87" s="57">
        <v>0.5188658072822269</v>
      </c>
      <c r="AT87" s="57">
        <v>0.35920256165196046</v>
      </c>
      <c r="AU87" s="57">
        <v>0.41698612785161926</v>
      </c>
      <c r="AV87" s="57">
        <v>0.42095251825546753</v>
      </c>
      <c r="AW87" s="57">
        <v>0.5696760948978282</v>
      </c>
      <c r="AX87" s="57">
        <v>0.661300207681998</v>
      </c>
      <c r="AY87" s="56">
        <v>0.41059410697346965</v>
      </c>
      <c r="AZ87" s="57">
        <v>0.2941761495421393</v>
      </c>
      <c r="BA87" s="57">
        <v>0.46752124370712256</v>
      </c>
      <c r="BB87" s="57">
        <v>0.42916780387018977</v>
      </c>
      <c r="BC87" s="57">
        <v>0.44123380538030127</v>
      </c>
      <c r="BD87" s="57">
        <v>0.39357490569407466</v>
      </c>
      <c r="BE87" s="57">
        <v>0.3579930262894555</v>
      </c>
      <c r="BF87" s="57">
        <v>0.4904918143310044</v>
      </c>
    </row>
    <row r="88" ht="14.25" customHeight="1">
      <c r="A88" s="52" t="s">
        <v>232</v>
      </c>
      <c r="B88" s="52">
        <v>2023.0</v>
      </c>
      <c r="C88" s="52" t="str">
        <f t="shared" si="1"/>
        <v>#N/A</v>
      </c>
      <c r="D88" s="54" t="s">
        <v>655</v>
      </c>
      <c r="E88" s="54" t="s">
        <v>792</v>
      </c>
      <c r="F88" s="55">
        <v>0.5337386708415942</v>
      </c>
      <c r="G88" s="56">
        <v>0.5284030643997408</v>
      </c>
      <c r="H88" s="57">
        <v>0.6580650064348095</v>
      </c>
      <c r="I88" s="57">
        <v>0.49747855994210777</v>
      </c>
      <c r="J88" s="57">
        <v>0.44467662607444086</v>
      </c>
      <c r="K88" s="57">
        <v>0.4308255494078538</v>
      </c>
      <c r="L88" s="57">
        <v>0.5954342508697308</v>
      </c>
      <c r="M88" s="57">
        <v>0.5439383936695026</v>
      </c>
      <c r="N88" s="56">
        <v>0.42243134401790366</v>
      </c>
      <c r="O88" s="57">
        <v>0.39480782707508494</v>
      </c>
      <c r="P88" s="57">
        <v>0.5212975212629454</v>
      </c>
      <c r="Q88" s="57">
        <v>0.6188786465070989</v>
      </c>
      <c r="R88" s="57">
        <v>0.15474138122648537</v>
      </c>
      <c r="S88" s="56">
        <v>0.4907187128162345</v>
      </c>
      <c r="T88" s="57">
        <v>0.41678179059049913</v>
      </c>
      <c r="U88" s="57">
        <v>0.498311375579628</v>
      </c>
      <c r="V88" s="57">
        <v>0.5904741241544988</v>
      </c>
      <c r="W88" s="57">
        <v>0.4573075609403121</v>
      </c>
      <c r="X88" s="56">
        <v>0.5633580773898473</v>
      </c>
      <c r="Y88" s="57">
        <v>0.5494899110744237</v>
      </c>
      <c r="Z88" s="57">
        <v>0.6659824625231054</v>
      </c>
      <c r="AA88" s="57">
        <v>0.48692280430054113</v>
      </c>
      <c r="AB88" s="57">
        <v>0.5954342508697308</v>
      </c>
      <c r="AC88" s="57">
        <v>0.6032977872185231</v>
      </c>
      <c r="AD88" s="57">
        <v>0.4053896249568978</v>
      </c>
      <c r="AE88" s="57">
        <v>0.6483582396399622</v>
      </c>
      <c r="AF88" s="57">
        <v>0.5519895385355947</v>
      </c>
      <c r="AG88" s="56">
        <v>0.7616721033720634</v>
      </c>
      <c r="AH88" s="57">
        <v>0.8376691905780737</v>
      </c>
      <c r="AI88" s="57">
        <v>1.0</v>
      </c>
      <c r="AJ88" s="57">
        <v>0.4473471195381166</v>
      </c>
      <c r="AK88" s="56">
        <v>0.47779917518212384</v>
      </c>
      <c r="AL88" s="57">
        <v>0.5774068978676736</v>
      </c>
      <c r="AM88" s="57">
        <v>0.47290566075336843</v>
      </c>
      <c r="AN88" s="57">
        <v>0.5417049355927627</v>
      </c>
      <c r="AO88" s="57">
        <v>0.34428103946039146</v>
      </c>
      <c r="AP88" s="57">
        <v>0.4526973422364228</v>
      </c>
      <c r="AQ88" s="56">
        <v>0.542646432241098</v>
      </c>
      <c r="AR88" s="57">
        <v>0.5416328977563524</v>
      </c>
      <c r="AS88" s="57">
        <v>0.5918269707532003</v>
      </c>
      <c r="AT88" s="57">
        <v>0.5236092144006951</v>
      </c>
      <c r="AU88" s="57">
        <v>0.4656749713765844</v>
      </c>
      <c r="AV88" s="57">
        <v>0.5725303528772565</v>
      </c>
      <c r="AW88" s="57">
        <v>0.4567083067682681</v>
      </c>
      <c r="AX88" s="57">
        <v>0.6465423117553292</v>
      </c>
      <c r="AY88" s="56">
        <v>0.48288045731374213</v>
      </c>
      <c r="AZ88" s="57">
        <v>0.4081159322561535</v>
      </c>
      <c r="BA88" s="57">
        <v>0.5464775889210648</v>
      </c>
      <c r="BB88" s="57">
        <v>0.5136037553236777</v>
      </c>
      <c r="BC88" s="57">
        <v>0.5182906683452928</v>
      </c>
      <c r="BD88" s="57">
        <v>0.5405905288977386</v>
      </c>
      <c r="BE88" s="57">
        <v>0.36616192315172635</v>
      </c>
      <c r="BF88" s="57">
        <v>0.48692280430054113</v>
      </c>
    </row>
    <row r="89" ht="14.25" customHeight="1">
      <c r="A89" s="52" t="s">
        <v>217</v>
      </c>
      <c r="B89" s="52">
        <v>2023.0</v>
      </c>
      <c r="C89" s="52" t="str">
        <f t="shared" si="1"/>
        <v>#N/A</v>
      </c>
      <c r="D89" s="54" t="s">
        <v>656</v>
      </c>
      <c r="E89" s="54" t="s">
        <v>787</v>
      </c>
      <c r="F89" s="55">
        <v>0.5637880338128423</v>
      </c>
      <c r="G89" s="56">
        <v>0.5233279723500468</v>
      </c>
      <c r="H89" s="57">
        <v>0.5693903941940397</v>
      </c>
      <c r="I89" s="57">
        <v>0.38752180036909434</v>
      </c>
      <c r="J89" s="57">
        <v>0.6153797251032118</v>
      </c>
      <c r="K89" s="57">
        <v>0.40407789215546247</v>
      </c>
      <c r="L89" s="57">
        <v>0.607259729378967</v>
      </c>
      <c r="M89" s="57">
        <v>0.5563382928995056</v>
      </c>
      <c r="N89" s="56">
        <v>0.48324690299751116</v>
      </c>
      <c r="O89" s="57">
        <v>0.4843775212178728</v>
      </c>
      <c r="P89" s="57">
        <v>0.6003495337254777</v>
      </c>
      <c r="Q89" s="57">
        <v>0.5421916110524655</v>
      </c>
      <c r="R89" s="57">
        <v>0.3060689459942284</v>
      </c>
      <c r="S89" s="56">
        <v>0.5288549391456574</v>
      </c>
      <c r="T89" s="57">
        <v>0.4701591114521211</v>
      </c>
      <c r="U89" s="57">
        <v>0.46321215988925035</v>
      </c>
      <c r="V89" s="57">
        <v>0.5673957834449752</v>
      </c>
      <c r="W89" s="57">
        <v>0.6146527017962826</v>
      </c>
      <c r="X89" s="56">
        <v>0.6650430344845869</v>
      </c>
      <c r="Y89" s="57">
        <v>0.6834075834054417</v>
      </c>
      <c r="Z89" s="57">
        <v>0.8166308823313503</v>
      </c>
      <c r="AA89" s="57">
        <v>0.547182525449372</v>
      </c>
      <c r="AB89" s="57">
        <v>0.607259729378967</v>
      </c>
      <c r="AC89" s="57">
        <v>0.7415016289078873</v>
      </c>
      <c r="AD89" s="57">
        <v>0.5346405069700109</v>
      </c>
      <c r="AE89" s="57">
        <v>0.6713357272169218</v>
      </c>
      <c r="AF89" s="57">
        <v>0.718385692216744</v>
      </c>
      <c r="AG89" s="56">
        <v>0.8232556131728767</v>
      </c>
      <c r="AH89" s="57">
        <v>0.9445816550652762</v>
      </c>
      <c r="AI89" s="57">
        <v>1.0</v>
      </c>
      <c r="AJ89" s="57">
        <v>0.525185184453354</v>
      </c>
      <c r="AK89" s="56">
        <v>0.4753129670772845</v>
      </c>
      <c r="AL89" s="57">
        <v>0.4543428124861274</v>
      </c>
      <c r="AM89" s="57">
        <v>0.6820860460778373</v>
      </c>
      <c r="AN89" s="57">
        <v>0.47579066891869554</v>
      </c>
      <c r="AO89" s="57">
        <v>0.26370383640230244</v>
      </c>
      <c r="AP89" s="57">
        <v>0.5006414715014598</v>
      </c>
      <c r="AQ89" s="56">
        <v>0.5386204046313031</v>
      </c>
      <c r="AR89" s="57">
        <v>0.6549661333024013</v>
      </c>
      <c r="AS89" s="57">
        <v>0.6114115199602402</v>
      </c>
      <c r="AT89" s="57">
        <v>0.5278774882798489</v>
      </c>
      <c r="AU89" s="57">
        <v>0.40000224547121377</v>
      </c>
      <c r="AV89" s="57">
        <v>0.39804810277990677</v>
      </c>
      <c r="AW89" s="57">
        <v>0.45658933590401474</v>
      </c>
      <c r="AX89" s="57">
        <v>0.7214480067214959</v>
      </c>
      <c r="AY89" s="56">
        <v>0.47264243664347083</v>
      </c>
      <c r="AZ89" s="57">
        <v>0.46540765093123493</v>
      </c>
      <c r="BA89" s="57">
        <v>0.36586945458514875</v>
      </c>
      <c r="BB89" s="57">
        <v>0.34810284761007326</v>
      </c>
      <c r="BC89" s="57">
        <v>0.7304973832419166</v>
      </c>
      <c r="BD89" s="57">
        <v>0.5071894464746985</v>
      </c>
      <c r="BE89" s="57">
        <v>0.3442477482118523</v>
      </c>
      <c r="BF89" s="57">
        <v>0.547182525449372</v>
      </c>
    </row>
    <row r="90" ht="14.25" customHeight="1">
      <c r="A90" s="52" t="s">
        <v>216</v>
      </c>
      <c r="B90" s="52">
        <v>2023.0</v>
      </c>
      <c r="C90" s="52" t="str">
        <f t="shared" si="1"/>
        <v>#N/A</v>
      </c>
      <c r="D90" s="54" t="s">
        <v>657</v>
      </c>
      <c r="E90" s="54" t="s">
        <v>788</v>
      </c>
      <c r="F90" s="55">
        <v>0.4835478541650606</v>
      </c>
      <c r="G90" s="56">
        <v>0.5128796303674625</v>
      </c>
      <c r="H90" s="57">
        <v>0.5626920778098403</v>
      </c>
      <c r="I90" s="57">
        <v>0.5045925750180416</v>
      </c>
      <c r="J90" s="57">
        <v>0.4781957312121416</v>
      </c>
      <c r="K90" s="57">
        <v>0.5108197445654882</v>
      </c>
      <c r="L90" s="57">
        <v>0.4541663698735457</v>
      </c>
      <c r="M90" s="57">
        <v>0.5668112837257175</v>
      </c>
      <c r="N90" s="56">
        <v>0.4184313892474851</v>
      </c>
      <c r="O90" s="57">
        <v>0.4717571147437699</v>
      </c>
      <c r="P90" s="57">
        <v>0.4355982682420676</v>
      </c>
      <c r="Q90" s="57">
        <v>0.4587946840349913</v>
      </c>
      <c r="R90" s="57">
        <v>0.3075754899691114</v>
      </c>
      <c r="S90" s="56">
        <v>0.4306895784855168</v>
      </c>
      <c r="T90" s="57">
        <v>0.3752212226017558</v>
      </c>
      <c r="U90" s="57">
        <v>0.43671711290351123</v>
      </c>
      <c r="V90" s="57">
        <v>0.4288900881422335</v>
      </c>
      <c r="W90" s="57">
        <v>0.4819298902945669</v>
      </c>
      <c r="X90" s="56">
        <v>0.42869351562134583</v>
      </c>
      <c r="Y90" s="57">
        <v>0.619983387883472</v>
      </c>
      <c r="Z90" s="57">
        <v>0.3371872886952177</v>
      </c>
      <c r="AA90" s="57">
        <v>0.38575692266962275</v>
      </c>
      <c r="AB90" s="57">
        <v>0.4541663698735457</v>
      </c>
      <c r="AC90" s="57">
        <v>0.3981931305119978</v>
      </c>
      <c r="AD90" s="57">
        <v>0.2071479158878879</v>
      </c>
      <c r="AE90" s="57">
        <v>0.46029811633214657</v>
      </c>
      <c r="AF90" s="57">
        <v>0.5668149931168768</v>
      </c>
      <c r="AG90" s="56">
        <v>0.6889932796653241</v>
      </c>
      <c r="AH90" s="57">
        <v>0.6566998146520191</v>
      </c>
      <c r="AI90" s="57">
        <v>1.0</v>
      </c>
      <c r="AJ90" s="57">
        <v>0.410280024343953</v>
      </c>
      <c r="AK90" s="56">
        <v>0.500910817589219</v>
      </c>
      <c r="AL90" s="57">
        <v>0.537754928768177</v>
      </c>
      <c r="AM90" s="57">
        <v>0.5465402204360839</v>
      </c>
      <c r="AN90" s="57">
        <v>0.4502739449923637</v>
      </c>
      <c r="AO90" s="57">
        <v>0.41955547700212487</v>
      </c>
      <c r="AP90" s="57">
        <v>0.5504295167473456</v>
      </c>
      <c r="AQ90" s="56">
        <v>0.5184201739644634</v>
      </c>
      <c r="AR90" s="57">
        <v>0.5149702831315848</v>
      </c>
      <c r="AS90" s="57">
        <v>0.5123811555288271</v>
      </c>
      <c r="AT90" s="57">
        <v>0.41663000540034667</v>
      </c>
      <c r="AU90" s="57">
        <v>0.4222800100294034</v>
      </c>
      <c r="AV90" s="57">
        <v>0.6074202095632198</v>
      </c>
      <c r="AW90" s="57">
        <v>0.4793555091745446</v>
      </c>
      <c r="AX90" s="57">
        <v>0.6759040449233167</v>
      </c>
      <c r="AY90" s="56">
        <v>0.3693644483796682</v>
      </c>
      <c r="AZ90" s="57">
        <v>0.5123929311009708</v>
      </c>
      <c r="BA90" s="57">
        <v>0.391411590462327</v>
      </c>
      <c r="BB90" s="57">
        <v>0.3059711152691483</v>
      </c>
      <c r="BC90" s="57">
        <v>0.33792703326884393</v>
      </c>
      <c r="BD90" s="57">
        <v>0.41688834292449184</v>
      </c>
      <c r="BE90" s="57">
        <v>0.23520320296227293</v>
      </c>
      <c r="BF90" s="57">
        <v>0.38575692266962275</v>
      </c>
    </row>
    <row r="91" ht="14.25" customHeight="1">
      <c r="A91" s="52" t="s">
        <v>79</v>
      </c>
      <c r="B91" s="52">
        <v>2023.0</v>
      </c>
      <c r="C91" s="52" t="str">
        <f t="shared" si="1"/>
        <v>#N/A</v>
      </c>
      <c r="D91" s="54" t="s">
        <v>658</v>
      </c>
      <c r="E91" s="54" t="s">
        <v>789</v>
      </c>
      <c r="F91" s="55">
        <v>0.38403012868705133</v>
      </c>
      <c r="G91" s="56">
        <v>0.4121315791052071</v>
      </c>
      <c r="H91" s="57">
        <v>0.5194774333886596</v>
      </c>
      <c r="I91" s="57">
        <v>0.41804068587304033</v>
      </c>
      <c r="J91" s="57">
        <v>0.381707319683864</v>
      </c>
      <c r="K91" s="57">
        <v>0.36678696035346897</v>
      </c>
      <c r="L91" s="57">
        <v>0.3826614610762549</v>
      </c>
      <c r="M91" s="57">
        <v>0.4041156142559546</v>
      </c>
      <c r="N91" s="56">
        <v>0.3505540022627184</v>
      </c>
      <c r="O91" s="57">
        <v>0.3362655796236731</v>
      </c>
      <c r="P91" s="57">
        <v>0.39016601521431865</v>
      </c>
      <c r="Q91" s="57">
        <v>0.3496955224880257</v>
      </c>
      <c r="R91" s="57">
        <v>0.3260888917248561</v>
      </c>
      <c r="S91" s="56">
        <v>0.3627287890340357</v>
      </c>
      <c r="T91" s="57">
        <v>0.19389501502673928</v>
      </c>
      <c r="U91" s="57">
        <v>0.3076750831815791</v>
      </c>
      <c r="V91" s="57">
        <v>0.4120608399709264</v>
      </c>
      <c r="W91" s="57">
        <v>0.5372842179568981</v>
      </c>
      <c r="X91" s="56">
        <v>0.3856166446760225</v>
      </c>
      <c r="Y91" s="57">
        <v>0.5546458414329737</v>
      </c>
      <c r="Z91" s="57">
        <v>0.19437641676679634</v>
      </c>
      <c r="AA91" s="57">
        <v>0.25083111444704925</v>
      </c>
      <c r="AB91" s="57">
        <v>0.3826614610762549</v>
      </c>
      <c r="AC91" s="57">
        <v>0.5942391609294422</v>
      </c>
      <c r="AD91" s="57">
        <v>0.20495797203667748</v>
      </c>
      <c r="AE91" s="57">
        <v>0.44234209692781723</v>
      </c>
      <c r="AF91" s="57">
        <v>0.46087909379116904</v>
      </c>
      <c r="AG91" s="56">
        <v>0.42560343874063405</v>
      </c>
      <c r="AH91" s="57">
        <v>0.6142886778882605</v>
      </c>
      <c r="AI91" s="57">
        <v>0.41625</v>
      </c>
      <c r="AJ91" s="57">
        <v>0.24627163833364163</v>
      </c>
      <c r="AK91" s="56">
        <v>0.4077143301089423</v>
      </c>
      <c r="AL91" s="57">
        <v>0.45095831528927327</v>
      </c>
      <c r="AM91" s="57">
        <v>0.4980139145191904</v>
      </c>
      <c r="AN91" s="57">
        <v>0.43416709989580077</v>
      </c>
      <c r="AO91" s="57">
        <v>0.3200614745332509</v>
      </c>
      <c r="AP91" s="57">
        <v>0.3353708463071964</v>
      </c>
      <c r="AQ91" s="56">
        <v>0.4207211764474332</v>
      </c>
      <c r="AR91" s="57">
        <v>0.4358138911286817</v>
      </c>
      <c r="AS91" s="57">
        <v>0.515462525855551</v>
      </c>
      <c r="AT91" s="57">
        <v>0.38951474242746437</v>
      </c>
      <c r="AU91" s="57">
        <v>0.30354256123013446</v>
      </c>
      <c r="AV91" s="57">
        <v>0.3160289232082375</v>
      </c>
      <c r="AW91" s="57">
        <v>0.406989153727352</v>
      </c>
      <c r="AX91" s="57">
        <v>0.5776964375546112</v>
      </c>
      <c r="AY91" s="56">
        <v>0.3071710691214174</v>
      </c>
      <c r="AZ91" s="57">
        <v>0.25987086089564554</v>
      </c>
      <c r="BA91" s="57">
        <v>0.3057317896599556</v>
      </c>
      <c r="BB91" s="57">
        <v>0.2039151337836032</v>
      </c>
      <c r="BC91" s="57">
        <v>0.4131782986547733</v>
      </c>
      <c r="BD91" s="57">
        <v>0.3734538587998736</v>
      </c>
      <c r="BE91" s="57">
        <v>0.3432164276090214</v>
      </c>
      <c r="BF91" s="57">
        <v>0.25083111444704925</v>
      </c>
    </row>
    <row r="92" ht="14.25" customHeight="1">
      <c r="A92" s="52" t="s">
        <v>159</v>
      </c>
      <c r="B92" s="52">
        <v>2023.0</v>
      </c>
      <c r="C92" s="52" t="str">
        <f t="shared" si="1"/>
        <v>#N/A</v>
      </c>
      <c r="D92" s="54" t="s">
        <v>659</v>
      </c>
      <c r="E92" s="54" t="s">
        <v>792</v>
      </c>
      <c r="F92" s="55">
        <v>0.34889504196537763</v>
      </c>
      <c r="G92" s="56">
        <v>0.28957330340134324</v>
      </c>
      <c r="H92" s="57">
        <v>0.24233635468232256</v>
      </c>
      <c r="I92" s="57">
        <v>0.37494675487326534</v>
      </c>
      <c r="J92" s="57">
        <v>0.21629684952360448</v>
      </c>
      <c r="K92" s="57">
        <v>0.3188324109572864</v>
      </c>
      <c r="L92" s="57">
        <v>0.235582211903418</v>
      </c>
      <c r="M92" s="57">
        <v>0.3494452384681629</v>
      </c>
      <c r="N92" s="56">
        <v>0.4225707648844711</v>
      </c>
      <c r="O92" s="57">
        <v>0.4825228082112824</v>
      </c>
      <c r="P92" s="57">
        <v>0.255222334685271</v>
      </c>
      <c r="Q92" s="57">
        <v>0.44796396637224134</v>
      </c>
      <c r="R92" s="57">
        <v>0.5045739502690897</v>
      </c>
      <c r="S92" s="56">
        <v>0.300864711962088</v>
      </c>
      <c r="T92" s="57">
        <v>0.1632135277106873</v>
      </c>
      <c r="U92" s="57">
        <v>0.37717462549604824</v>
      </c>
      <c r="V92" s="57">
        <v>0.2686168982285447</v>
      </c>
      <c r="W92" s="57">
        <v>0.3944537964130719</v>
      </c>
      <c r="X92" s="56">
        <v>0.20386084750886685</v>
      </c>
      <c r="Y92" s="57">
        <v>0.3794068098600139</v>
      </c>
      <c r="Z92" s="57">
        <v>0.04790563089857119</v>
      </c>
      <c r="AA92" s="57">
        <v>0.1398627383549094</v>
      </c>
      <c r="AB92" s="57">
        <v>0.235582211903418</v>
      </c>
      <c r="AC92" s="57">
        <v>0.1023392</v>
      </c>
      <c r="AD92" s="57">
        <v>0.0735410302096499</v>
      </c>
      <c r="AE92" s="57">
        <v>0.13979194379425522</v>
      </c>
      <c r="AF92" s="57">
        <v>0.5124572150501173</v>
      </c>
      <c r="AG92" s="56">
        <v>0.5814892473761939</v>
      </c>
      <c r="AH92" s="57">
        <v>0.7206870553961806</v>
      </c>
      <c r="AI92" s="57">
        <v>0.5</v>
      </c>
      <c r="AJ92" s="57">
        <v>0.5237806867324011</v>
      </c>
      <c r="AK92" s="56">
        <v>0.41886260258978963</v>
      </c>
      <c r="AL92" s="57">
        <v>0.4703431290893313</v>
      </c>
      <c r="AM92" s="57">
        <v>0.5836353423921538</v>
      </c>
      <c r="AN92" s="57">
        <v>0.47632872752855765</v>
      </c>
      <c r="AO92" s="57">
        <v>0.24764693507493712</v>
      </c>
      <c r="AP92" s="57">
        <v>0.3163588788639686</v>
      </c>
      <c r="AQ92" s="56">
        <v>0.3236270673254586</v>
      </c>
      <c r="AR92" s="57">
        <v>0.3227996994952348</v>
      </c>
      <c r="AS92" s="57">
        <v>0.16625819014342771</v>
      </c>
      <c r="AT92" s="57">
        <v>0.3000726388366758</v>
      </c>
      <c r="AU92" s="57">
        <v>0.16470645247283405</v>
      </c>
      <c r="AV92" s="57">
        <v>0.4145010938952315</v>
      </c>
      <c r="AW92" s="57">
        <v>0.3473472810232141</v>
      </c>
      <c r="AX92" s="57">
        <v>0.549704115411592</v>
      </c>
      <c r="AY92" s="56">
        <v>0.2503117906748097</v>
      </c>
      <c r="AZ92" s="57">
        <v>0.37657831710957457</v>
      </c>
      <c r="BA92" s="57">
        <v>0.33987889985831937</v>
      </c>
      <c r="BB92" s="57">
        <v>0.2752099839671566</v>
      </c>
      <c r="BC92" s="57">
        <v>0.15649069216956926</v>
      </c>
      <c r="BD92" s="57">
        <v>0.39340257933020595</v>
      </c>
      <c r="BE92" s="57">
        <v>0.07075932393393257</v>
      </c>
      <c r="BF92" s="57">
        <v>0.1398627383549094</v>
      </c>
    </row>
    <row r="93" ht="14.25" customHeight="1">
      <c r="A93" s="52" t="s">
        <v>213</v>
      </c>
      <c r="B93" s="52">
        <v>2023.0</v>
      </c>
      <c r="C93" s="52" t="str">
        <f t="shared" si="1"/>
        <v>#N/A</v>
      </c>
      <c r="D93" s="54" t="s">
        <v>660</v>
      </c>
      <c r="E93" s="54" t="s">
        <v>789</v>
      </c>
      <c r="F93" s="55">
        <v>0.6148997540422547</v>
      </c>
      <c r="G93" s="56">
        <v>0.6625653961887374</v>
      </c>
      <c r="H93" s="57">
        <v>0.7359181621033236</v>
      </c>
      <c r="I93" s="57">
        <v>0.7305363986747957</v>
      </c>
      <c r="J93" s="57">
        <v>0.48629684863108924</v>
      </c>
      <c r="K93" s="57">
        <v>0.59811216203514</v>
      </c>
      <c r="L93" s="57">
        <v>0.7132832207933869</v>
      </c>
      <c r="M93" s="57">
        <v>0.7112455848946895</v>
      </c>
      <c r="N93" s="56">
        <v>0.5170888935629936</v>
      </c>
      <c r="O93" s="57">
        <v>0.42747956266862075</v>
      </c>
      <c r="P93" s="57">
        <v>0.8112578890338407</v>
      </c>
      <c r="Q93" s="57">
        <v>0.548979398505243</v>
      </c>
      <c r="R93" s="57">
        <v>0.28063872404427</v>
      </c>
      <c r="S93" s="56">
        <v>0.5785832266198483</v>
      </c>
      <c r="T93" s="57">
        <v>0.32729285421171483</v>
      </c>
      <c r="U93" s="57">
        <v>0.5265563552910544</v>
      </c>
      <c r="V93" s="57">
        <v>0.7095186004194679</v>
      </c>
      <c r="W93" s="57">
        <v>0.7509650965571557</v>
      </c>
      <c r="X93" s="56">
        <v>0.6586566159781855</v>
      </c>
      <c r="Y93" s="57">
        <v>0.5366078537903098</v>
      </c>
      <c r="Z93" s="57">
        <v>0.756203473836023</v>
      </c>
      <c r="AA93" s="57">
        <v>0.5782388010968009</v>
      </c>
      <c r="AB93" s="57">
        <v>0.7132832207933869</v>
      </c>
      <c r="AC93" s="57">
        <v>0.7868907020167597</v>
      </c>
      <c r="AD93" s="57">
        <v>0.6057075447635852</v>
      </c>
      <c r="AE93" s="57">
        <v>0.746869146472979</v>
      </c>
      <c r="AF93" s="57">
        <v>0.5454521850556393</v>
      </c>
      <c r="AG93" s="56">
        <v>0.7483379319756063</v>
      </c>
      <c r="AH93" s="57">
        <v>0.7053617881457355</v>
      </c>
      <c r="AI93" s="57">
        <v>1.0</v>
      </c>
      <c r="AJ93" s="57">
        <v>0.5396520077810834</v>
      </c>
      <c r="AK93" s="56">
        <v>0.5797622394421842</v>
      </c>
      <c r="AL93" s="57">
        <v>0.47881817011200667</v>
      </c>
      <c r="AM93" s="57">
        <v>0.6679992470140493</v>
      </c>
      <c r="AN93" s="57">
        <v>0.49543672888718654</v>
      </c>
      <c r="AO93" s="57">
        <v>0.61512211669948</v>
      </c>
      <c r="AP93" s="57">
        <v>0.641434934498198</v>
      </c>
      <c r="AQ93" s="56">
        <v>0.6216945352165946</v>
      </c>
      <c r="AR93" s="57">
        <v>0.4209581355500706</v>
      </c>
      <c r="AS93" s="57">
        <v>0.6214515526115284</v>
      </c>
      <c r="AT93" s="57">
        <v>0.7789673888597659</v>
      </c>
      <c r="AU93" s="57">
        <v>0.7199409370569306</v>
      </c>
      <c r="AV93" s="57">
        <v>0.4459367076878484</v>
      </c>
      <c r="AW93" s="57">
        <v>0.6640910563489849</v>
      </c>
      <c r="AX93" s="57">
        <v>0.7005159684010336</v>
      </c>
      <c r="AY93" s="56">
        <v>0.5525091933538882</v>
      </c>
      <c r="AZ93" s="57">
        <v>0.39606007244088415</v>
      </c>
      <c r="BA93" s="57">
        <v>0.40780886904984864</v>
      </c>
      <c r="BB93" s="57">
        <v>0.4059977499526079</v>
      </c>
      <c r="BC93" s="57">
        <v>0.6870320784627236</v>
      </c>
      <c r="BD93" s="57">
        <v>0.65677891307711</v>
      </c>
      <c r="BE93" s="57">
        <v>0.7356478693972415</v>
      </c>
      <c r="BF93" s="57">
        <v>0.5782388010968009</v>
      </c>
    </row>
    <row r="94" ht="14.25" customHeight="1">
      <c r="A94" s="52" t="s">
        <v>80</v>
      </c>
      <c r="B94" s="52">
        <v>2023.0</v>
      </c>
      <c r="C94" s="52" t="str">
        <f t="shared" si="1"/>
        <v>#N/A</v>
      </c>
      <c r="D94" s="54" t="s">
        <v>661</v>
      </c>
      <c r="E94" s="54" t="s">
        <v>786</v>
      </c>
      <c r="F94" s="55">
        <v>0.5161365188783447</v>
      </c>
      <c r="G94" s="56">
        <v>0.5892258658816283</v>
      </c>
      <c r="H94" s="57">
        <v>0.7264846069168774</v>
      </c>
      <c r="I94" s="57">
        <v>0.5938275338257943</v>
      </c>
      <c r="J94" s="57">
        <v>0.48283078700034776</v>
      </c>
      <c r="K94" s="57">
        <v>0.4794856460295503</v>
      </c>
      <c r="L94" s="57">
        <v>0.6169122028012666</v>
      </c>
      <c r="M94" s="57">
        <v>0.6358144187159335</v>
      </c>
      <c r="N94" s="56">
        <v>0.40366051940252745</v>
      </c>
      <c r="O94" s="57">
        <v>0.46240307205458125</v>
      </c>
      <c r="P94" s="57">
        <v>0.36671739844611595</v>
      </c>
      <c r="Q94" s="57">
        <v>0.5933851688921227</v>
      </c>
      <c r="R94" s="57">
        <v>0.19213643821729015</v>
      </c>
      <c r="S94" s="56">
        <v>0.5165341053273076</v>
      </c>
      <c r="T94" s="57">
        <v>0.30543139762036536</v>
      </c>
      <c r="U94" s="57">
        <v>0.5350596399683715</v>
      </c>
      <c r="V94" s="57">
        <v>0.6018140882938878</v>
      </c>
      <c r="W94" s="57">
        <v>0.6238312954266059</v>
      </c>
      <c r="X94" s="56">
        <v>0.5170654356277196</v>
      </c>
      <c r="Y94" s="57">
        <v>0.5110832712681511</v>
      </c>
      <c r="Z94" s="57">
        <v>0.4238015549957213</v>
      </c>
      <c r="AA94" s="57">
        <v>0.4070974820843157</v>
      </c>
      <c r="AB94" s="57">
        <v>0.6169122028012666</v>
      </c>
      <c r="AC94" s="57">
        <v>0.6200961936407473</v>
      </c>
      <c r="AD94" s="57">
        <v>0.38639028423554</v>
      </c>
      <c r="AE94" s="57">
        <v>0.6358971379728061</v>
      </c>
      <c r="AF94" s="57">
        <v>0.5352453580232085</v>
      </c>
      <c r="AG94" s="56">
        <v>0.7279103729848343</v>
      </c>
      <c r="AH94" s="57">
        <v>0.7848948179235924</v>
      </c>
      <c r="AI94" s="57">
        <v>1.0</v>
      </c>
      <c r="AJ94" s="57">
        <v>0.3988363010309108</v>
      </c>
      <c r="AK94" s="56">
        <v>0.4858494593526153</v>
      </c>
      <c r="AL94" s="57">
        <v>0.46894384162238645</v>
      </c>
      <c r="AM94" s="57">
        <v>0.5680529530884088</v>
      </c>
      <c r="AN94" s="57">
        <v>0.4298574921599838</v>
      </c>
      <c r="AO94" s="57">
        <v>0.46362327826486865</v>
      </c>
      <c r="AP94" s="57">
        <v>0.4987697316274291</v>
      </c>
      <c r="AQ94" s="56">
        <v>0.43904067227564336</v>
      </c>
      <c r="AR94" s="57">
        <v>0.4307939434761656</v>
      </c>
      <c r="AS94" s="57">
        <v>0.36169436266100297</v>
      </c>
      <c r="AT94" s="57">
        <v>0.37741920649820004</v>
      </c>
      <c r="AU94" s="57">
        <v>0.4918957150474982</v>
      </c>
      <c r="AV94" s="57">
        <v>0.46501749581608254</v>
      </c>
      <c r="AW94" s="57">
        <v>0.41214643401325635</v>
      </c>
      <c r="AX94" s="57">
        <v>0.5343175484172981</v>
      </c>
      <c r="AY94" s="56">
        <v>0.44980572017448106</v>
      </c>
      <c r="AZ94" s="57">
        <v>0.5118125791742311</v>
      </c>
      <c r="BA94" s="57">
        <v>0.5576997899926999</v>
      </c>
      <c r="BB94" s="57">
        <v>0.44986598631129293</v>
      </c>
      <c r="BC94" s="57">
        <v>0.3569610810183049</v>
      </c>
      <c r="BD94" s="57">
        <v>0.5113272643820602</v>
      </c>
      <c r="BE94" s="57">
        <v>0.35387585825846263</v>
      </c>
      <c r="BF94" s="57">
        <v>0.4070974820843157</v>
      </c>
    </row>
    <row r="95" ht="14.25" customHeight="1">
      <c r="A95" s="52" t="s">
        <v>81</v>
      </c>
      <c r="B95" s="52">
        <v>2023.0</v>
      </c>
      <c r="C95" s="52" t="str">
        <f t="shared" si="1"/>
        <v>#N/A</v>
      </c>
      <c r="D95" s="54" t="s">
        <v>662</v>
      </c>
      <c r="E95" s="54" t="s">
        <v>793</v>
      </c>
      <c r="F95" s="55">
        <v>0.8324573783955352</v>
      </c>
      <c r="G95" s="56">
        <v>0.8496747059092642</v>
      </c>
      <c r="H95" s="57">
        <v>0.814972019620334</v>
      </c>
      <c r="I95" s="57">
        <v>0.8573187170995906</v>
      </c>
      <c r="J95" s="57">
        <v>0.8654625834024744</v>
      </c>
      <c r="K95" s="57">
        <v>0.8117088643356762</v>
      </c>
      <c r="L95" s="57">
        <v>0.8339738310401245</v>
      </c>
      <c r="M95" s="57">
        <v>0.9146122199573854</v>
      </c>
      <c r="N95" s="56">
        <v>0.8731193100144273</v>
      </c>
      <c r="O95" s="57">
        <v>0.82580753953813</v>
      </c>
      <c r="P95" s="57">
        <v>0.9752142978212102</v>
      </c>
      <c r="Q95" s="57">
        <v>0.8968248930079972</v>
      </c>
      <c r="R95" s="57">
        <v>0.7946305096903719</v>
      </c>
      <c r="S95" s="56">
        <v>0.8274182803493089</v>
      </c>
      <c r="T95" s="57">
        <v>0.7783167671034457</v>
      </c>
      <c r="U95" s="57">
        <v>0.7698941676007734</v>
      </c>
      <c r="V95" s="57">
        <v>0.8337618723645569</v>
      </c>
      <c r="W95" s="57">
        <v>0.9277003143284595</v>
      </c>
      <c r="X95" s="56">
        <v>0.8351691489244927</v>
      </c>
      <c r="Y95" s="57">
        <v>0.7993558069412732</v>
      </c>
      <c r="Z95" s="57">
        <v>0.9304027809754017</v>
      </c>
      <c r="AA95" s="57">
        <v>0.8195517785051691</v>
      </c>
      <c r="AB95" s="57">
        <v>0.8339738310401245</v>
      </c>
      <c r="AC95" s="57">
        <v>0.8091916667907992</v>
      </c>
      <c r="AD95" s="57">
        <v>0.8136549830625389</v>
      </c>
      <c r="AE95" s="57">
        <v>0.8554050909111082</v>
      </c>
      <c r="AF95" s="57">
        <v>0.8198172531695264</v>
      </c>
      <c r="AG95" s="56">
        <v>0.8460952703955759</v>
      </c>
      <c r="AH95" s="57">
        <v>0.9004655897641924</v>
      </c>
      <c r="AI95" s="57">
        <v>1.0</v>
      </c>
      <c r="AJ95" s="57">
        <v>0.637820221422535</v>
      </c>
      <c r="AK95" s="56">
        <v>0.8491100797605305</v>
      </c>
      <c r="AL95" s="57">
        <v>0.7694645037999972</v>
      </c>
      <c r="AM95" s="57">
        <v>0.8915082103129313</v>
      </c>
      <c r="AN95" s="57">
        <v>0.8520600461202296</v>
      </c>
      <c r="AO95" s="57">
        <v>0.8010796723780429</v>
      </c>
      <c r="AP95" s="57">
        <v>0.9314379661914516</v>
      </c>
      <c r="AQ95" s="56">
        <v>0.8365107214769216</v>
      </c>
      <c r="AR95" s="57">
        <v>0.7867448677358339</v>
      </c>
      <c r="AS95" s="57">
        <v>0.8368913256432535</v>
      </c>
      <c r="AT95" s="57">
        <v>0.9321418381090969</v>
      </c>
      <c r="AU95" s="57">
        <v>0.8950477538719793</v>
      </c>
      <c r="AV95" s="57">
        <v>0.6963743464002523</v>
      </c>
      <c r="AW95" s="57">
        <v>0.8790718347760265</v>
      </c>
      <c r="AX95" s="57">
        <v>0.829303083802009</v>
      </c>
      <c r="AY95" s="56">
        <v>0.7425615103337612</v>
      </c>
      <c r="AZ95" s="57">
        <v>0.5387355088408718</v>
      </c>
      <c r="BA95" s="57">
        <v>0.6800335505053906</v>
      </c>
      <c r="BB95" s="57">
        <v>0.756896949843463</v>
      </c>
      <c r="BC95" s="57">
        <v>0.6487663930613602</v>
      </c>
      <c r="BD95" s="57">
        <v>0.8899416753954807</v>
      </c>
      <c r="BE95" s="57">
        <v>0.864004716184592</v>
      </c>
      <c r="BF95" s="57">
        <v>0.8195517785051691</v>
      </c>
    </row>
    <row r="96" ht="14.25" customHeight="1">
      <c r="A96" s="52" t="s">
        <v>270</v>
      </c>
      <c r="B96" s="52">
        <v>2023.0</v>
      </c>
      <c r="C96" s="52" t="str">
        <f t="shared" si="1"/>
        <v>#N/A</v>
      </c>
      <c r="D96" s="54" t="s">
        <v>663</v>
      </c>
      <c r="E96" s="54" t="s">
        <v>792</v>
      </c>
      <c r="F96" s="55">
        <v>0.8254876229304711</v>
      </c>
      <c r="G96" s="56">
        <v>0.8543246078486618</v>
      </c>
      <c r="H96" s="57">
        <v>0.8509050890251294</v>
      </c>
      <c r="I96" s="57">
        <v>0.870697505985971</v>
      </c>
      <c r="J96" s="57">
        <v>0.8367843048635886</v>
      </c>
      <c r="K96" s="57">
        <v>0.8078230059486822</v>
      </c>
      <c r="L96" s="57">
        <v>0.8332638841635625</v>
      </c>
      <c r="M96" s="57">
        <v>0.9264738571050372</v>
      </c>
      <c r="N96" s="56">
        <v>0.8749866455003279</v>
      </c>
      <c r="O96" s="57">
        <v>0.8607230801658619</v>
      </c>
      <c r="P96" s="57">
        <v>0.9634533745737388</v>
      </c>
      <c r="Q96" s="57">
        <v>0.923211131339508</v>
      </c>
      <c r="R96" s="57">
        <v>0.752558995922203</v>
      </c>
      <c r="S96" s="56">
        <v>0.816696959710953</v>
      </c>
      <c r="T96" s="57">
        <v>0.8551263943329134</v>
      </c>
      <c r="U96" s="57">
        <v>0.7530329557623573</v>
      </c>
      <c r="V96" s="57">
        <v>0.8297150373636422</v>
      </c>
      <c r="W96" s="57">
        <v>0.8289134513848991</v>
      </c>
      <c r="X96" s="56">
        <v>0.8160488800069248</v>
      </c>
      <c r="Y96" s="57">
        <v>0.7115156026810802</v>
      </c>
      <c r="Z96" s="57">
        <v>0.9270890456169562</v>
      </c>
      <c r="AA96" s="57">
        <v>0.7849982727087774</v>
      </c>
      <c r="AB96" s="57">
        <v>0.8332638841635625</v>
      </c>
      <c r="AC96" s="57">
        <v>0.8300179178144756</v>
      </c>
      <c r="AD96" s="57">
        <v>0.8368762303629225</v>
      </c>
      <c r="AE96" s="57">
        <v>0.8397028422311765</v>
      </c>
      <c r="AF96" s="57">
        <v>0.7649272444764472</v>
      </c>
      <c r="AG96" s="56">
        <v>0.8824437959584218</v>
      </c>
      <c r="AH96" s="57">
        <v>0.8693247815657188</v>
      </c>
      <c r="AI96" s="57">
        <v>1.0</v>
      </c>
      <c r="AJ96" s="57">
        <v>0.778006606309547</v>
      </c>
      <c r="AK96" s="56">
        <v>0.8448430148685203</v>
      </c>
      <c r="AL96" s="57">
        <v>0.7631821807560454</v>
      </c>
      <c r="AM96" s="57">
        <v>0.9427682330255227</v>
      </c>
      <c r="AN96" s="57">
        <v>0.8103445841087661</v>
      </c>
      <c r="AO96" s="57">
        <v>0.8683223694245519</v>
      </c>
      <c r="AP96" s="57">
        <v>0.8395977070277151</v>
      </c>
      <c r="AQ96" s="56">
        <v>0.7797925147977887</v>
      </c>
      <c r="AR96" s="57">
        <v>0.7326357430380842</v>
      </c>
      <c r="AS96" s="57">
        <v>0.7115327652896468</v>
      </c>
      <c r="AT96" s="57">
        <v>0.9449407084945233</v>
      </c>
      <c r="AU96" s="57">
        <v>0.8649636085207364</v>
      </c>
      <c r="AV96" s="57">
        <v>0.7111419623246232</v>
      </c>
      <c r="AW96" s="57">
        <v>0.6959414432580942</v>
      </c>
      <c r="AX96" s="57">
        <v>0.7973913726588121</v>
      </c>
      <c r="AY96" s="56">
        <v>0.7347645647521698</v>
      </c>
      <c r="AZ96" s="57">
        <v>0.6110880140557854</v>
      </c>
      <c r="BA96" s="57">
        <v>0.7185240980377565</v>
      </c>
      <c r="BB96" s="57">
        <v>0.6743985612311618</v>
      </c>
      <c r="BC96" s="57">
        <v>0.5841034247419166</v>
      </c>
      <c r="BD96" s="57">
        <v>0.8958211215776245</v>
      </c>
      <c r="BE96" s="57">
        <v>0.8744184609121667</v>
      </c>
      <c r="BF96" s="57">
        <v>0.7849982727087774</v>
      </c>
    </row>
    <row r="97" ht="14.25" customHeight="1">
      <c r="A97" s="52" t="s">
        <v>82</v>
      </c>
      <c r="B97" s="52">
        <v>2023.0</v>
      </c>
      <c r="C97" s="52" t="str">
        <f t="shared" si="1"/>
        <v>#N/A</v>
      </c>
      <c r="D97" s="54" t="s">
        <v>664</v>
      </c>
      <c r="E97" s="54" t="s">
        <v>791</v>
      </c>
      <c r="F97" s="55">
        <v>0.3457726933864396</v>
      </c>
      <c r="G97" s="56">
        <v>0.2291883108709465</v>
      </c>
      <c r="H97" s="57">
        <v>0.35579986441345113</v>
      </c>
      <c r="I97" s="57">
        <v>0.30221544638480663</v>
      </c>
      <c r="J97" s="57">
        <v>0.08424950443951984</v>
      </c>
      <c r="K97" s="57">
        <v>0.1151863816240064</v>
      </c>
      <c r="L97" s="57">
        <v>0.3155006902275555</v>
      </c>
      <c r="M97" s="57">
        <v>0.20217797813633923</v>
      </c>
      <c r="N97" s="56">
        <v>0.2960179448293413</v>
      </c>
      <c r="O97" s="57">
        <v>0.3450398011464133</v>
      </c>
      <c r="P97" s="57">
        <v>0.23005776130459668</v>
      </c>
      <c r="Q97" s="57">
        <v>0.42799670285471464</v>
      </c>
      <c r="R97" s="57">
        <v>0.18097751401164044</v>
      </c>
      <c r="S97" s="56">
        <v>0.32477396983520934</v>
      </c>
      <c r="T97" s="57">
        <v>0.3213127589836181</v>
      </c>
      <c r="U97" s="57">
        <v>0.19832443761005628</v>
      </c>
      <c r="V97" s="57">
        <v>0.31518138688684716</v>
      </c>
      <c r="W97" s="57">
        <v>0.4642772958603158</v>
      </c>
      <c r="X97" s="56">
        <v>0.296236971254628</v>
      </c>
      <c r="Y97" s="57">
        <v>0.34374877029152495</v>
      </c>
      <c r="Z97" s="57">
        <v>0.15904762817006768</v>
      </c>
      <c r="AA97" s="57">
        <v>0.23374324318740863</v>
      </c>
      <c r="AB97" s="57">
        <v>0.3155006902275555</v>
      </c>
      <c r="AC97" s="57">
        <v>0.475396998310267</v>
      </c>
      <c r="AD97" s="57">
        <v>0.03253118758257236</v>
      </c>
      <c r="AE97" s="57">
        <v>0.31533395410187526</v>
      </c>
      <c r="AF97" s="57">
        <v>0.49459329816575254</v>
      </c>
      <c r="AG97" s="56">
        <v>0.6955479221547245</v>
      </c>
      <c r="AH97" s="57">
        <v>0.6908917908277477</v>
      </c>
      <c r="AI97" s="57">
        <v>1.0</v>
      </c>
      <c r="AJ97" s="57">
        <v>0.3957519756364259</v>
      </c>
      <c r="AK97" s="56">
        <v>0.3575590061888071</v>
      </c>
      <c r="AL97" s="57">
        <v>0.4097165132402685</v>
      </c>
      <c r="AM97" s="57">
        <v>0.5769777011595408</v>
      </c>
      <c r="AN97" s="57">
        <v>0.3914790526629686</v>
      </c>
      <c r="AO97" s="57">
        <v>0.0770471937106732</v>
      </c>
      <c r="AP97" s="57">
        <v>0.33257457017058445</v>
      </c>
      <c r="AQ97" s="56">
        <v>0.31808041993984043</v>
      </c>
      <c r="AR97" s="57">
        <v>0.4613823900805077</v>
      </c>
      <c r="AS97" s="57">
        <v>0.26059207651265826</v>
      </c>
      <c r="AT97" s="57">
        <v>0.299447582830378</v>
      </c>
      <c r="AU97" s="57">
        <v>0.07440144060754282</v>
      </c>
      <c r="AV97" s="57">
        <v>0.29416491714224624</v>
      </c>
      <c r="AW97" s="57">
        <v>0.3442917674354484</v>
      </c>
      <c r="AX97" s="57">
        <v>0.4922827649701016</v>
      </c>
      <c r="AY97" s="56">
        <v>0.24877700201802008</v>
      </c>
      <c r="AZ97" s="57">
        <v>0.32155294143564805</v>
      </c>
      <c r="BA97" s="57">
        <v>0.3538957308194403</v>
      </c>
      <c r="BB97" s="57">
        <v>0.21744247958226826</v>
      </c>
      <c r="BC97" s="57">
        <v>0.23596491821438498</v>
      </c>
      <c r="BD97" s="57">
        <v>0.37883970088699026</v>
      </c>
      <c r="BE97" s="57">
        <v>0.0</v>
      </c>
      <c r="BF97" s="57">
        <v>0.23374324318740863</v>
      </c>
    </row>
    <row r="98" ht="14.25" customHeight="1">
      <c r="A98" s="52" t="s">
        <v>83</v>
      </c>
      <c r="B98" s="52">
        <v>2023.0</v>
      </c>
      <c r="C98" s="52" t="str">
        <f t="shared" si="1"/>
        <v>#N/A</v>
      </c>
      <c r="D98" s="54" t="s">
        <v>665</v>
      </c>
      <c r="E98" s="54" t="s">
        <v>789</v>
      </c>
      <c r="F98" s="55">
        <v>0.4402508129236043</v>
      </c>
      <c r="G98" s="56">
        <v>0.3946459810628693</v>
      </c>
      <c r="H98" s="57">
        <v>0.5127860280357337</v>
      </c>
      <c r="I98" s="57">
        <v>0.38633436943610056</v>
      </c>
      <c r="J98" s="57">
        <v>0.3046534813194542</v>
      </c>
      <c r="K98" s="57">
        <v>0.30543116790410346</v>
      </c>
      <c r="L98" s="57">
        <v>0.4050315850275424</v>
      </c>
      <c r="M98" s="57">
        <v>0.4536392546542818</v>
      </c>
      <c r="N98" s="56">
        <v>0.38900645571460846</v>
      </c>
      <c r="O98" s="57">
        <v>0.38275048073430484</v>
      </c>
      <c r="P98" s="57">
        <v>0.45879960115225826</v>
      </c>
      <c r="Q98" s="57">
        <v>0.4505135192718511</v>
      </c>
      <c r="R98" s="57">
        <v>0.26396222170001943</v>
      </c>
      <c r="S98" s="56">
        <v>0.36802906365323435</v>
      </c>
      <c r="T98" s="57">
        <v>0.21124807354496578</v>
      </c>
      <c r="U98" s="57">
        <v>0.370727291559164</v>
      </c>
      <c r="V98" s="57">
        <v>0.45706812556804616</v>
      </c>
      <c r="W98" s="57">
        <v>0.4330727639407614</v>
      </c>
      <c r="X98" s="56">
        <v>0.4675508651741282</v>
      </c>
      <c r="Y98" s="57">
        <v>0.544614158795865</v>
      </c>
      <c r="Z98" s="57">
        <v>0.38519333799062755</v>
      </c>
      <c r="AA98" s="57">
        <v>0.40303684214284735</v>
      </c>
      <c r="AB98" s="57">
        <v>0.4050315850275424</v>
      </c>
      <c r="AC98" s="57">
        <v>0.650218642649528</v>
      </c>
      <c r="AD98" s="57">
        <v>0.20502445728546526</v>
      </c>
      <c r="AE98" s="57">
        <v>0.5535658907893596</v>
      </c>
      <c r="AF98" s="57">
        <v>0.5937220067117902</v>
      </c>
      <c r="AG98" s="56">
        <v>0.6220923370358633</v>
      </c>
      <c r="AH98" s="57">
        <v>0.691838187254142</v>
      </c>
      <c r="AI98" s="57">
        <v>0.62875</v>
      </c>
      <c r="AJ98" s="57">
        <v>0.5456888238534479</v>
      </c>
      <c r="AK98" s="56">
        <v>0.47276738947617336</v>
      </c>
      <c r="AL98" s="57">
        <v>0.48371606816091495</v>
      </c>
      <c r="AM98" s="57">
        <v>0.5573448060737092</v>
      </c>
      <c r="AN98" s="57">
        <v>0.4515479134455382</v>
      </c>
      <c r="AO98" s="57">
        <v>0.364623430230733</v>
      </c>
      <c r="AP98" s="57">
        <v>0.5066047294699715</v>
      </c>
      <c r="AQ98" s="56">
        <v>0.45577098175497766</v>
      </c>
      <c r="AR98" s="57">
        <v>0.4844588481707179</v>
      </c>
      <c r="AS98" s="57">
        <v>0.41950356863309907</v>
      </c>
      <c r="AT98" s="57">
        <v>0.46720758271106483</v>
      </c>
      <c r="AU98" s="57">
        <v>0.26623782383441946</v>
      </c>
      <c r="AV98" s="57">
        <v>0.44976422237250746</v>
      </c>
      <c r="AW98" s="57">
        <v>0.5056177337061107</v>
      </c>
      <c r="AX98" s="57">
        <v>0.5976070928569244</v>
      </c>
      <c r="AY98" s="56">
        <v>0.3521434295169799</v>
      </c>
      <c r="AZ98" s="57">
        <v>0.2961768517724895</v>
      </c>
      <c r="BA98" s="57">
        <v>0.36930828420680983</v>
      </c>
      <c r="BB98" s="57">
        <v>0.3085257235556334</v>
      </c>
      <c r="BC98" s="57">
        <v>0.40737254306630266</v>
      </c>
      <c r="BD98" s="57">
        <v>0.41368646988203406</v>
      </c>
      <c r="BE98" s="57">
        <v>0.2668972919927426</v>
      </c>
      <c r="BF98" s="57">
        <v>0.40303684214284735</v>
      </c>
    </row>
    <row r="99" ht="14.25" customHeight="1">
      <c r="A99" s="52" t="s">
        <v>250</v>
      </c>
      <c r="B99" s="52">
        <v>2023.0</v>
      </c>
      <c r="C99" s="52" t="str">
        <f t="shared" si="1"/>
        <v>#N/A</v>
      </c>
      <c r="D99" s="54" t="s">
        <v>666</v>
      </c>
      <c r="E99" s="54" t="s">
        <v>789</v>
      </c>
      <c r="F99" s="55">
        <v>0.41083873835802814</v>
      </c>
      <c r="G99" s="56">
        <v>0.49510659895252135</v>
      </c>
      <c r="H99" s="57">
        <v>0.6435528527442238</v>
      </c>
      <c r="I99" s="57">
        <v>0.49437869484058794</v>
      </c>
      <c r="J99" s="57">
        <v>0.47278506088838307</v>
      </c>
      <c r="K99" s="57">
        <v>0.41872452324085185</v>
      </c>
      <c r="L99" s="57">
        <v>0.4782958663022505</v>
      </c>
      <c r="M99" s="57">
        <v>0.4629025956988308</v>
      </c>
      <c r="N99" s="56">
        <v>0.3174960112363275</v>
      </c>
      <c r="O99" s="57">
        <v>0.3038267298334658</v>
      </c>
      <c r="P99" s="57">
        <v>0.44571878268904813</v>
      </c>
      <c r="Q99" s="57">
        <v>0.34157299379040373</v>
      </c>
      <c r="R99" s="57">
        <v>0.1788655386323923</v>
      </c>
      <c r="S99" s="56">
        <v>0.41930542357750367</v>
      </c>
      <c r="T99" s="57">
        <v>0.19697388257608484</v>
      </c>
      <c r="U99" s="57">
        <v>0.3820798420020826</v>
      </c>
      <c r="V99" s="57">
        <v>0.4993699505807405</v>
      </c>
      <c r="W99" s="57">
        <v>0.5987980191511065</v>
      </c>
      <c r="X99" s="56">
        <v>0.4210269660711662</v>
      </c>
      <c r="Y99" s="57">
        <v>0.4755510869564528</v>
      </c>
      <c r="Z99" s="57">
        <v>0.2809091426915023</v>
      </c>
      <c r="AA99" s="57">
        <v>0.33635110241071026</v>
      </c>
      <c r="AB99" s="57">
        <v>0.4782958663022505</v>
      </c>
      <c r="AC99" s="57">
        <v>0.49139004523166047</v>
      </c>
      <c r="AD99" s="57">
        <v>0.3037144057244971</v>
      </c>
      <c r="AE99" s="57">
        <v>0.5556500229642531</v>
      </c>
      <c r="AF99" s="57">
        <v>0.4463540562880033</v>
      </c>
      <c r="AG99" s="56">
        <v>0.3745182448231706</v>
      </c>
      <c r="AH99" s="57">
        <v>0.5267265600170237</v>
      </c>
      <c r="AI99" s="57">
        <v>0.165</v>
      </c>
      <c r="AJ99" s="57">
        <v>0.43182817445248817</v>
      </c>
      <c r="AK99" s="56">
        <v>0.41122058968908454</v>
      </c>
      <c r="AL99" s="57">
        <v>0.3916279402325122</v>
      </c>
      <c r="AM99" s="57">
        <v>0.48594887748584636</v>
      </c>
      <c r="AN99" s="57">
        <v>0.3337743826463844</v>
      </c>
      <c r="AO99" s="57">
        <v>0.38041615142467256</v>
      </c>
      <c r="AP99" s="57">
        <v>0.46433559665600765</v>
      </c>
      <c r="AQ99" s="56">
        <v>0.4555084851394447</v>
      </c>
      <c r="AR99" s="57">
        <v>0.5713475418636618</v>
      </c>
      <c r="AS99" s="57">
        <v>0.48792221499743993</v>
      </c>
      <c r="AT99" s="57">
        <v>0.44355637028219774</v>
      </c>
      <c r="AU99" s="57">
        <v>0.4359478368508163</v>
      </c>
      <c r="AV99" s="57">
        <v>0.2280182315773473</v>
      </c>
      <c r="AW99" s="57">
        <v>0.4066172737492452</v>
      </c>
      <c r="AX99" s="57">
        <v>0.6151499266554046</v>
      </c>
      <c r="AY99" s="56">
        <v>0.3925275873750067</v>
      </c>
      <c r="AZ99" s="57">
        <v>0.4154510288186005</v>
      </c>
      <c r="BA99" s="57">
        <v>0.3945905189851635</v>
      </c>
      <c r="BB99" s="57">
        <v>0.30022653703032187</v>
      </c>
      <c r="BC99" s="57">
        <v>0.5063460334834832</v>
      </c>
      <c r="BD99" s="57">
        <v>0.35590281338400537</v>
      </c>
      <c r="BE99" s="57">
        <v>0.43882507751276184</v>
      </c>
      <c r="BF99" s="57">
        <v>0.33635110241071026</v>
      </c>
    </row>
    <row r="100" ht="14.25" customHeight="1">
      <c r="A100" s="52" t="s">
        <v>234</v>
      </c>
      <c r="B100" s="52">
        <v>2023.0</v>
      </c>
      <c r="C100" s="52" t="str">
        <f t="shared" si="1"/>
        <v>#N/A</v>
      </c>
      <c r="D100" s="54" t="s">
        <v>667</v>
      </c>
      <c r="E100" s="54" t="s">
        <v>787</v>
      </c>
      <c r="F100" s="55">
        <v>0.5288966230571484</v>
      </c>
      <c r="G100" s="56">
        <v>0.4636394562364063</v>
      </c>
      <c r="H100" s="57">
        <v>0.5276955855028063</v>
      </c>
      <c r="I100" s="57">
        <v>0.3205543544422188</v>
      </c>
      <c r="J100" s="57">
        <v>0.5398355852951506</v>
      </c>
      <c r="K100" s="57">
        <v>0.3380221166598131</v>
      </c>
      <c r="L100" s="57">
        <v>0.5344518900465093</v>
      </c>
      <c r="M100" s="57">
        <v>0.5212772054719399</v>
      </c>
      <c r="N100" s="56">
        <v>0.4505991322400046</v>
      </c>
      <c r="O100" s="57">
        <v>0.39169759468995</v>
      </c>
      <c r="P100" s="57">
        <v>0.49049506381681945</v>
      </c>
      <c r="Q100" s="57">
        <v>0.6320076008728382</v>
      </c>
      <c r="R100" s="57">
        <v>0.2881962695804105</v>
      </c>
      <c r="S100" s="56">
        <v>0.5028385486755546</v>
      </c>
      <c r="T100" s="57">
        <v>0.4949489035201071</v>
      </c>
      <c r="U100" s="57">
        <v>0.4898955004498379</v>
      </c>
      <c r="V100" s="57">
        <v>0.5026512713892887</v>
      </c>
      <c r="W100" s="57">
        <v>0.5238585193429847</v>
      </c>
      <c r="X100" s="56">
        <v>0.6037046175447571</v>
      </c>
      <c r="Y100" s="57">
        <v>0.6512774357164046</v>
      </c>
      <c r="Z100" s="57">
        <v>0.7269028778400172</v>
      </c>
      <c r="AA100" s="57">
        <v>0.5568747084527736</v>
      </c>
      <c r="AB100" s="57">
        <v>0.5344518900465093</v>
      </c>
      <c r="AC100" s="57">
        <v>0.7136731889828535</v>
      </c>
      <c r="AD100" s="57">
        <v>0.48217468645171424</v>
      </c>
      <c r="AE100" s="57">
        <v>0.5952577769500769</v>
      </c>
      <c r="AF100" s="57">
        <v>0.5690243759177079</v>
      </c>
      <c r="AG100" s="56">
        <v>0.7973737673935783</v>
      </c>
      <c r="AH100" s="57">
        <v>0.7757435532015993</v>
      </c>
      <c r="AI100" s="57">
        <v>1.0</v>
      </c>
      <c r="AJ100" s="57">
        <v>0.6163777489791358</v>
      </c>
      <c r="AK100" s="56">
        <v>0.45643950605709255</v>
      </c>
      <c r="AL100" s="57">
        <v>0.40774578239387416</v>
      </c>
      <c r="AM100" s="57">
        <v>0.4966516527422789</v>
      </c>
      <c r="AN100" s="57">
        <v>0.45948315337404094</v>
      </c>
      <c r="AO100" s="57">
        <v>0.38257812726236</v>
      </c>
      <c r="AP100" s="57">
        <v>0.5357388145129087</v>
      </c>
      <c r="AQ100" s="56">
        <v>0.5150358610441702</v>
      </c>
      <c r="AR100" s="57">
        <v>0.5669363041887614</v>
      </c>
      <c r="AS100" s="57">
        <v>0.6240979254178757</v>
      </c>
      <c r="AT100" s="57">
        <v>0.36056812496834106</v>
      </c>
      <c r="AU100" s="57">
        <v>0.3874123895332155</v>
      </c>
      <c r="AV100" s="57">
        <v>0.40628737990683916</v>
      </c>
      <c r="AW100" s="57">
        <v>0.5804346620172725</v>
      </c>
      <c r="AX100" s="57">
        <v>0.6795142412768868</v>
      </c>
      <c r="AY100" s="56">
        <v>0.44154209526562305</v>
      </c>
      <c r="AZ100" s="57">
        <v>0.3930708528944364</v>
      </c>
      <c r="BA100" s="57">
        <v>0.45423664273644604</v>
      </c>
      <c r="BB100" s="57">
        <v>0.380103635701274</v>
      </c>
      <c r="BC100" s="57">
        <v>0.5210294588434602</v>
      </c>
      <c r="BD100" s="57">
        <v>0.45861715312925144</v>
      </c>
      <c r="BE100" s="57">
        <v>0.3268622151017197</v>
      </c>
      <c r="BF100" s="57">
        <v>0.5568747084527736</v>
      </c>
    </row>
    <row r="101" ht="14.25" customHeight="1">
      <c r="A101" s="52" t="s">
        <v>271</v>
      </c>
      <c r="B101" s="52">
        <v>2023.0</v>
      </c>
      <c r="C101" s="52" t="str">
        <f t="shared" si="1"/>
        <v>#N/A</v>
      </c>
      <c r="D101" s="54" t="s">
        <v>668</v>
      </c>
      <c r="E101" s="54" t="s">
        <v>793</v>
      </c>
      <c r="F101" s="55">
        <v>0.8921493522184288</v>
      </c>
      <c r="G101" s="56">
        <v>0.9196568015341476</v>
      </c>
      <c r="H101" s="57">
        <v>0.9426076753921627</v>
      </c>
      <c r="I101" s="57">
        <v>0.9473284236858226</v>
      </c>
      <c r="J101" s="57">
        <v>0.8285878239771094</v>
      </c>
      <c r="K101" s="57">
        <v>0.8798225597172051</v>
      </c>
      <c r="L101" s="57">
        <v>0.9485109246163924</v>
      </c>
      <c r="M101" s="57">
        <v>0.971083401816194</v>
      </c>
      <c r="N101" s="56">
        <v>0.9369757188291641</v>
      </c>
      <c r="O101" s="57">
        <v>0.9197292139277293</v>
      </c>
      <c r="P101" s="57">
        <v>0.9748291174319768</v>
      </c>
      <c r="Q101" s="57">
        <v>0.9594402122004222</v>
      </c>
      <c r="R101" s="57">
        <v>0.8939043317565282</v>
      </c>
      <c r="S101" s="56">
        <v>0.8757758735070619</v>
      </c>
      <c r="T101" s="57">
        <v>0.8761577538726318</v>
      </c>
      <c r="U101" s="57">
        <v>0.8603300905677145</v>
      </c>
      <c r="V101" s="57">
        <v>0.918986432455096</v>
      </c>
      <c r="W101" s="57">
        <v>0.8476292171328051</v>
      </c>
      <c r="X101" s="56">
        <v>0.9077853854173813</v>
      </c>
      <c r="Y101" s="57">
        <v>0.8338564823279474</v>
      </c>
      <c r="Z101" s="57">
        <v>0.9618114015986657</v>
      </c>
      <c r="AA101" s="57">
        <v>0.8896157281257009</v>
      </c>
      <c r="AB101" s="57">
        <v>0.9485109246163924</v>
      </c>
      <c r="AC101" s="57">
        <v>0.8727422651500948</v>
      </c>
      <c r="AD101" s="57">
        <v>0.9014705968002963</v>
      </c>
      <c r="AE101" s="57">
        <v>0.9586257210904711</v>
      </c>
      <c r="AF101" s="57">
        <v>0.8956499636294817</v>
      </c>
      <c r="AG101" s="56">
        <v>0.9268743101320777</v>
      </c>
      <c r="AH101" s="57">
        <v>0.960008387581604</v>
      </c>
      <c r="AI101" s="57">
        <v>1.0</v>
      </c>
      <c r="AJ101" s="57">
        <v>0.8206145428146292</v>
      </c>
      <c r="AK101" s="56">
        <v>0.8797479276413267</v>
      </c>
      <c r="AL101" s="57">
        <v>0.8347700362240533</v>
      </c>
      <c r="AM101" s="57">
        <v>0.9867639717556531</v>
      </c>
      <c r="AN101" s="57">
        <v>0.8122816390584467</v>
      </c>
      <c r="AO101" s="57">
        <v>0.8632453218714825</v>
      </c>
      <c r="AP101" s="57">
        <v>0.9016786692969982</v>
      </c>
      <c r="AQ101" s="56">
        <v>0.8644678328770389</v>
      </c>
      <c r="AR101" s="57">
        <v>0.7197393936109011</v>
      </c>
      <c r="AS101" s="57">
        <v>0.7748128123287</v>
      </c>
      <c r="AT101" s="57">
        <v>0.9596891249472885</v>
      </c>
      <c r="AU101" s="57">
        <v>0.9378139243656729</v>
      </c>
      <c r="AV101" s="57">
        <v>0.8135964120415977</v>
      </c>
      <c r="AW101" s="57">
        <v>0.9277283082287772</v>
      </c>
      <c r="AX101" s="57">
        <v>0.9178948546163356</v>
      </c>
      <c r="AY101" s="56">
        <v>0.8259109678092329</v>
      </c>
      <c r="AZ101" s="57">
        <v>0.6249774931059792</v>
      </c>
      <c r="BA101" s="57">
        <v>0.7404853566016734</v>
      </c>
      <c r="BB101" s="57">
        <v>0.9177754198953096</v>
      </c>
      <c r="BC101" s="57">
        <v>0.7429363095856782</v>
      </c>
      <c r="BD101" s="57">
        <v>0.9525961087098842</v>
      </c>
      <c r="BE101" s="57">
        <v>0.9129903586404041</v>
      </c>
      <c r="BF101" s="57">
        <v>0.8896157281257009</v>
      </c>
    </row>
    <row r="102" ht="14.25" customHeight="1">
      <c r="A102" s="52" t="s">
        <v>84</v>
      </c>
      <c r="B102" s="52">
        <v>2023.0</v>
      </c>
      <c r="C102" s="52" t="str">
        <f t="shared" si="1"/>
        <v>#N/A</v>
      </c>
      <c r="D102" s="54" t="s">
        <v>670</v>
      </c>
      <c r="E102" s="54" t="s">
        <v>786</v>
      </c>
      <c r="F102" s="55">
        <v>0.37714776386424453</v>
      </c>
      <c r="G102" s="56">
        <v>0.4709264613172655</v>
      </c>
      <c r="H102" s="57">
        <v>0.5626830746693668</v>
      </c>
      <c r="I102" s="57">
        <v>0.46550151048302174</v>
      </c>
      <c r="J102" s="57">
        <v>0.448519502833488</v>
      </c>
      <c r="K102" s="57">
        <v>0.33325788206442897</v>
      </c>
      <c r="L102" s="57">
        <v>0.5240516095552549</v>
      </c>
      <c r="M102" s="57">
        <v>0.4915451882980326</v>
      </c>
      <c r="N102" s="56">
        <v>0.3144208731561131</v>
      </c>
      <c r="O102" s="57">
        <v>0.35926819537447796</v>
      </c>
      <c r="P102" s="57">
        <v>0.3908316535280478</v>
      </c>
      <c r="Q102" s="57">
        <v>0.2902179547886853</v>
      </c>
      <c r="R102" s="57">
        <v>0.21736568893324157</v>
      </c>
      <c r="S102" s="56">
        <v>0.4069577208123985</v>
      </c>
      <c r="T102" s="57">
        <v>0.2563279884355093</v>
      </c>
      <c r="U102" s="57">
        <v>0.34571512987247754</v>
      </c>
      <c r="V102" s="57">
        <v>0.516659232682701</v>
      </c>
      <c r="W102" s="57">
        <v>0.5091285322589061</v>
      </c>
      <c r="X102" s="56">
        <v>0.37756923542328497</v>
      </c>
      <c r="Y102" s="57">
        <v>0.37042266116166456</v>
      </c>
      <c r="Z102" s="57">
        <v>0.3024939866159169</v>
      </c>
      <c r="AA102" s="57">
        <v>0.3383579272743267</v>
      </c>
      <c r="AB102" s="57">
        <v>0.5240516095552549</v>
      </c>
      <c r="AC102" s="57">
        <v>0.3927599513882502</v>
      </c>
      <c r="AD102" s="57">
        <v>0.21592258842857054</v>
      </c>
      <c r="AE102" s="57">
        <v>0.5411129921558653</v>
      </c>
      <c r="AF102" s="57">
        <v>0.3354321668064304</v>
      </c>
      <c r="AG102" s="56">
        <v>0.32620812793599613</v>
      </c>
      <c r="AH102" s="57">
        <v>0.5770214057175618</v>
      </c>
      <c r="AI102" s="57">
        <v>0.10375000000000001</v>
      </c>
      <c r="AJ102" s="57">
        <v>0.2978529780904267</v>
      </c>
      <c r="AK102" s="56">
        <v>0.37980061645613017</v>
      </c>
      <c r="AL102" s="57">
        <v>0.40234491322025256</v>
      </c>
      <c r="AM102" s="57">
        <v>0.48052491821583826</v>
      </c>
      <c r="AN102" s="57">
        <v>0.33068789255818015</v>
      </c>
      <c r="AO102" s="57">
        <v>0.19575018260462995</v>
      </c>
      <c r="AP102" s="57">
        <v>0.4896951756817499</v>
      </c>
      <c r="AQ102" s="56">
        <v>0.3815396556285983</v>
      </c>
      <c r="AR102" s="57">
        <v>0.3845054973209295</v>
      </c>
      <c r="AS102" s="57">
        <v>0.3523134793919455</v>
      </c>
      <c r="AT102" s="57">
        <v>0.38494516731225936</v>
      </c>
      <c r="AU102" s="57">
        <v>0.42860740142262</v>
      </c>
      <c r="AV102" s="57">
        <v>0.2806614952264822</v>
      </c>
      <c r="AW102" s="57">
        <v>0.3027366773494847</v>
      </c>
      <c r="AX102" s="57">
        <v>0.5370078713764672</v>
      </c>
      <c r="AY102" s="56">
        <v>0.3597594201841701</v>
      </c>
      <c r="AZ102" s="57">
        <v>0.320366541368565</v>
      </c>
      <c r="BA102" s="57">
        <v>0.4082377266070054</v>
      </c>
      <c r="BB102" s="57">
        <v>0.3515231879634782</v>
      </c>
      <c r="BC102" s="57">
        <v>0.2609119641523806</v>
      </c>
      <c r="BD102" s="57">
        <v>0.3954688770428644</v>
      </c>
      <c r="BE102" s="57">
        <v>0.4434497168805705</v>
      </c>
      <c r="BF102" s="57">
        <v>0.3383579272743267</v>
      </c>
    </row>
    <row r="103" ht="14.25" customHeight="1">
      <c r="A103" s="52" t="s">
        <v>85</v>
      </c>
      <c r="B103" s="52">
        <v>2023.0</v>
      </c>
      <c r="C103" s="52" t="str">
        <f t="shared" si="1"/>
        <v>#N/A</v>
      </c>
      <c r="D103" s="54" t="s">
        <v>671</v>
      </c>
      <c r="E103" s="54" t="s">
        <v>791</v>
      </c>
      <c r="F103" s="55">
        <v>0.5143493208634943</v>
      </c>
      <c r="G103" s="56">
        <v>0.5322964704005325</v>
      </c>
      <c r="H103" s="57">
        <v>0.5562468847999797</v>
      </c>
      <c r="I103" s="57">
        <v>0.47219842111989613</v>
      </c>
      <c r="J103" s="57">
        <v>0.4533896291884738</v>
      </c>
      <c r="K103" s="57">
        <v>0.31945077558761686</v>
      </c>
      <c r="L103" s="57">
        <v>0.6566604431113822</v>
      </c>
      <c r="M103" s="57">
        <v>0.7358326685958466</v>
      </c>
      <c r="N103" s="56">
        <v>0.3968708152434258</v>
      </c>
      <c r="O103" s="57">
        <v>0.4223657651998395</v>
      </c>
      <c r="P103" s="57">
        <v>0.4608516814760554</v>
      </c>
      <c r="Q103" s="57">
        <v>0.5627860545604233</v>
      </c>
      <c r="R103" s="57">
        <v>0.14147975973738522</v>
      </c>
      <c r="S103" s="56">
        <v>0.5577170361787147</v>
      </c>
      <c r="T103" s="57">
        <v>0.3911850675680624</v>
      </c>
      <c r="U103" s="57">
        <v>0.5350804095494114</v>
      </c>
      <c r="V103" s="57">
        <v>0.6268583388987825</v>
      </c>
      <c r="W103" s="57">
        <v>0.6777443286986029</v>
      </c>
      <c r="X103" s="56">
        <v>0.6249220810053852</v>
      </c>
      <c r="Y103" s="57">
        <v>0.4860950026432888</v>
      </c>
      <c r="Z103" s="57">
        <v>0.7340117113239323</v>
      </c>
      <c r="AA103" s="57">
        <v>0.4852850176621379</v>
      </c>
      <c r="AB103" s="57">
        <v>0.6566604431113822</v>
      </c>
      <c r="AC103" s="57">
        <v>0.6611861605582636</v>
      </c>
      <c r="AD103" s="57">
        <v>0.597540118847299</v>
      </c>
      <c r="AE103" s="57">
        <v>0.6917740038790994</v>
      </c>
      <c r="AF103" s="57">
        <v>0.6868241900176789</v>
      </c>
      <c r="AG103" s="56">
        <v>0.7001797738042246</v>
      </c>
      <c r="AH103" s="57">
        <v>0.6726992404434116</v>
      </c>
      <c r="AI103" s="57">
        <v>1.0</v>
      </c>
      <c r="AJ103" s="57">
        <v>0.42784008096926235</v>
      </c>
      <c r="AK103" s="56">
        <v>0.494813208956533</v>
      </c>
      <c r="AL103" s="57">
        <v>0.48114747074509245</v>
      </c>
      <c r="AM103" s="57">
        <v>0.553208289424864</v>
      </c>
      <c r="AN103" s="57">
        <v>0.48132665024626037</v>
      </c>
      <c r="AO103" s="57">
        <v>0.4139386838657274</v>
      </c>
      <c r="AP103" s="57">
        <v>0.5444449505007212</v>
      </c>
      <c r="AQ103" s="56">
        <v>0.4649132565886919</v>
      </c>
      <c r="AR103" s="57">
        <v>0.5706891674729386</v>
      </c>
      <c r="AS103" s="57">
        <v>0.5173645252625476</v>
      </c>
      <c r="AT103" s="57">
        <v>0.4565814320275749</v>
      </c>
      <c r="AU103" s="57">
        <v>0.410736486070587</v>
      </c>
      <c r="AV103" s="57">
        <v>0.2254252183104977</v>
      </c>
      <c r="AW103" s="57">
        <v>0.4576873541373596</v>
      </c>
      <c r="AX103" s="57">
        <v>0.615908612839338</v>
      </c>
      <c r="AY103" s="56">
        <v>0.3430819247304465</v>
      </c>
      <c r="AZ103" s="57">
        <v>0.32361008550127457</v>
      </c>
      <c r="BA103" s="57">
        <v>0.33987310285239614</v>
      </c>
      <c r="BB103" s="57">
        <v>0.17082919516193865</v>
      </c>
      <c r="BC103" s="57">
        <v>0.34089440387950476</v>
      </c>
      <c r="BD103" s="57">
        <v>0.4722268234888572</v>
      </c>
      <c r="BE103" s="57">
        <v>0.2688548445670165</v>
      </c>
      <c r="BF103" s="57">
        <v>0.4852850176621379</v>
      </c>
    </row>
    <row r="104" ht="14.25" customHeight="1">
      <c r="A104" s="52" t="s">
        <v>87</v>
      </c>
      <c r="B104" s="52">
        <v>2023.0</v>
      </c>
      <c r="C104" s="52" t="str">
        <f t="shared" si="1"/>
        <v>#N/A</v>
      </c>
      <c r="D104" s="54" t="s">
        <v>673</v>
      </c>
      <c r="E104" s="54" t="s">
        <v>791</v>
      </c>
      <c r="F104" s="55">
        <v>0.4628918541208443</v>
      </c>
      <c r="G104" s="56">
        <v>0.503855147223878</v>
      </c>
      <c r="H104" s="57">
        <v>0.6481885573996085</v>
      </c>
      <c r="I104" s="57">
        <v>0.41548487190168115</v>
      </c>
      <c r="J104" s="57">
        <v>0.33707671627746055</v>
      </c>
      <c r="K104" s="57">
        <v>0.34419069828642046</v>
      </c>
      <c r="L104" s="57">
        <v>0.6191216304704772</v>
      </c>
      <c r="M104" s="57">
        <v>0.6590684090076202</v>
      </c>
      <c r="N104" s="56">
        <v>0.2885736973209489</v>
      </c>
      <c r="O104" s="57">
        <v>0.3486990371927264</v>
      </c>
      <c r="P104" s="57">
        <v>0.3771194585790586</v>
      </c>
      <c r="Q104" s="57">
        <v>0.29044218396374377</v>
      </c>
      <c r="R104" s="57">
        <v>0.13803410954826698</v>
      </c>
      <c r="S104" s="56">
        <v>0.5586112643645319</v>
      </c>
      <c r="T104" s="57">
        <v>0.47472844730989266</v>
      </c>
      <c r="U104" s="57">
        <v>0.5487992902725061</v>
      </c>
      <c r="V104" s="57">
        <v>0.5927430999183315</v>
      </c>
      <c r="W104" s="57">
        <v>0.6181742199573974</v>
      </c>
      <c r="X104" s="56">
        <v>0.506357444311921</v>
      </c>
      <c r="Y104" s="57">
        <v>0.4241982689452391</v>
      </c>
      <c r="Z104" s="57">
        <v>0.5413333256208733</v>
      </c>
      <c r="AA104" s="57">
        <v>0.3931753835677989</v>
      </c>
      <c r="AB104" s="57">
        <v>0.6191216304704772</v>
      </c>
      <c r="AC104" s="57">
        <v>0.6661635328876213</v>
      </c>
      <c r="AD104" s="57">
        <v>0.2859476892733548</v>
      </c>
      <c r="AE104" s="57">
        <v>0.6475188829743208</v>
      </c>
      <c r="AF104" s="57">
        <v>0.47340084075568206</v>
      </c>
      <c r="AG104" s="56">
        <v>0.7030384586375299</v>
      </c>
      <c r="AH104" s="57">
        <v>0.6546019558046403</v>
      </c>
      <c r="AI104" s="57">
        <v>1.0</v>
      </c>
      <c r="AJ104" s="57">
        <v>0.4545134201079494</v>
      </c>
      <c r="AK104" s="56">
        <v>0.4632388074813772</v>
      </c>
      <c r="AL104" s="57">
        <v>0.45374963012286385</v>
      </c>
      <c r="AM104" s="57">
        <v>0.5546374211429888</v>
      </c>
      <c r="AN104" s="57">
        <v>0.4051441742597978</v>
      </c>
      <c r="AO104" s="57">
        <v>0.38433522002536763</v>
      </c>
      <c r="AP104" s="57">
        <v>0.5183275918558676</v>
      </c>
      <c r="AQ104" s="56">
        <v>0.41722207988887383</v>
      </c>
      <c r="AR104" s="57">
        <v>0.5512932721192945</v>
      </c>
      <c r="AS104" s="57">
        <v>0.382874296291084</v>
      </c>
      <c r="AT104" s="57">
        <v>0.3170496998581601</v>
      </c>
      <c r="AU104" s="57">
        <v>0.4071404796708883</v>
      </c>
      <c r="AV104" s="57">
        <v>0.22835361586889819</v>
      </c>
      <c r="AW104" s="57">
        <v>0.41318079594711243</v>
      </c>
      <c r="AX104" s="57">
        <v>0.6206623994666791</v>
      </c>
      <c r="AY104" s="56">
        <v>0.26223793373769355</v>
      </c>
      <c r="AZ104" s="57">
        <v>0.2808917660582505</v>
      </c>
      <c r="BA104" s="57">
        <v>0.1924316730611237</v>
      </c>
      <c r="BB104" s="57">
        <v>0.05330001502368524</v>
      </c>
      <c r="BC104" s="57">
        <v>0.39654782175338155</v>
      </c>
      <c r="BD104" s="57">
        <v>0.23275257763078747</v>
      </c>
      <c r="BE104" s="57">
        <v>0.28656629906882763</v>
      </c>
      <c r="BF104" s="57">
        <v>0.3931753835677989</v>
      </c>
    </row>
    <row r="105" ht="14.25" customHeight="1">
      <c r="A105" s="52" t="s">
        <v>88</v>
      </c>
      <c r="B105" s="52">
        <v>2023.0</v>
      </c>
      <c r="C105" s="52" t="str">
        <f t="shared" si="1"/>
        <v>#N/A</v>
      </c>
      <c r="D105" s="54" t="s">
        <v>674</v>
      </c>
      <c r="E105" s="54" t="s">
        <v>791</v>
      </c>
      <c r="F105" s="55">
        <v>0.4862957304770167</v>
      </c>
      <c r="G105" s="56">
        <v>0.5858183570416927</v>
      </c>
      <c r="H105" s="57">
        <v>0.6821577425310235</v>
      </c>
      <c r="I105" s="57">
        <v>0.5204123650419566</v>
      </c>
      <c r="J105" s="57">
        <v>0.5727853554298219</v>
      </c>
      <c r="K105" s="57">
        <v>0.4242521163898447</v>
      </c>
      <c r="L105" s="57">
        <v>0.6441756813817388</v>
      </c>
      <c r="M105" s="57">
        <v>0.6711268814757709</v>
      </c>
      <c r="N105" s="56">
        <v>0.33242529577530755</v>
      </c>
      <c r="O105" s="57">
        <v>0.36916307495060346</v>
      </c>
      <c r="P105" s="57">
        <v>0.4570284514595897</v>
      </c>
      <c r="Q105" s="57">
        <v>0.4019811397698423</v>
      </c>
      <c r="R105" s="57">
        <v>0.10152851692119472</v>
      </c>
      <c r="S105" s="56">
        <v>0.5385313730995889</v>
      </c>
      <c r="T105" s="57">
        <v>0.36876361445825967</v>
      </c>
      <c r="U105" s="57">
        <v>0.5965850531134185</v>
      </c>
      <c r="V105" s="57">
        <v>0.5958463280517834</v>
      </c>
      <c r="W105" s="57">
        <v>0.592930496774894</v>
      </c>
      <c r="X105" s="56">
        <v>0.6010027162537938</v>
      </c>
      <c r="Y105" s="57">
        <v>0.44732768964811714</v>
      </c>
      <c r="Z105" s="57">
        <v>0.7061330413447342</v>
      </c>
      <c r="AA105" s="57">
        <v>0.4126673197788998</v>
      </c>
      <c r="AB105" s="57">
        <v>0.6441756813817388</v>
      </c>
      <c r="AC105" s="57">
        <v>0.7081440234287248</v>
      </c>
      <c r="AD105" s="57">
        <v>0.6825566599018259</v>
      </c>
      <c r="AE105" s="57">
        <v>0.6985540917165487</v>
      </c>
      <c r="AF105" s="57">
        <v>0.5084632228297595</v>
      </c>
      <c r="AG105" s="56">
        <v>0.6166239400152843</v>
      </c>
      <c r="AH105" s="57">
        <v>0.5391797806477993</v>
      </c>
      <c r="AI105" s="57">
        <v>1.0</v>
      </c>
      <c r="AJ105" s="57">
        <v>0.3106920393980536</v>
      </c>
      <c r="AK105" s="56">
        <v>0.47584692264230155</v>
      </c>
      <c r="AL105" s="57">
        <v>0.5173150008122945</v>
      </c>
      <c r="AM105" s="57">
        <v>0.5537497282618693</v>
      </c>
      <c r="AN105" s="57">
        <v>0.2697877587194018</v>
      </c>
      <c r="AO105" s="57">
        <v>0.4081552495901543</v>
      </c>
      <c r="AP105" s="57">
        <v>0.6302268758277874</v>
      </c>
      <c r="AQ105" s="56">
        <v>0.4101262263865972</v>
      </c>
      <c r="AR105" s="57">
        <v>0.4426587219507164</v>
      </c>
      <c r="AS105" s="57">
        <v>0.3622478548024279</v>
      </c>
      <c r="AT105" s="57">
        <v>0.4053261968615698</v>
      </c>
      <c r="AU105" s="57">
        <v>0.48201006291405546</v>
      </c>
      <c r="AV105" s="57">
        <v>0.14704628614804105</v>
      </c>
      <c r="AW105" s="57">
        <v>0.3783438805144133</v>
      </c>
      <c r="AX105" s="57">
        <v>0.6532505815149567</v>
      </c>
      <c r="AY105" s="56">
        <v>0.3299910126015674</v>
      </c>
      <c r="AZ105" s="57">
        <v>0.26584283914225953</v>
      </c>
      <c r="BA105" s="57">
        <v>0.2631866768200849</v>
      </c>
      <c r="BB105" s="57">
        <v>0.23644760982280882</v>
      </c>
      <c r="BC105" s="57">
        <v>0.37339954485652593</v>
      </c>
      <c r="BD105" s="57">
        <v>0.35132204770444664</v>
      </c>
      <c r="BE105" s="57">
        <v>0.4070710500859463</v>
      </c>
      <c r="BF105" s="57">
        <v>0.4126673197788998</v>
      </c>
    </row>
    <row r="106" ht="14.25" customHeight="1">
      <c r="A106" s="52" t="s">
        <v>89</v>
      </c>
      <c r="B106" s="52">
        <v>2023.0</v>
      </c>
      <c r="C106" s="52" t="str">
        <f t="shared" si="1"/>
        <v>#N/A</v>
      </c>
      <c r="D106" s="54" t="s">
        <v>675</v>
      </c>
      <c r="E106" s="54" t="s">
        <v>792</v>
      </c>
      <c r="F106" s="55">
        <v>0.4601906702551364</v>
      </c>
      <c r="G106" s="56">
        <v>0.4734489603412257</v>
      </c>
      <c r="H106" s="57">
        <v>0.5399032190588013</v>
      </c>
      <c r="I106" s="57">
        <v>0.4966841670489811</v>
      </c>
      <c r="J106" s="57">
        <v>0.4634565723590045</v>
      </c>
      <c r="K106" s="57">
        <v>0.36786449999669835</v>
      </c>
      <c r="L106" s="57">
        <v>0.5039152654034492</v>
      </c>
      <c r="M106" s="57">
        <v>0.4688700381804195</v>
      </c>
      <c r="N106" s="56">
        <v>0.4306847275726279</v>
      </c>
      <c r="O106" s="57">
        <v>0.44853122905640724</v>
      </c>
      <c r="P106" s="57">
        <v>0.3937439184644713</v>
      </c>
      <c r="Q106" s="57">
        <v>0.49065278396610296</v>
      </c>
      <c r="R106" s="57">
        <v>0.38981097880353005</v>
      </c>
      <c r="S106" s="56">
        <v>0.4739885716195694</v>
      </c>
      <c r="T106" s="57">
        <v>0.41220570520634925</v>
      </c>
      <c r="U106" s="57">
        <v>0.5854496516173531</v>
      </c>
      <c r="V106" s="57">
        <v>0.4792402731046477</v>
      </c>
      <c r="W106" s="57">
        <v>0.4190586565499276</v>
      </c>
      <c r="X106" s="56">
        <v>0.3977977688754965</v>
      </c>
      <c r="Y106" s="57">
        <v>0.4484817566341617</v>
      </c>
      <c r="Z106" s="57">
        <v>0.1841604970693934</v>
      </c>
      <c r="AA106" s="57">
        <v>0.27120046519470675</v>
      </c>
      <c r="AB106" s="57">
        <v>0.5039152654034492</v>
      </c>
      <c r="AC106" s="57">
        <v>0.5805195273906414</v>
      </c>
      <c r="AD106" s="57">
        <v>0.21587481027193708</v>
      </c>
      <c r="AE106" s="57">
        <v>0.4944995150423911</v>
      </c>
      <c r="AF106" s="57">
        <v>0.48373031399729144</v>
      </c>
      <c r="AG106" s="56">
        <v>0.6737413905349346</v>
      </c>
      <c r="AH106" s="57">
        <v>0.6878402693970399</v>
      </c>
      <c r="AI106" s="57">
        <v>0.8275</v>
      </c>
      <c r="AJ106" s="57">
        <v>0.5058839022077638</v>
      </c>
      <c r="AK106" s="56">
        <v>0.4733676901515157</v>
      </c>
      <c r="AL106" s="57">
        <v>0.491740759211298</v>
      </c>
      <c r="AM106" s="57">
        <v>0.5891507640373219</v>
      </c>
      <c r="AN106" s="57">
        <v>0.36992621481712673</v>
      </c>
      <c r="AO106" s="57">
        <v>0.4142585839671474</v>
      </c>
      <c r="AP106" s="57">
        <v>0.5017621287246846</v>
      </c>
      <c r="AQ106" s="56">
        <v>0.44982053627667373</v>
      </c>
      <c r="AR106" s="57">
        <v>0.5243150635608927</v>
      </c>
      <c r="AS106" s="57">
        <v>0.4553727748382647</v>
      </c>
      <c r="AT106" s="57">
        <v>0.5108519913525355</v>
      </c>
      <c r="AU106" s="57">
        <v>0.33366142604668914</v>
      </c>
      <c r="AV106" s="57">
        <v>0.33509322992047497</v>
      </c>
      <c r="AW106" s="57">
        <v>0.37079237231097173</v>
      </c>
      <c r="AX106" s="57">
        <v>0.6186568959068877</v>
      </c>
      <c r="AY106" s="56">
        <v>0.30867571666904764</v>
      </c>
      <c r="AZ106" s="57">
        <v>0.40503420294568343</v>
      </c>
      <c r="BA106" s="57">
        <v>0.3209617005122456</v>
      </c>
      <c r="BB106" s="57">
        <v>0.1948298892628387</v>
      </c>
      <c r="BC106" s="57">
        <v>0.24689498617426026</v>
      </c>
      <c r="BD106" s="57">
        <v>0.45730924890546976</v>
      </c>
      <c r="BE106" s="57">
        <v>0.26449952368812896</v>
      </c>
      <c r="BF106" s="57">
        <v>0.27120046519470675</v>
      </c>
    </row>
    <row r="107" ht="14.25" customHeight="1">
      <c r="A107" s="52" t="s">
        <v>90</v>
      </c>
      <c r="B107" s="52">
        <v>2023.0</v>
      </c>
      <c r="C107" s="52" t="str">
        <f t="shared" si="1"/>
        <v>#N/A</v>
      </c>
      <c r="D107" s="54" t="s">
        <v>676</v>
      </c>
      <c r="E107" s="54" t="s">
        <v>793</v>
      </c>
      <c r="F107" s="55">
        <v>0.6389109647597091</v>
      </c>
      <c r="G107" s="56">
        <v>0.5324632440588087</v>
      </c>
      <c r="H107" s="57">
        <v>0.45316849517276936</v>
      </c>
      <c r="I107" s="57">
        <v>0.49559088763094583</v>
      </c>
      <c r="J107" s="57">
        <v>0.45830781402517284</v>
      </c>
      <c r="K107" s="57">
        <v>0.5026107664060142</v>
      </c>
      <c r="L107" s="57">
        <v>0.5825896911283238</v>
      </c>
      <c r="M107" s="57">
        <v>0.7025118099896264</v>
      </c>
      <c r="N107" s="56">
        <v>0.7173753684211923</v>
      </c>
      <c r="O107" s="57">
        <v>0.6275945601798996</v>
      </c>
      <c r="P107" s="57">
        <v>0.8727996710857623</v>
      </c>
      <c r="Q107" s="57">
        <v>0.8652492722904893</v>
      </c>
      <c r="R107" s="57">
        <v>0.5038579701286181</v>
      </c>
      <c r="S107" s="56">
        <v>0.5803689639914462</v>
      </c>
      <c r="T107" s="57">
        <v>0.5708687043101673</v>
      </c>
      <c r="U107" s="57">
        <v>0.47566945517664266</v>
      </c>
      <c r="V107" s="57">
        <v>0.5983755424920103</v>
      </c>
      <c r="W107" s="57">
        <v>0.6765621539869647</v>
      </c>
      <c r="X107" s="56">
        <v>0.6090665445312693</v>
      </c>
      <c r="Y107" s="57">
        <v>0.6019524730672031</v>
      </c>
      <c r="Z107" s="57">
        <v>0.7142710616755359</v>
      </c>
      <c r="AA107" s="57">
        <v>0.621791451397016</v>
      </c>
      <c r="AB107" s="57">
        <v>0.5825896911283238</v>
      </c>
      <c r="AC107" s="57">
        <v>0.5444445386666609</v>
      </c>
      <c r="AD107" s="57">
        <v>0.5176470832618226</v>
      </c>
      <c r="AE107" s="57">
        <v>0.625640618784852</v>
      </c>
      <c r="AF107" s="57">
        <v>0.6641954382687397</v>
      </c>
      <c r="AG107" s="56">
        <v>0.8568442117300975</v>
      </c>
      <c r="AH107" s="57">
        <v>0.9406709165989631</v>
      </c>
      <c r="AI107" s="57">
        <v>1.0</v>
      </c>
      <c r="AJ107" s="57">
        <v>0.6298617185913291</v>
      </c>
      <c r="AK107" s="56">
        <v>0.6289033648128564</v>
      </c>
      <c r="AL107" s="57">
        <v>0.6471250532400913</v>
      </c>
      <c r="AM107" s="57">
        <v>0.88447027892384</v>
      </c>
      <c r="AN107" s="57">
        <v>0.4910341478564213</v>
      </c>
      <c r="AO107" s="57">
        <v>0.4887444907394056</v>
      </c>
      <c r="AP107" s="57">
        <v>0.6331428533045232</v>
      </c>
      <c r="AQ107" s="56">
        <v>0.6089787523018353</v>
      </c>
      <c r="AR107" s="57">
        <v>0.6374040771131624</v>
      </c>
      <c r="AS107" s="57">
        <v>0.7096298685766015</v>
      </c>
      <c r="AT107" s="57">
        <v>0.7774206874457285</v>
      </c>
      <c r="AU107" s="57">
        <v>0.4728717186333635</v>
      </c>
      <c r="AV107" s="57">
        <v>0.34462650614761225</v>
      </c>
      <c r="AW107" s="57">
        <v>0.5211206240877886</v>
      </c>
      <c r="AX107" s="57">
        <v>0.7997777841085902</v>
      </c>
      <c r="AY107" s="56">
        <v>0.577287268230167</v>
      </c>
      <c r="AZ107" s="57">
        <v>0.5097275951820049</v>
      </c>
      <c r="BA107" s="57">
        <v>0.5368657969515321</v>
      </c>
      <c r="BB107" s="57">
        <v>0.5716292144686425</v>
      </c>
      <c r="BC107" s="57">
        <v>0.5831637805463177</v>
      </c>
      <c r="BD107" s="57">
        <v>0.7959880943075397</v>
      </c>
      <c r="BE107" s="57">
        <v>0.4218449447581163</v>
      </c>
      <c r="BF107" s="57">
        <v>0.621791451397016</v>
      </c>
    </row>
    <row r="108" ht="14.25" customHeight="1">
      <c r="A108" s="52" t="s">
        <v>91</v>
      </c>
      <c r="B108" s="52">
        <v>2023.0</v>
      </c>
      <c r="C108" s="52" t="str">
        <f t="shared" si="1"/>
        <v>#N/A</v>
      </c>
      <c r="D108" s="54" t="s">
        <v>677</v>
      </c>
      <c r="E108" s="54" t="s">
        <v>793</v>
      </c>
      <c r="F108" s="55">
        <v>0.6829637303746712</v>
      </c>
      <c r="G108" s="56">
        <v>0.7590396730283565</v>
      </c>
      <c r="H108" s="57">
        <v>0.8274794494487748</v>
      </c>
      <c r="I108" s="57">
        <v>0.7179192119193607</v>
      </c>
      <c r="J108" s="57">
        <v>0.7213743382866367</v>
      </c>
      <c r="K108" s="57">
        <v>0.5993985107171435</v>
      </c>
      <c r="L108" s="57">
        <v>0.7936799067899408</v>
      </c>
      <c r="M108" s="57">
        <v>0.8943866210082825</v>
      </c>
      <c r="N108" s="56">
        <v>0.7108015261021776</v>
      </c>
      <c r="O108" s="57">
        <v>0.6358085778746131</v>
      </c>
      <c r="P108" s="57">
        <v>0.8623990888745754</v>
      </c>
      <c r="Q108" s="57">
        <v>0.8634948419360913</v>
      </c>
      <c r="R108" s="57">
        <v>0.4815035957234306</v>
      </c>
      <c r="S108" s="56">
        <v>0.6395774192003236</v>
      </c>
      <c r="T108" s="57">
        <v>0.5457920654570689</v>
      </c>
      <c r="U108" s="57">
        <v>0.5875861019679156</v>
      </c>
      <c r="V108" s="57">
        <v>0.7474785442858772</v>
      </c>
      <c r="W108" s="57">
        <v>0.6774529650904327</v>
      </c>
      <c r="X108" s="56">
        <v>0.7600773924083879</v>
      </c>
      <c r="Y108" s="57">
        <v>0.6332794649389886</v>
      </c>
      <c r="Z108" s="57">
        <v>0.8958415205342641</v>
      </c>
      <c r="AA108" s="57">
        <v>0.6260216864375818</v>
      </c>
      <c r="AB108" s="57">
        <v>0.7936799067899408</v>
      </c>
      <c r="AC108" s="57">
        <v>0.8193503695060463</v>
      </c>
      <c r="AD108" s="57">
        <v>0.809713371770825</v>
      </c>
      <c r="AE108" s="57">
        <v>0.8496254169028568</v>
      </c>
      <c r="AF108" s="57">
        <v>0.6531074023866</v>
      </c>
      <c r="AG108" s="56">
        <v>0.784636859048216</v>
      </c>
      <c r="AH108" s="57">
        <v>0.9057083002267848</v>
      </c>
      <c r="AI108" s="57">
        <v>1.0</v>
      </c>
      <c r="AJ108" s="57">
        <v>0.44820227691786324</v>
      </c>
      <c r="AK108" s="56">
        <v>0.6002363783708395</v>
      </c>
      <c r="AL108" s="57">
        <v>0.6206413938302375</v>
      </c>
      <c r="AM108" s="57">
        <v>0.8039213879424283</v>
      </c>
      <c r="AN108" s="57">
        <v>0.41036667392985327</v>
      </c>
      <c r="AO108" s="57">
        <v>0.5224695364778416</v>
      </c>
      <c r="AP108" s="57">
        <v>0.6437828996738371</v>
      </c>
      <c r="AQ108" s="56">
        <v>0.6462092217810468</v>
      </c>
      <c r="AR108" s="57">
        <v>0.6529478185294362</v>
      </c>
      <c r="AS108" s="57">
        <v>0.7162731234148856</v>
      </c>
      <c r="AT108" s="57">
        <v>0.7682031645804366</v>
      </c>
      <c r="AU108" s="57">
        <v>0.7011432520274286</v>
      </c>
      <c r="AV108" s="57">
        <v>0.4287071878299739</v>
      </c>
      <c r="AW108" s="57">
        <v>0.5129749271700852</v>
      </c>
      <c r="AX108" s="57">
        <v>0.7432150789150813</v>
      </c>
      <c r="AY108" s="56">
        <v>0.5631313730580224</v>
      </c>
      <c r="AZ108" s="57">
        <v>0.4745374209006207</v>
      </c>
      <c r="BA108" s="57">
        <v>0.41472698015820353</v>
      </c>
      <c r="BB108" s="57">
        <v>0.44746974938008305</v>
      </c>
      <c r="BC108" s="57">
        <v>0.45338994992327164</v>
      </c>
      <c r="BD108" s="57">
        <v>0.7749248641007631</v>
      </c>
      <c r="BE108" s="57">
        <v>0.7508489605056332</v>
      </c>
      <c r="BF108" s="57">
        <v>0.6260216864375818</v>
      </c>
    </row>
    <row r="109" ht="14.25" customHeight="1">
      <c r="A109" s="52" t="s">
        <v>92</v>
      </c>
      <c r="B109" s="52">
        <v>2023.0</v>
      </c>
      <c r="C109" s="52" t="str">
        <f t="shared" si="1"/>
        <v>#N/A</v>
      </c>
      <c r="D109" s="54" t="s">
        <v>679</v>
      </c>
      <c r="E109" s="54" t="s">
        <v>793</v>
      </c>
      <c r="F109" s="55">
        <v>0.630478052813918</v>
      </c>
      <c r="G109" s="56">
        <v>0.6108758702315887</v>
      </c>
      <c r="H109" s="57">
        <v>0.6992280046245578</v>
      </c>
      <c r="I109" s="57">
        <v>0.584262928763724</v>
      </c>
      <c r="J109" s="57">
        <v>0.47095914504340575</v>
      </c>
      <c r="K109" s="57">
        <v>0.5221127044795109</v>
      </c>
      <c r="L109" s="57">
        <v>0.6697663559973828</v>
      </c>
      <c r="M109" s="57">
        <v>0.7189260824809517</v>
      </c>
      <c r="N109" s="56">
        <v>0.5603975076326847</v>
      </c>
      <c r="O109" s="57">
        <v>0.5098789539592674</v>
      </c>
      <c r="P109" s="57">
        <v>0.7136519123962848</v>
      </c>
      <c r="Q109" s="57">
        <v>0.7290987057604539</v>
      </c>
      <c r="R109" s="57">
        <v>0.2889604584147326</v>
      </c>
      <c r="S109" s="56">
        <v>0.6298259870245955</v>
      </c>
      <c r="T109" s="57">
        <v>0.5949135115574058</v>
      </c>
      <c r="U109" s="57">
        <v>0.5535576951244474</v>
      </c>
      <c r="V109" s="57">
        <v>0.6138867211465625</v>
      </c>
      <c r="W109" s="57">
        <v>0.7569460202699663</v>
      </c>
      <c r="X109" s="56">
        <v>0.6711758374869231</v>
      </c>
      <c r="Y109" s="57">
        <v>0.6961937725517563</v>
      </c>
      <c r="Z109" s="57">
        <v>0.802826996728297</v>
      </c>
      <c r="AA109" s="57">
        <v>0.5793523301893466</v>
      </c>
      <c r="AB109" s="57">
        <v>0.6697663559973828</v>
      </c>
      <c r="AC109" s="57">
        <v>0.7126963139123241</v>
      </c>
      <c r="AD109" s="57">
        <v>0.5468545487964237</v>
      </c>
      <c r="AE109" s="57">
        <v>0.6697464401828797</v>
      </c>
      <c r="AF109" s="57">
        <v>0.6919699415369746</v>
      </c>
      <c r="AG109" s="56">
        <v>0.8281943167094643</v>
      </c>
      <c r="AH109" s="57">
        <v>0.9178330487890743</v>
      </c>
      <c r="AI109" s="57">
        <v>1.0</v>
      </c>
      <c r="AJ109" s="57">
        <v>0.5667499013393184</v>
      </c>
      <c r="AK109" s="56">
        <v>0.5878710839976448</v>
      </c>
      <c r="AL109" s="57">
        <v>0.5896676728399269</v>
      </c>
      <c r="AM109" s="57">
        <v>0.6967530410301459</v>
      </c>
      <c r="AN109" s="57">
        <v>0.5255295721784965</v>
      </c>
      <c r="AO109" s="57">
        <v>0.42855790494089385</v>
      </c>
      <c r="AP109" s="57">
        <v>0.69884722899876</v>
      </c>
      <c r="AQ109" s="56">
        <v>0.6310842325908993</v>
      </c>
      <c r="AR109" s="57">
        <v>0.5813980494888696</v>
      </c>
      <c r="AS109" s="57">
        <v>0.6994868537181121</v>
      </c>
      <c r="AT109" s="57">
        <v>0.634076370078116</v>
      </c>
      <c r="AU109" s="57">
        <v>0.6586036613307884</v>
      </c>
      <c r="AV109" s="57">
        <v>0.4680709484739467</v>
      </c>
      <c r="AW109" s="57">
        <v>0.632230293050915</v>
      </c>
      <c r="AX109" s="57">
        <v>0.743723451995548</v>
      </c>
      <c r="AY109" s="56">
        <v>0.5243995868375438</v>
      </c>
      <c r="AZ109" s="57">
        <v>0.5376259424008827</v>
      </c>
      <c r="BA109" s="57">
        <v>0.4529669455796246</v>
      </c>
      <c r="BB109" s="57">
        <v>0.390653594272189</v>
      </c>
      <c r="BC109" s="57">
        <v>0.5348879764743605</v>
      </c>
      <c r="BD109" s="57">
        <v>0.6156881572583455</v>
      </c>
      <c r="BE109" s="57">
        <v>0.5596221616880581</v>
      </c>
      <c r="BF109" s="57">
        <v>0.5793523301893466</v>
      </c>
    </row>
    <row r="110" ht="14.25" customHeight="1">
      <c r="A110" s="52" t="s">
        <v>805</v>
      </c>
      <c r="B110" s="52">
        <v>2023.0</v>
      </c>
      <c r="C110" s="52" t="str">
        <f t="shared" si="1"/>
        <v>#N/A</v>
      </c>
      <c r="D110" s="54" t="s">
        <v>680</v>
      </c>
      <c r="E110" s="54" t="s">
        <v>787</v>
      </c>
      <c r="F110" s="55">
        <v>0.436149626648098</v>
      </c>
      <c r="G110" s="56">
        <v>0.3203448211345446</v>
      </c>
      <c r="H110" s="57">
        <v>0.3356676695576808</v>
      </c>
      <c r="I110" s="57">
        <v>0.3073456233992331</v>
      </c>
      <c r="J110" s="57">
        <v>0.32282780917876297</v>
      </c>
      <c r="K110" s="57">
        <v>0.31132981698094303</v>
      </c>
      <c r="L110" s="57">
        <v>0.30567176248822675</v>
      </c>
      <c r="M110" s="57">
        <v>0.33922624520242095</v>
      </c>
      <c r="N110" s="56">
        <v>0.4147625985847946</v>
      </c>
      <c r="O110" s="57">
        <v>0.39918578824382456</v>
      </c>
      <c r="P110" s="57">
        <v>0.516216195169569</v>
      </c>
      <c r="Q110" s="57">
        <v>0.5199428011328545</v>
      </c>
      <c r="R110" s="57">
        <v>0.22370560979293025</v>
      </c>
      <c r="S110" s="56">
        <v>0.4531657600793365</v>
      </c>
      <c r="T110" s="57">
        <v>0.5580558658978636</v>
      </c>
      <c r="U110" s="57">
        <v>0.3717552490964824</v>
      </c>
      <c r="V110" s="57">
        <v>0.31361077761831657</v>
      </c>
      <c r="W110" s="57">
        <v>0.5692411477046835</v>
      </c>
      <c r="X110" s="56">
        <v>0.3807081528085743</v>
      </c>
      <c r="Y110" s="57">
        <v>0.5576036763447497</v>
      </c>
      <c r="Z110" s="57">
        <v>0.33640566714909326</v>
      </c>
      <c r="AA110" s="57">
        <v>0.33528433456915296</v>
      </c>
      <c r="AB110" s="57">
        <v>0.30567176248822675</v>
      </c>
      <c r="AC110" s="57">
        <v>0.447480510409544</v>
      </c>
      <c r="AD110" s="57">
        <v>0.1479574899561691</v>
      </c>
      <c r="AE110" s="57">
        <v>0.33497760107065144</v>
      </c>
      <c r="AF110" s="57">
        <v>0.580284180481007</v>
      </c>
      <c r="AG110" s="56">
        <v>0.6593306193819192</v>
      </c>
      <c r="AH110" s="57">
        <v>0.7793782807202934</v>
      </c>
      <c r="AI110" s="57">
        <v>0.8525</v>
      </c>
      <c r="AJ110" s="57">
        <v>0.346113577425464</v>
      </c>
      <c r="AK110" s="56">
        <v>0.46231019848123694</v>
      </c>
      <c r="AL110" s="57">
        <v>0.5393061011339356</v>
      </c>
      <c r="AM110" s="57">
        <v>0.532213366160442</v>
      </c>
      <c r="AN110" s="57">
        <v>0.5707096275376827</v>
      </c>
      <c r="AO110" s="57">
        <v>0.31316467843983475</v>
      </c>
      <c r="AP110" s="57">
        <v>0.3561572191342895</v>
      </c>
      <c r="AQ110" s="56">
        <v>0.5064345536880247</v>
      </c>
      <c r="AR110" s="57">
        <v>0.6236169975915379</v>
      </c>
      <c r="AS110" s="57">
        <v>0.4771694360181636</v>
      </c>
      <c r="AT110" s="57">
        <v>0.48230168113664396</v>
      </c>
      <c r="AU110" s="57">
        <v>0.25256273668045387</v>
      </c>
      <c r="AV110" s="57">
        <v>0.7382843827692298</v>
      </c>
      <c r="AW110" s="57">
        <v>0.46847426889121846</v>
      </c>
      <c r="AX110" s="57">
        <v>0.502632372728925</v>
      </c>
      <c r="AY110" s="56">
        <v>0.2921403090263534</v>
      </c>
      <c r="AZ110" s="57">
        <v>0.18773644366282932</v>
      </c>
      <c r="BA110" s="57">
        <v>0.34311702379026765</v>
      </c>
      <c r="BB110" s="57">
        <v>0.3172520551951974</v>
      </c>
      <c r="BC110" s="57">
        <v>0.32689692002018594</v>
      </c>
      <c r="BD110" s="57">
        <v>0.4628534174383752</v>
      </c>
      <c r="BE110" s="57">
        <v>0.07184196850846558</v>
      </c>
      <c r="BF110" s="57">
        <v>0.33528433456915296</v>
      </c>
    </row>
    <row r="111" ht="14.25" customHeight="1">
      <c r="A111" s="52" t="s">
        <v>93</v>
      </c>
      <c r="B111" s="52">
        <v>2023.0</v>
      </c>
      <c r="C111" s="52" t="str">
        <f t="shared" si="1"/>
        <v>#N/A</v>
      </c>
      <c r="D111" s="54" t="s">
        <v>681</v>
      </c>
      <c r="E111" s="54" t="s">
        <v>789</v>
      </c>
      <c r="F111" s="55">
        <v>0.6292740917221664</v>
      </c>
      <c r="G111" s="56">
        <v>0.603742085374097</v>
      </c>
      <c r="H111" s="57">
        <v>0.5336966528826546</v>
      </c>
      <c r="I111" s="57">
        <v>0.5478188098757599</v>
      </c>
      <c r="J111" s="57">
        <v>0.6533217801488418</v>
      </c>
      <c r="K111" s="57">
        <v>0.7608149197251964</v>
      </c>
      <c r="L111" s="57">
        <v>0.45421623132131494</v>
      </c>
      <c r="M111" s="57">
        <v>0.6725841182908147</v>
      </c>
      <c r="N111" s="56">
        <v>0.6756727011112378</v>
      </c>
      <c r="O111" s="57">
        <v>0.7438036258935807</v>
      </c>
      <c r="P111" s="57">
        <v>0.6561567107221935</v>
      </c>
      <c r="Q111" s="57">
        <v>0.703511796075468</v>
      </c>
      <c r="R111" s="57">
        <v>0.5992186717537091</v>
      </c>
      <c r="S111" s="56">
        <v>0.5676385023690238</v>
      </c>
      <c r="T111" s="57">
        <v>0.5565314151910709</v>
      </c>
      <c r="U111" s="57">
        <v>0.6097434880128298</v>
      </c>
      <c r="V111" s="57">
        <v>0.5197553152721949</v>
      </c>
      <c r="W111" s="57">
        <v>0.5845237909999996</v>
      </c>
      <c r="X111" s="56">
        <v>0.5244070397942084</v>
      </c>
      <c r="Y111" s="57">
        <v>0.6939485548771757</v>
      </c>
      <c r="Z111" s="57">
        <v>0.40225780338268274</v>
      </c>
      <c r="AA111" s="57">
        <v>0.5305896774701189</v>
      </c>
      <c r="AB111" s="57">
        <v>0.45421623132131494</v>
      </c>
      <c r="AC111" s="57">
        <v>0.5584736968445544</v>
      </c>
      <c r="AD111" s="57">
        <v>0.3237858170828313</v>
      </c>
      <c r="AE111" s="57">
        <v>0.5585705868691786</v>
      </c>
      <c r="AF111" s="57">
        <v>0.6734139505058114</v>
      </c>
      <c r="AG111" s="56">
        <v>0.848638689466226</v>
      </c>
      <c r="AH111" s="57">
        <v>0.7312232364868887</v>
      </c>
      <c r="AI111" s="57">
        <v>1.0</v>
      </c>
      <c r="AJ111" s="57">
        <v>0.814692831911789</v>
      </c>
      <c r="AK111" s="56">
        <v>0.6047798913781806</v>
      </c>
      <c r="AL111" s="57">
        <v>0.5947530397084245</v>
      </c>
      <c r="AM111" s="57">
        <v>0.688398966277422</v>
      </c>
      <c r="AN111" s="57">
        <v>0.5138200620660957</v>
      </c>
      <c r="AO111" s="57">
        <v>0.5174481232603103</v>
      </c>
      <c r="AP111" s="57">
        <v>0.7094792655786506</v>
      </c>
      <c r="AQ111" s="56">
        <v>0.6489103996156077</v>
      </c>
      <c r="AR111" s="57">
        <v>0.6513245770158937</v>
      </c>
      <c r="AS111" s="57">
        <v>0.7111617532661298</v>
      </c>
      <c r="AT111" s="57">
        <v>0.5427946740538997</v>
      </c>
      <c r="AU111" s="57">
        <v>0.6042659569401845</v>
      </c>
      <c r="AV111" s="57">
        <v>0.7138463257843621</v>
      </c>
      <c r="AW111" s="57">
        <v>0.6942935386223047</v>
      </c>
      <c r="AX111" s="57">
        <v>0.624685971626479</v>
      </c>
      <c r="AY111" s="56">
        <v>0.56040342466875</v>
      </c>
      <c r="AZ111" s="57">
        <v>0.47727342174467763</v>
      </c>
      <c r="BA111" s="57">
        <v>0.5563937484728405</v>
      </c>
      <c r="BB111" s="57">
        <v>0.48739796740021096</v>
      </c>
      <c r="BC111" s="57">
        <v>0.7664934312431111</v>
      </c>
      <c r="BD111" s="57">
        <v>0.709397371907627</v>
      </c>
      <c r="BE111" s="57">
        <v>0.39527835444266435</v>
      </c>
      <c r="BF111" s="57">
        <v>0.5305896774701189</v>
      </c>
    </row>
    <row r="112" ht="14.25" customHeight="1">
      <c r="A112" s="52" t="s">
        <v>94</v>
      </c>
      <c r="B112" s="52">
        <v>2023.0</v>
      </c>
      <c r="C112" s="52" t="str">
        <f t="shared" si="1"/>
        <v>#N/A</v>
      </c>
      <c r="D112" s="54" t="s">
        <v>688</v>
      </c>
      <c r="E112" s="54" t="s">
        <v>789</v>
      </c>
      <c r="F112" s="55">
        <v>0.5536646943719344</v>
      </c>
      <c r="G112" s="56">
        <v>0.54501234257317</v>
      </c>
      <c r="H112" s="57">
        <v>0.5396782156859481</v>
      </c>
      <c r="I112" s="57">
        <v>0.45005477464477894</v>
      </c>
      <c r="J112" s="57">
        <v>0.4976733060416829</v>
      </c>
      <c r="K112" s="57">
        <v>0.5082566639880929</v>
      </c>
      <c r="L112" s="57">
        <v>0.595866254142385</v>
      </c>
      <c r="M112" s="57">
        <v>0.6785448409361321</v>
      </c>
      <c r="N112" s="56">
        <v>0.5547620950088068</v>
      </c>
      <c r="O112" s="57">
        <v>0.4762615146770647</v>
      </c>
      <c r="P112" s="57">
        <v>0.6139634324473359</v>
      </c>
      <c r="Q112" s="57">
        <v>0.693520509513878</v>
      </c>
      <c r="R112" s="57">
        <v>0.43530292339694876</v>
      </c>
      <c r="S112" s="56">
        <v>0.43878515672989415</v>
      </c>
      <c r="T112" s="57">
        <v>0.3499609412388701</v>
      </c>
      <c r="U112" s="57">
        <v>0.47200523272040706</v>
      </c>
      <c r="V112" s="57">
        <v>0.5941681941457936</v>
      </c>
      <c r="W112" s="57">
        <v>0.33900625881450575</v>
      </c>
      <c r="X112" s="56">
        <v>0.5938804872017067</v>
      </c>
      <c r="Y112" s="57">
        <v>0.6761207076342318</v>
      </c>
      <c r="Z112" s="57">
        <v>0.5552681521942852</v>
      </c>
      <c r="AA112" s="57">
        <v>0.4739479784476207</v>
      </c>
      <c r="AB112" s="57">
        <v>0.595866254142385</v>
      </c>
      <c r="AC112" s="57">
        <v>0.7491179021592003</v>
      </c>
      <c r="AD112" s="57">
        <v>0.35586004145758493</v>
      </c>
      <c r="AE112" s="57">
        <v>0.6761203928179136</v>
      </c>
      <c r="AF112" s="57">
        <v>0.6687424687604322</v>
      </c>
      <c r="AG112" s="56">
        <v>0.7019536911119598</v>
      </c>
      <c r="AH112" s="57">
        <v>0.6660709688396698</v>
      </c>
      <c r="AI112" s="57">
        <v>1.0</v>
      </c>
      <c r="AJ112" s="57">
        <v>0.43979010449620964</v>
      </c>
      <c r="AK112" s="56">
        <v>0.5641673186539817</v>
      </c>
      <c r="AL112" s="57">
        <v>0.5581775674765593</v>
      </c>
      <c r="AM112" s="57">
        <v>0.6692530541018564</v>
      </c>
      <c r="AN112" s="57">
        <v>0.4491075069547583</v>
      </c>
      <c r="AO112" s="57">
        <v>0.5178871506771078</v>
      </c>
      <c r="AP112" s="57">
        <v>0.626411314059627</v>
      </c>
      <c r="AQ112" s="56">
        <v>0.5635480994261509</v>
      </c>
      <c r="AR112" s="57">
        <v>0.5505863446393819</v>
      </c>
      <c r="AS112" s="57">
        <v>0.6448077547707387</v>
      </c>
      <c r="AT112" s="57">
        <v>0.5291766514521897</v>
      </c>
      <c r="AU112" s="57">
        <v>0.4067591567457133</v>
      </c>
      <c r="AV112" s="57">
        <v>0.5607446689952238</v>
      </c>
      <c r="AW112" s="57">
        <v>0.5838823977737915</v>
      </c>
      <c r="AX112" s="57">
        <v>0.6688797216060169</v>
      </c>
      <c r="AY112" s="56">
        <v>0.4672083642698056</v>
      </c>
      <c r="AZ112" s="57">
        <v>0.548494508937333</v>
      </c>
      <c r="BA112" s="57">
        <v>0.5040849062257349</v>
      </c>
      <c r="BB112" s="57">
        <v>0.2713632742507267</v>
      </c>
      <c r="BC112" s="57">
        <v>0.5742378171885456</v>
      </c>
      <c r="BD112" s="57">
        <v>0.5995632425600242</v>
      </c>
      <c r="BE112" s="57">
        <v>0.2987668222786541</v>
      </c>
      <c r="BF112" s="57">
        <v>0.4739479784476207</v>
      </c>
    </row>
    <row r="113" ht="14.25" customHeight="1">
      <c r="A113" s="52" t="s">
        <v>95</v>
      </c>
      <c r="B113" s="52">
        <v>2023.0</v>
      </c>
      <c r="C113" s="52" t="str">
        <f t="shared" si="1"/>
        <v>#N/A</v>
      </c>
      <c r="D113" s="54" t="s">
        <v>689</v>
      </c>
      <c r="E113" s="54" t="s">
        <v>787</v>
      </c>
      <c r="F113" s="55">
        <v>0.4818635840707879</v>
      </c>
      <c r="G113" s="56">
        <v>0.35468236113094176</v>
      </c>
      <c r="H113" s="57">
        <v>0.36321061581872927</v>
      </c>
      <c r="I113" s="57">
        <v>0.3160266827126028</v>
      </c>
      <c r="J113" s="57">
        <v>0.37276265103014106</v>
      </c>
      <c r="K113" s="57">
        <v>0.23214693738681058</v>
      </c>
      <c r="L113" s="57">
        <v>0.437274791270867</v>
      </c>
      <c r="M113" s="57">
        <v>0.40667248856649973</v>
      </c>
      <c r="N113" s="56">
        <v>0.4162726620884953</v>
      </c>
      <c r="O113" s="57">
        <v>0.40232388912465017</v>
      </c>
      <c r="P113" s="57">
        <v>0.4729053694389409</v>
      </c>
      <c r="Q113" s="57">
        <v>0.5500454594508822</v>
      </c>
      <c r="R113" s="57">
        <v>0.23981593033950804</v>
      </c>
      <c r="S113" s="56">
        <v>0.4525800019045062</v>
      </c>
      <c r="T113" s="57">
        <v>0.5268454793019361</v>
      </c>
      <c r="U113" s="57">
        <v>0.4626411612155886</v>
      </c>
      <c r="V113" s="57">
        <v>0.4407430528525233</v>
      </c>
      <c r="W113" s="57">
        <v>0.3800903142479768</v>
      </c>
      <c r="X113" s="56">
        <v>0.552995044009917</v>
      </c>
      <c r="Y113" s="57">
        <v>0.6220307621383775</v>
      </c>
      <c r="Z113" s="57">
        <v>0.5814150643106691</v>
      </c>
      <c r="AA113" s="57">
        <v>0.5135094230518544</v>
      </c>
      <c r="AB113" s="57">
        <v>0.437274791270867</v>
      </c>
      <c r="AC113" s="57">
        <v>0.6749689806068695</v>
      </c>
      <c r="AD113" s="57">
        <v>0.40573378679032485</v>
      </c>
      <c r="AE113" s="57">
        <v>0.5543408375992221</v>
      </c>
      <c r="AF113" s="57">
        <v>0.6346867063111509</v>
      </c>
      <c r="AG113" s="56">
        <v>0.7635697055504119</v>
      </c>
      <c r="AH113" s="57">
        <v>0.8781605432088572</v>
      </c>
      <c r="AI113" s="57">
        <v>1.0</v>
      </c>
      <c r="AJ113" s="57">
        <v>0.4125485734423784</v>
      </c>
      <c r="AK113" s="56">
        <v>0.4554009822650202</v>
      </c>
      <c r="AL113" s="57">
        <v>0.47203525535337726</v>
      </c>
      <c r="AM113" s="57">
        <v>0.5187252572207037</v>
      </c>
      <c r="AN113" s="57">
        <v>0.4013114314968585</v>
      </c>
      <c r="AO113" s="57">
        <v>0.3694757910187668</v>
      </c>
      <c r="AP113" s="57">
        <v>0.5154571762353947</v>
      </c>
      <c r="AQ113" s="56">
        <v>0.47311110194054873</v>
      </c>
      <c r="AR113" s="57">
        <v>0.566784646362148</v>
      </c>
      <c r="AS113" s="57">
        <v>0.656842859645308</v>
      </c>
      <c r="AT113" s="57">
        <v>0.44245314335529073</v>
      </c>
      <c r="AU113" s="57">
        <v>0.32704843839961756</v>
      </c>
      <c r="AV113" s="57">
        <v>0.19726322755885417</v>
      </c>
      <c r="AW113" s="57">
        <v>0.5071805546002406</v>
      </c>
      <c r="AX113" s="57">
        <v>0.6142048436623824</v>
      </c>
      <c r="AY113" s="56">
        <v>0.386296813676462</v>
      </c>
      <c r="AZ113" s="57">
        <v>0.3920747558828196</v>
      </c>
      <c r="BA113" s="57">
        <v>0.4062164132376061</v>
      </c>
      <c r="BB113" s="57">
        <v>0.44513029369530577</v>
      </c>
      <c r="BC113" s="57">
        <v>0.36055330622971804</v>
      </c>
      <c r="BD113" s="57">
        <v>0.4228735506848248</v>
      </c>
      <c r="BE113" s="57">
        <v>0.16371995295310507</v>
      </c>
      <c r="BF113" s="57">
        <v>0.5135094230518544</v>
      </c>
    </row>
    <row r="114" ht="14.25" customHeight="1">
      <c r="A114" s="52" t="s">
        <v>97</v>
      </c>
      <c r="B114" s="52">
        <v>2023.0</v>
      </c>
      <c r="C114" s="52" t="str">
        <f t="shared" si="1"/>
        <v>#N/A</v>
      </c>
      <c r="D114" s="54" t="s">
        <v>691</v>
      </c>
      <c r="E114" s="54" t="s">
        <v>789</v>
      </c>
      <c r="F114" s="55">
        <v>0.4394599347694843</v>
      </c>
      <c r="G114" s="56">
        <v>0.477059071061581</v>
      </c>
      <c r="H114" s="57">
        <v>0.5613260444813036</v>
      </c>
      <c r="I114" s="57">
        <v>0.40487518667026784</v>
      </c>
      <c r="J114" s="57">
        <v>0.45472875152473363</v>
      </c>
      <c r="K114" s="57">
        <v>0.34405449124710447</v>
      </c>
      <c r="L114" s="57">
        <v>0.5270439515855513</v>
      </c>
      <c r="M114" s="57">
        <v>0.5703260008605253</v>
      </c>
      <c r="N114" s="56">
        <v>0.355666932528461</v>
      </c>
      <c r="O114" s="57">
        <v>0.3535002398467998</v>
      </c>
      <c r="P114" s="57">
        <v>0.3559344332366442</v>
      </c>
      <c r="Q114" s="57">
        <v>0.35423167249702425</v>
      </c>
      <c r="R114" s="57">
        <v>0.35900138453337577</v>
      </c>
      <c r="S114" s="56">
        <v>0.38509274145013284</v>
      </c>
      <c r="T114" s="57">
        <v>0.09993928094835525</v>
      </c>
      <c r="U114" s="57">
        <v>0.42303142630591994</v>
      </c>
      <c r="V114" s="57">
        <v>0.5268070282775743</v>
      </c>
      <c r="W114" s="57">
        <v>0.49059323026868196</v>
      </c>
      <c r="X114" s="56">
        <v>0.4839888008414065</v>
      </c>
      <c r="Y114" s="57">
        <v>0.4732731373582461</v>
      </c>
      <c r="Z114" s="57">
        <v>0.3916557447306798</v>
      </c>
      <c r="AA114" s="57">
        <v>0.39906521653696847</v>
      </c>
      <c r="AB114" s="57">
        <v>0.5270439515855513</v>
      </c>
      <c r="AC114" s="57">
        <v>0.7359306006391002</v>
      </c>
      <c r="AD114" s="57">
        <v>0.3162309135916949</v>
      </c>
      <c r="AE114" s="57">
        <v>0.5635134647403848</v>
      </c>
      <c r="AF114" s="57">
        <v>0.46519737754862667</v>
      </c>
      <c r="AG114" s="56">
        <v>0.6652371683366539</v>
      </c>
      <c r="AH114" s="57">
        <v>0.6015626591444156</v>
      </c>
      <c r="AI114" s="57">
        <v>1.0</v>
      </c>
      <c r="AJ114" s="57">
        <v>0.394148845865546</v>
      </c>
      <c r="AK114" s="56">
        <v>0.3721402391462595</v>
      </c>
      <c r="AL114" s="57">
        <v>0.3751160940488032</v>
      </c>
      <c r="AM114" s="57">
        <v>0.37865050815239043</v>
      </c>
      <c r="AN114" s="57">
        <v>0.33605061535438896</v>
      </c>
      <c r="AO114" s="57">
        <v>0.38965834653560016</v>
      </c>
      <c r="AP114" s="57">
        <v>0.3812256316401148</v>
      </c>
      <c r="AQ114" s="56">
        <v>0.42676378459658676</v>
      </c>
      <c r="AR114" s="57">
        <v>0.46569838585915946</v>
      </c>
      <c r="AS114" s="57">
        <v>0.4911300796693416</v>
      </c>
      <c r="AT114" s="57">
        <v>0.3305995793149244</v>
      </c>
      <c r="AU114" s="57">
        <v>0.25668497602763113</v>
      </c>
      <c r="AV114" s="57">
        <v>0.4139179658959253</v>
      </c>
      <c r="AW114" s="57">
        <v>0.520230446812781</v>
      </c>
      <c r="AX114" s="57">
        <v>0.5090850585963442</v>
      </c>
      <c r="AY114" s="56">
        <v>0.349730740194793</v>
      </c>
      <c r="AZ114" s="57">
        <v>0.44067894101715654</v>
      </c>
      <c r="BA114" s="57">
        <v>0.3092989204528104</v>
      </c>
      <c r="BB114" s="57">
        <v>0.2792274638212504</v>
      </c>
      <c r="BC114" s="57">
        <v>0.453943806968403</v>
      </c>
      <c r="BD114" s="57">
        <v>0.36575714184940267</v>
      </c>
      <c r="BE114" s="57">
        <v>0.20014369071755925</v>
      </c>
      <c r="BF114" s="57">
        <v>0.39906521653696847</v>
      </c>
    </row>
    <row r="115" ht="14.25" customHeight="1">
      <c r="A115" s="52" t="s">
        <v>269</v>
      </c>
      <c r="B115" s="52">
        <v>2023.0</v>
      </c>
      <c r="C115" s="52" t="str">
        <f t="shared" si="1"/>
        <v>#N/A</v>
      </c>
      <c r="D115" s="54" t="s">
        <v>692</v>
      </c>
      <c r="E115" s="54" t="s">
        <v>792</v>
      </c>
      <c r="F115" s="55">
        <v>0.7761671199392172</v>
      </c>
      <c r="G115" s="56">
        <v>0.670971797897738</v>
      </c>
      <c r="H115" s="57">
        <v>0.5038820699055946</v>
      </c>
      <c r="I115" s="57">
        <v>0.7326733358680151</v>
      </c>
      <c r="J115" s="57">
        <v>0.6810753647570811</v>
      </c>
      <c r="K115" s="57">
        <v>0.883803424421542</v>
      </c>
      <c r="L115" s="57">
        <v>0.4733560775977081</v>
      </c>
      <c r="M115" s="57">
        <v>0.751040514836487</v>
      </c>
      <c r="N115" s="56">
        <v>0.9125319869922943</v>
      </c>
      <c r="O115" s="57">
        <v>0.890480897330628</v>
      </c>
      <c r="P115" s="57">
        <v>0.9396658072237045</v>
      </c>
      <c r="Q115" s="57">
        <v>0.9379756151123275</v>
      </c>
      <c r="R115" s="57">
        <v>0.8820056283025172</v>
      </c>
      <c r="S115" s="56">
        <v>0.6113517529517809</v>
      </c>
      <c r="T115" s="57">
        <v>0.7914595873250627</v>
      </c>
      <c r="U115" s="57">
        <v>0.5204454611880571</v>
      </c>
      <c r="V115" s="57">
        <v>0.5121421255586025</v>
      </c>
      <c r="W115" s="57">
        <v>0.6213598377354014</v>
      </c>
      <c r="X115" s="56">
        <v>0.6657350735623584</v>
      </c>
      <c r="Y115" s="57">
        <v>0.814341240290759</v>
      </c>
      <c r="Z115" s="57">
        <v>0.7271428708459183</v>
      </c>
      <c r="AA115" s="57">
        <v>0.7464542981954968</v>
      </c>
      <c r="AB115" s="57">
        <v>0.4733560775977081</v>
      </c>
      <c r="AC115" s="57">
        <v>0.7937859277078643</v>
      </c>
      <c r="AD115" s="57">
        <v>0.5537370443945455</v>
      </c>
      <c r="AE115" s="57">
        <v>0.47164670671207315</v>
      </c>
      <c r="AF115" s="57">
        <v>0.7454164227545008</v>
      </c>
      <c r="AG115" s="56">
        <v>0.9342323830174256</v>
      </c>
      <c r="AH115" s="57">
        <v>0.9798893086256081</v>
      </c>
      <c r="AI115" s="57">
        <v>1.0</v>
      </c>
      <c r="AJ115" s="57">
        <v>0.8228078404266688</v>
      </c>
      <c r="AK115" s="56">
        <v>0.8569884314224618</v>
      </c>
      <c r="AL115" s="57">
        <v>0.8234610909212521</v>
      </c>
      <c r="AM115" s="57">
        <v>0.9413029897862849</v>
      </c>
      <c r="AN115" s="57">
        <v>0.8989898888888889</v>
      </c>
      <c r="AO115" s="57">
        <v>0.8686655605703748</v>
      </c>
      <c r="AP115" s="57">
        <v>0.7525226269455076</v>
      </c>
      <c r="AQ115" s="56">
        <v>0.7867270740523635</v>
      </c>
      <c r="AR115" s="57">
        <v>0.6174407539727103</v>
      </c>
      <c r="AS115" s="57">
        <v>0.7964077351176461</v>
      </c>
      <c r="AT115" s="57">
        <v>0.8887005620493762</v>
      </c>
      <c r="AU115" s="57">
        <v>0.686201189008042</v>
      </c>
      <c r="AV115" s="57">
        <v>0.8666279722254369</v>
      </c>
      <c r="AW115" s="57">
        <v>0.9033766932554658</v>
      </c>
      <c r="AX115" s="57">
        <v>0.7483346127378683</v>
      </c>
      <c r="AY115" s="56">
        <v>0.7707984596173152</v>
      </c>
      <c r="AZ115" s="57">
        <v>0.832187613589225</v>
      </c>
      <c r="BA115" s="57">
        <v>0.7356076342311362</v>
      </c>
      <c r="BB115" s="57">
        <v>0.8660007220699256</v>
      </c>
      <c r="BC115" s="57">
        <v>0.75818227174391</v>
      </c>
      <c r="BD115" s="57">
        <v>0.909883241700811</v>
      </c>
      <c r="BE115" s="57">
        <v>0.547273435790702</v>
      </c>
      <c r="BF115" s="57">
        <v>0.7464542981954968</v>
      </c>
    </row>
    <row r="116" ht="14.25" customHeight="1">
      <c r="A116" s="52" t="s">
        <v>806</v>
      </c>
      <c r="B116" s="52">
        <v>2023.0</v>
      </c>
      <c r="C116" s="52" t="str">
        <f t="shared" si="1"/>
        <v>#N/A</v>
      </c>
      <c r="D116" s="54" t="s">
        <v>693</v>
      </c>
      <c r="E116" s="54" t="s">
        <v>793</v>
      </c>
      <c r="F116" s="55">
        <v>0.6589921291819093</v>
      </c>
      <c r="G116" s="56">
        <v>0.6736704860610176</v>
      </c>
      <c r="H116" s="57">
        <v>0.7086619278475474</v>
      </c>
      <c r="I116" s="57">
        <v>0.5863891358544449</v>
      </c>
      <c r="J116" s="57">
        <v>0.6395773911706888</v>
      </c>
      <c r="K116" s="57">
        <v>0.4924035485938332</v>
      </c>
      <c r="L116" s="57">
        <v>0.7218048307179846</v>
      </c>
      <c r="M116" s="57">
        <v>0.8931860821816064</v>
      </c>
      <c r="N116" s="56">
        <v>0.530833696713778</v>
      </c>
      <c r="O116" s="57">
        <v>0.593716762138971</v>
      </c>
      <c r="P116" s="57">
        <v>0.6436322050217087</v>
      </c>
      <c r="Q116" s="57">
        <v>0.5948862205734529</v>
      </c>
      <c r="R116" s="57">
        <v>0.2910995991209794</v>
      </c>
      <c r="S116" s="56">
        <v>0.6879721300343186</v>
      </c>
      <c r="T116" s="57">
        <v>0.6532863916515225</v>
      </c>
      <c r="U116" s="57">
        <v>0.6554579213946676</v>
      </c>
      <c r="V116" s="57">
        <v>0.69412182087388</v>
      </c>
      <c r="W116" s="57">
        <v>0.7490223862172042</v>
      </c>
      <c r="X116" s="56">
        <v>0.7308494845116402</v>
      </c>
      <c r="Y116" s="57">
        <v>0.5945521627028065</v>
      </c>
      <c r="Z116" s="57">
        <v>0.9070824238103389</v>
      </c>
      <c r="AA116" s="57">
        <v>0.6903203078969897</v>
      </c>
      <c r="AB116" s="57">
        <v>0.7218048307179846</v>
      </c>
      <c r="AC116" s="57">
        <v>0.6577407795798302</v>
      </c>
      <c r="AD116" s="57">
        <v>0.7351715479352442</v>
      </c>
      <c r="AE116" s="57">
        <v>0.8037402051952558</v>
      </c>
      <c r="AF116" s="57">
        <v>0.736383618254671</v>
      </c>
      <c r="AG116" s="56">
        <v>0.902563707881377</v>
      </c>
      <c r="AH116" s="57">
        <v>0.8819520003321606</v>
      </c>
      <c r="AI116" s="57">
        <v>1.0</v>
      </c>
      <c r="AJ116" s="57">
        <v>0.8257391233119706</v>
      </c>
      <c r="AK116" s="56">
        <v>0.6227908259362392</v>
      </c>
      <c r="AL116" s="57">
        <v>0.6661300181923251</v>
      </c>
      <c r="AM116" s="57">
        <v>0.6907154537780307</v>
      </c>
      <c r="AN116" s="57">
        <v>0.5044095265843022</v>
      </c>
      <c r="AO116" s="57">
        <v>0.5862016138816328</v>
      </c>
      <c r="AP116" s="57">
        <v>0.6664975172449055</v>
      </c>
      <c r="AQ116" s="56">
        <v>0.5450875083305684</v>
      </c>
      <c r="AR116" s="57">
        <v>0.5723906350326966</v>
      </c>
      <c r="AS116" s="57">
        <v>0.45227494666931395</v>
      </c>
      <c r="AT116" s="57">
        <v>0.5868184419361758</v>
      </c>
      <c r="AU116" s="57">
        <v>0.6736065362435827</v>
      </c>
      <c r="AV116" s="57">
        <v>0.3279289264833804</v>
      </c>
      <c r="AW116" s="57">
        <v>0.5617369488872545</v>
      </c>
      <c r="AX116" s="57">
        <v>0.6408561230615748</v>
      </c>
      <c r="AY116" s="56">
        <v>0.5781691939863357</v>
      </c>
      <c r="AZ116" s="57">
        <v>0.5169131295208989</v>
      </c>
      <c r="BA116" s="57">
        <v>0.4141708669923201</v>
      </c>
      <c r="BB116" s="57">
        <v>0.7053056495511026</v>
      </c>
      <c r="BC116" s="57">
        <v>0.4645235341127181</v>
      </c>
      <c r="BD116" s="57">
        <v>0.5006562595801182</v>
      </c>
      <c r="BE116" s="57">
        <v>0.7552946102502028</v>
      </c>
      <c r="BF116" s="57">
        <v>0.6903203078969897</v>
      </c>
    </row>
    <row r="117" ht="14.25" customHeight="1">
      <c r="A117" s="52" t="s">
        <v>98</v>
      </c>
      <c r="B117" s="52">
        <v>2023.0</v>
      </c>
      <c r="C117" s="52" t="str">
        <f t="shared" si="1"/>
        <v>#N/A</v>
      </c>
      <c r="D117" s="54" t="s">
        <v>694</v>
      </c>
      <c r="E117" s="54" t="s">
        <v>793</v>
      </c>
      <c r="F117" s="55">
        <v>0.6877690815785313</v>
      </c>
      <c r="G117" s="56">
        <v>0.6540198824308695</v>
      </c>
      <c r="H117" s="57">
        <v>0.681718201546694</v>
      </c>
      <c r="I117" s="57">
        <v>0.5995874307431216</v>
      </c>
      <c r="J117" s="57">
        <v>0.6580123551238521</v>
      </c>
      <c r="K117" s="57">
        <v>0.49808884365452866</v>
      </c>
      <c r="L117" s="57">
        <v>0.6906358200700025</v>
      </c>
      <c r="M117" s="57">
        <v>0.7960766434470178</v>
      </c>
      <c r="N117" s="56">
        <v>0.6671180172506289</v>
      </c>
      <c r="O117" s="57">
        <v>0.6221812771381134</v>
      </c>
      <c r="P117" s="57">
        <v>0.7933542248762961</v>
      </c>
      <c r="Q117" s="57">
        <v>0.7813850198668344</v>
      </c>
      <c r="R117" s="57">
        <v>0.47155154712127156</v>
      </c>
      <c r="S117" s="56">
        <v>0.6568816248242461</v>
      </c>
      <c r="T117" s="57">
        <v>0.6852642241797362</v>
      </c>
      <c r="U117" s="57">
        <v>0.6506066116136332</v>
      </c>
      <c r="V117" s="57">
        <v>0.6930006378189667</v>
      </c>
      <c r="W117" s="57">
        <v>0.5986550256846482</v>
      </c>
      <c r="X117" s="56">
        <v>0.7539158789187883</v>
      </c>
      <c r="Y117" s="57">
        <v>0.74124017532742</v>
      </c>
      <c r="Z117" s="57">
        <v>0.8834458194840397</v>
      </c>
      <c r="AA117" s="57">
        <v>0.7404757475806398</v>
      </c>
      <c r="AB117" s="57">
        <v>0.6906358200700025</v>
      </c>
      <c r="AC117" s="57">
        <v>0.7701274677202871</v>
      </c>
      <c r="AD117" s="57">
        <v>0.7107475866096898</v>
      </c>
      <c r="AE117" s="57">
        <v>0.7506091204330738</v>
      </c>
      <c r="AF117" s="57">
        <v>0.7440452941251537</v>
      </c>
      <c r="AG117" s="56">
        <v>0.8920285408499646</v>
      </c>
      <c r="AH117" s="57">
        <v>0.9576133306048054</v>
      </c>
      <c r="AI117" s="57">
        <v>1.0</v>
      </c>
      <c r="AJ117" s="57">
        <v>0.7184722919450887</v>
      </c>
      <c r="AK117" s="56">
        <v>0.6499562223224367</v>
      </c>
      <c r="AL117" s="57">
        <v>0.7021769583824911</v>
      </c>
      <c r="AM117" s="57">
        <v>0.7500291091886335</v>
      </c>
      <c r="AN117" s="57">
        <v>0.5992182860119363</v>
      </c>
      <c r="AO117" s="57">
        <v>0.5742338786302428</v>
      </c>
      <c r="AP117" s="57">
        <v>0.6241228793988791</v>
      </c>
      <c r="AQ117" s="56">
        <v>0.6650591064942153</v>
      </c>
      <c r="AR117" s="57">
        <v>0.6914516219330862</v>
      </c>
      <c r="AS117" s="57">
        <v>0.7577034002472016</v>
      </c>
      <c r="AT117" s="57">
        <v>0.696871403976504</v>
      </c>
      <c r="AU117" s="57">
        <v>0.6341872718619952</v>
      </c>
      <c r="AV117" s="57">
        <v>0.4497472561930319</v>
      </c>
      <c r="AW117" s="57">
        <v>0.625664586481133</v>
      </c>
      <c r="AX117" s="57">
        <v>0.7997882047665548</v>
      </c>
      <c r="AY117" s="56">
        <v>0.5631733795371014</v>
      </c>
      <c r="AZ117" s="57">
        <v>0.44433749837080244</v>
      </c>
      <c r="BA117" s="57">
        <v>0.4964264093036864</v>
      </c>
      <c r="BB117" s="57">
        <v>0.5788335480362307</v>
      </c>
      <c r="BC117" s="57">
        <v>0.5264894256387065</v>
      </c>
      <c r="BD117" s="57">
        <v>0.6593021092034426</v>
      </c>
      <c r="BE117" s="57">
        <v>0.49634891862620206</v>
      </c>
      <c r="BF117" s="57">
        <v>0.7404757475806398</v>
      </c>
    </row>
    <row r="118" ht="14.25" customHeight="1">
      <c r="A118" s="52" t="s">
        <v>99</v>
      </c>
      <c r="B118" s="52">
        <v>2023.0</v>
      </c>
      <c r="C118" s="52" t="str">
        <f t="shared" si="1"/>
        <v>#N/A</v>
      </c>
      <c r="D118" s="54" t="s">
        <v>697</v>
      </c>
      <c r="E118" s="54" t="s">
        <v>789</v>
      </c>
      <c r="F118" s="55">
        <v>0.5693810362847458</v>
      </c>
      <c r="G118" s="56">
        <v>0.617627027297119</v>
      </c>
      <c r="H118" s="57">
        <v>0.5802976946740707</v>
      </c>
      <c r="I118" s="57">
        <v>0.6737307278393596</v>
      </c>
      <c r="J118" s="57">
        <v>0.5802917353455589</v>
      </c>
      <c r="K118" s="57">
        <v>0.4563259272852067</v>
      </c>
      <c r="L118" s="57">
        <v>0.702023479939846</v>
      </c>
      <c r="M118" s="57">
        <v>0.7130925986986719</v>
      </c>
      <c r="N118" s="56">
        <v>0.46581701210585263</v>
      </c>
      <c r="O118" s="57">
        <v>0.370380976927682</v>
      </c>
      <c r="P118" s="57">
        <v>0.7143475274216122</v>
      </c>
      <c r="Q118" s="57">
        <v>0.5576210017591408</v>
      </c>
      <c r="R118" s="57">
        <v>0.2209185423149756</v>
      </c>
      <c r="S118" s="56">
        <v>0.6233491814912686</v>
      </c>
      <c r="T118" s="57">
        <v>0.5382666744050675</v>
      </c>
      <c r="U118" s="57">
        <v>0.5420290169101722</v>
      </c>
      <c r="V118" s="57">
        <v>0.6923155043136077</v>
      </c>
      <c r="W118" s="57">
        <v>0.7207855303362274</v>
      </c>
      <c r="X118" s="56">
        <v>0.6312474259185683</v>
      </c>
      <c r="Y118" s="57">
        <v>0.4949751244124079</v>
      </c>
      <c r="Z118" s="57">
        <v>0.6030101874627797</v>
      </c>
      <c r="AA118" s="57">
        <v>0.5335748816872778</v>
      </c>
      <c r="AB118" s="57">
        <v>0.702023479939846</v>
      </c>
      <c r="AC118" s="57">
        <v>0.701316060401463</v>
      </c>
      <c r="AD118" s="57">
        <v>0.6136491486183424</v>
      </c>
      <c r="AE118" s="57">
        <v>0.7341393197512875</v>
      </c>
      <c r="AF118" s="57">
        <v>0.6672912050751426</v>
      </c>
      <c r="AG118" s="56">
        <v>0.6033046295316632</v>
      </c>
      <c r="AH118" s="57">
        <v>0.47898372713754744</v>
      </c>
      <c r="AI118" s="57">
        <v>1.0</v>
      </c>
      <c r="AJ118" s="57">
        <v>0.3309301614574419</v>
      </c>
      <c r="AK118" s="56">
        <v>0.5225560138484765</v>
      </c>
      <c r="AL118" s="57">
        <v>0.42141007005303277</v>
      </c>
      <c r="AM118" s="57">
        <v>0.5709382247831614</v>
      </c>
      <c r="AN118" s="57">
        <v>0.4775805675185761</v>
      </c>
      <c r="AO118" s="57">
        <v>0.5488987509765713</v>
      </c>
      <c r="AP118" s="57">
        <v>0.5939524559110411</v>
      </c>
      <c r="AQ118" s="56">
        <v>0.5877857273741308</v>
      </c>
      <c r="AR118" s="57">
        <v>0.5115585105336334</v>
      </c>
      <c r="AS118" s="57">
        <v>0.47237916546217823</v>
      </c>
      <c r="AT118" s="57">
        <v>0.678481374331015</v>
      </c>
      <c r="AU118" s="57">
        <v>0.6564866982368374</v>
      </c>
      <c r="AV118" s="57">
        <v>0.48439233566802387</v>
      </c>
      <c r="AW118" s="57">
        <v>0.5731144608742929</v>
      </c>
      <c r="AX118" s="57">
        <v>0.7380875465129351</v>
      </c>
      <c r="AY118" s="56">
        <v>0.5033612727108875</v>
      </c>
      <c r="AZ118" s="57">
        <v>0.3803714485405464</v>
      </c>
      <c r="BA118" s="57">
        <v>0.492484942227845</v>
      </c>
      <c r="BB118" s="57">
        <v>0.3038852487356519</v>
      </c>
      <c r="BC118" s="57">
        <v>0.5163499717898823</v>
      </c>
      <c r="BD118" s="57">
        <v>0.579019583215781</v>
      </c>
      <c r="BE118" s="57">
        <v>0.7178428327792274</v>
      </c>
      <c r="BF118" s="57">
        <v>0.5335748816872778</v>
      </c>
    </row>
    <row r="119" ht="14.25" customHeight="1">
      <c r="A119" s="52" t="s">
        <v>100</v>
      </c>
      <c r="B119" s="52">
        <v>2023.0</v>
      </c>
      <c r="C119" s="52" t="str">
        <f t="shared" si="1"/>
        <v>#N/A</v>
      </c>
      <c r="D119" s="54" t="s">
        <v>699</v>
      </c>
      <c r="E119" s="54" t="s">
        <v>793</v>
      </c>
      <c r="F119" s="55">
        <v>0.7210938629956952</v>
      </c>
      <c r="G119" s="56">
        <v>0.7183171603329185</v>
      </c>
      <c r="H119" s="57">
        <v>0.740044873055244</v>
      </c>
      <c r="I119" s="57">
        <v>0.6473650069288392</v>
      </c>
      <c r="J119" s="57">
        <v>0.7366736457563822</v>
      </c>
      <c r="K119" s="57">
        <v>0.6314005086090617</v>
      </c>
      <c r="L119" s="57">
        <v>0.7128735690646634</v>
      </c>
      <c r="M119" s="57">
        <v>0.8415453585833206</v>
      </c>
      <c r="N119" s="56">
        <v>0.7267321103540466</v>
      </c>
      <c r="O119" s="57">
        <v>0.669616038492483</v>
      </c>
      <c r="P119" s="57">
        <v>0.8765104390008359</v>
      </c>
      <c r="Q119" s="57">
        <v>0.8889889690580752</v>
      </c>
      <c r="R119" s="57">
        <v>0.47181299486479267</v>
      </c>
      <c r="S119" s="56">
        <v>0.7034703543768923</v>
      </c>
      <c r="T119" s="57">
        <v>0.7074864063583444</v>
      </c>
      <c r="U119" s="57">
        <v>0.6488718034987462</v>
      </c>
      <c r="V119" s="57">
        <v>0.7046263464107011</v>
      </c>
      <c r="W119" s="57">
        <v>0.7528968612397777</v>
      </c>
      <c r="X119" s="56">
        <v>0.7855519439488114</v>
      </c>
      <c r="Y119" s="57">
        <v>0.7125621993987482</v>
      </c>
      <c r="Z119" s="57">
        <v>0.8766707152423611</v>
      </c>
      <c r="AA119" s="57">
        <v>0.7888960994840053</v>
      </c>
      <c r="AB119" s="57">
        <v>0.7128735690646634</v>
      </c>
      <c r="AC119" s="57">
        <v>0.7672700882848618</v>
      </c>
      <c r="AD119" s="57">
        <v>0.8559152419835708</v>
      </c>
      <c r="AE119" s="57">
        <v>0.8188575949307159</v>
      </c>
      <c r="AF119" s="57">
        <v>0.7513700432015651</v>
      </c>
      <c r="AG119" s="56">
        <v>0.8250692005796783</v>
      </c>
      <c r="AH119" s="57">
        <v>0.8657923718849361</v>
      </c>
      <c r="AI119" s="57">
        <v>1.0</v>
      </c>
      <c r="AJ119" s="57">
        <v>0.6094152298540986</v>
      </c>
      <c r="AK119" s="56">
        <v>0.6920057695559423</v>
      </c>
      <c r="AL119" s="57">
        <v>0.6684991275553747</v>
      </c>
      <c r="AM119" s="57">
        <v>0.8222193921681951</v>
      </c>
      <c r="AN119" s="57">
        <v>0.5378045894377792</v>
      </c>
      <c r="AO119" s="57">
        <v>0.7411049428796943</v>
      </c>
      <c r="AP119" s="57">
        <v>0.6904007957386677</v>
      </c>
      <c r="AQ119" s="56">
        <v>0.6526987507815012</v>
      </c>
      <c r="AR119" s="57">
        <v>0.7039143584554972</v>
      </c>
      <c r="AS119" s="57">
        <v>0.6672527954861637</v>
      </c>
      <c r="AT119" s="57">
        <v>0.7165888683231902</v>
      </c>
      <c r="AU119" s="57">
        <v>0.6535485886973738</v>
      </c>
      <c r="AV119" s="57">
        <v>0.4889495107969794</v>
      </c>
      <c r="AW119" s="57">
        <v>0.5366750271087841</v>
      </c>
      <c r="AX119" s="57">
        <v>0.8019621066025204</v>
      </c>
      <c r="AY119" s="56">
        <v>0.6649056140357719</v>
      </c>
      <c r="AZ119" s="57">
        <v>0.5778221803930589</v>
      </c>
      <c r="BA119" s="57">
        <v>0.548982693444056</v>
      </c>
      <c r="BB119" s="57">
        <v>0.727392379239945</v>
      </c>
      <c r="BC119" s="57">
        <v>0.6319884885053485</v>
      </c>
      <c r="BD119" s="57">
        <v>0.7673055820307179</v>
      </c>
      <c r="BE119" s="57">
        <v>0.6119518751532714</v>
      </c>
      <c r="BF119" s="57">
        <v>0.7888960994840053</v>
      </c>
    </row>
    <row r="120" ht="14.25" customHeight="1">
      <c r="A120" s="52" t="s">
        <v>101</v>
      </c>
      <c r="B120" s="52">
        <v>2023.0</v>
      </c>
      <c r="C120" s="52" t="str">
        <f t="shared" si="1"/>
        <v>#N/A</v>
      </c>
      <c r="D120" s="54" t="s">
        <v>700</v>
      </c>
      <c r="E120" s="54" t="s">
        <v>786</v>
      </c>
      <c r="F120" s="55">
        <v>0.4985254810905559</v>
      </c>
      <c r="G120" s="56">
        <v>0.5011062043742043</v>
      </c>
      <c r="H120" s="57">
        <v>0.4956288074074223</v>
      </c>
      <c r="I120" s="57">
        <v>0.5537606956118075</v>
      </c>
      <c r="J120" s="57">
        <v>0.38933748553989866</v>
      </c>
      <c r="K120" s="57">
        <v>0.3842415539727379</v>
      </c>
      <c r="L120" s="57">
        <v>0.5536659597456911</v>
      </c>
      <c r="M120" s="57">
        <v>0.630002723967668</v>
      </c>
      <c r="N120" s="56">
        <v>0.4692519184204963</v>
      </c>
      <c r="O120" s="57">
        <v>0.4334238489177129</v>
      </c>
      <c r="P120" s="57">
        <v>0.6052624315957168</v>
      </c>
      <c r="Q120" s="57">
        <v>0.554401260947992</v>
      </c>
      <c r="R120" s="57">
        <v>0.2839201322205635</v>
      </c>
      <c r="S120" s="56">
        <v>0.5125093185787682</v>
      </c>
      <c r="T120" s="57">
        <v>0.44560195503179967</v>
      </c>
      <c r="U120" s="57">
        <v>0.458485665129971</v>
      </c>
      <c r="V120" s="57">
        <v>0.5678788058749125</v>
      </c>
      <c r="W120" s="57">
        <v>0.57807084827839</v>
      </c>
      <c r="X120" s="56">
        <v>0.49963067133754724</v>
      </c>
      <c r="Y120" s="57">
        <v>0.52838621268417</v>
      </c>
      <c r="Z120" s="57">
        <v>0.37826381726227604</v>
      </c>
      <c r="AA120" s="57">
        <v>0.3652107458520556</v>
      </c>
      <c r="AB120" s="57">
        <v>0.5536659597456911</v>
      </c>
      <c r="AC120" s="57">
        <v>0.6028694930352971</v>
      </c>
      <c r="AD120" s="57">
        <v>0.3442016545260168</v>
      </c>
      <c r="AE120" s="57">
        <v>0.6311097795029417</v>
      </c>
      <c r="AF120" s="57">
        <v>0.5933377080919295</v>
      </c>
      <c r="AG120" s="56">
        <v>0.6809386734159281</v>
      </c>
      <c r="AH120" s="57">
        <v>0.8005065066637368</v>
      </c>
      <c r="AI120" s="57">
        <v>0.915</v>
      </c>
      <c r="AJ120" s="57">
        <v>0.32730951358404736</v>
      </c>
      <c r="AK120" s="56">
        <v>0.48144166177503644</v>
      </c>
      <c r="AL120" s="57">
        <v>0.5456913950837433</v>
      </c>
      <c r="AM120" s="57">
        <v>0.5629557198324939</v>
      </c>
      <c r="AN120" s="57">
        <v>0.37927393900246914</v>
      </c>
      <c r="AO120" s="57">
        <v>0.4048346002491704</v>
      </c>
      <c r="AP120" s="57">
        <v>0.5144526547073054</v>
      </c>
      <c r="AQ120" s="56">
        <v>0.4346755070801874</v>
      </c>
      <c r="AR120" s="57">
        <v>0.45832964118069597</v>
      </c>
      <c r="AS120" s="57">
        <v>0.373203372873029</v>
      </c>
      <c r="AT120" s="57">
        <v>0.6070011225682237</v>
      </c>
      <c r="AU120" s="57">
        <v>0.4627641554358455</v>
      </c>
      <c r="AV120" s="57">
        <v>0.18769637571238676</v>
      </c>
      <c r="AW120" s="57">
        <v>0.3643700176592132</v>
      </c>
      <c r="AX120" s="57">
        <v>0.5893638641319171</v>
      </c>
      <c r="AY120" s="56">
        <v>0.40864989374227884</v>
      </c>
      <c r="AZ120" s="57">
        <v>0.4110654067938445</v>
      </c>
      <c r="BA120" s="57">
        <v>0.3520259265619977</v>
      </c>
      <c r="BB120" s="57">
        <v>0.3562850363500411</v>
      </c>
      <c r="BC120" s="57">
        <v>0.41906414324955976</v>
      </c>
      <c r="BD120" s="57">
        <v>0.6145928487549488</v>
      </c>
      <c r="BE120" s="57">
        <v>0.34230514863350425</v>
      </c>
      <c r="BF120" s="57">
        <v>0.3652107458520556</v>
      </c>
    </row>
    <row r="121" ht="14.25" customHeight="1">
      <c r="A121" s="52" t="s">
        <v>807</v>
      </c>
      <c r="B121" s="52">
        <v>2023.0</v>
      </c>
      <c r="C121" s="52" t="str">
        <f t="shared" si="1"/>
        <v>#N/A</v>
      </c>
      <c r="D121" s="54" t="s">
        <v>808</v>
      </c>
      <c r="E121" s="54" t="s">
        <v>791</v>
      </c>
      <c r="F121" s="55">
        <v>0.6331484973038497</v>
      </c>
      <c r="G121" s="56">
        <v>0.6149167518399249</v>
      </c>
      <c r="H121" s="57">
        <v>0.5939597573844642</v>
      </c>
      <c r="I121" s="57">
        <v>0.6964208764621216</v>
      </c>
      <c r="J121" s="57">
        <v>0.6222799146819169</v>
      </c>
      <c r="K121" s="57">
        <v>0.4423196341535059</v>
      </c>
      <c r="L121" s="57">
        <v>0.6440569603533196</v>
      </c>
      <c r="M121" s="57">
        <v>0.690463368004221</v>
      </c>
      <c r="N121" s="56">
        <v>0.6498669845664413</v>
      </c>
      <c r="O121" s="57">
        <v>0.5044104067470823</v>
      </c>
      <c r="P121" s="57">
        <v>0.9219666677239189</v>
      </c>
      <c r="Q121" s="57">
        <v>0.7789474993212946</v>
      </c>
      <c r="R121" s="57">
        <v>0.39414336447346954</v>
      </c>
      <c r="S121" s="56">
        <v>0.4494519195314788</v>
      </c>
      <c r="T121" s="57">
        <v>0.2166566247306611</v>
      </c>
      <c r="U121" s="57">
        <v>0.42478938058870563</v>
      </c>
      <c r="V121" s="57">
        <v>0.6205962664825052</v>
      </c>
      <c r="W121" s="57">
        <v>0.5357654063240433</v>
      </c>
      <c r="X121" s="56">
        <v>0.690635697223883</v>
      </c>
      <c r="Y121" s="57">
        <v>0.621865185709471</v>
      </c>
      <c r="Z121" s="57">
        <v>0.8476419976266046</v>
      </c>
      <c r="AA121" s="57">
        <v>0.622616743194256</v>
      </c>
      <c r="AB121" s="57">
        <v>0.6440569603533196</v>
      </c>
      <c r="AC121" s="57">
        <v>0.667415149413086</v>
      </c>
      <c r="AD121" s="57">
        <v>0.7780392136763549</v>
      </c>
      <c r="AE121" s="57">
        <v>0.6740003417207047</v>
      </c>
      <c r="AF121" s="57">
        <v>0.6694499860972667</v>
      </c>
      <c r="AG121" s="56">
        <v>0.7750273517407802</v>
      </c>
      <c r="AH121" s="57">
        <v>0.8255457580700363</v>
      </c>
      <c r="AI121" s="57">
        <v>1.0</v>
      </c>
      <c r="AJ121" s="57">
        <v>0.4995362971523041</v>
      </c>
      <c r="AK121" s="56">
        <v>0.6152613249850829</v>
      </c>
      <c r="AL121" s="57">
        <v>0.5057591465892369</v>
      </c>
      <c r="AM121" s="57">
        <v>0.7562314824627296</v>
      </c>
      <c r="AN121" s="57">
        <v>0.5748648818676054</v>
      </c>
      <c r="AO121" s="57">
        <v>0.6250250959221698</v>
      </c>
      <c r="AP121" s="57">
        <v>0.6144260180836725</v>
      </c>
      <c r="AQ121" s="56">
        <v>0.6789053731290379</v>
      </c>
      <c r="AR121" s="57">
        <v>0.7085355424214143</v>
      </c>
      <c r="AS121" s="57">
        <v>0.6327549386214821</v>
      </c>
      <c r="AT121" s="57">
        <v>0.814982032140832</v>
      </c>
      <c r="AU121" s="57">
        <v>0.820142821684021</v>
      </c>
      <c r="AV121" s="57">
        <v>0.5459968616620421</v>
      </c>
      <c r="AW121" s="57">
        <v>0.47066864431575584</v>
      </c>
      <c r="AX121" s="57">
        <v>0.7592567710577169</v>
      </c>
      <c r="AY121" s="56">
        <v>0.5911225754141686</v>
      </c>
      <c r="AZ121" s="57">
        <v>0.43767776453714125</v>
      </c>
      <c r="BA121" s="57">
        <v>0.5290507737501305</v>
      </c>
      <c r="BB121" s="57">
        <v>0.3790639275374457</v>
      </c>
      <c r="BC121" s="57">
        <v>0.6458984765788047</v>
      </c>
      <c r="BD121" s="57">
        <v>0.7559397803221091</v>
      </c>
      <c r="BE121" s="57">
        <v>0.7676105619792929</v>
      </c>
      <c r="BF121" s="57">
        <v>0.622616743194256</v>
      </c>
    </row>
    <row r="122" ht="14.25" customHeight="1">
      <c r="A122" s="52" t="s">
        <v>809</v>
      </c>
      <c r="B122" s="52">
        <v>2023.0</v>
      </c>
      <c r="C122" s="52" t="str">
        <f t="shared" si="1"/>
        <v>#N/A</v>
      </c>
      <c r="D122" s="54" t="s">
        <v>683</v>
      </c>
      <c r="E122" s="54" t="s">
        <v>791</v>
      </c>
      <c r="F122" s="55">
        <v>0.6165923107607467</v>
      </c>
      <c r="G122" s="56">
        <v>0.6025658299385342</v>
      </c>
      <c r="H122" s="57">
        <v>0.6522983210436732</v>
      </c>
      <c r="I122" s="57">
        <v>0.6918229162037923</v>
      </c>
      <c r="J122" s="57">
        <v>0.4167910447230522</v>
      </c>
      <c r="K122" s="57">
        <v>0.4816478691198147</v>
      </c>
      <c r="L122" s="57">
        <v>0.629522993357074</v>
      </c>
      <c r="M122" s="57">
        <v>0.7433118351837992</v>
      </c>
      <c r="N122" s="56">
        <v>0.6363154179635763</v>
      </c>
      <c r="O122" s="57">
        <v>0.5634576912134567</v>
      </c>
      <c r="P122" s="57">
        <v>0.8955750641953255</v>
      </c>
      <c r="Q122" s="57">
        <v>0.6933191481608342</v>
      </c>
      <c r="R122" s="57">
        <v>0.39290976828468865</v>
      </c>
      <c r="S122" s="56">
        <v>0.49878578115603434</v>
      </c>
      <c r="T122" s="57">
        <v>0.2753078685061163</v>
      </c>
      <c r="U122" s="57">
        <v>0.5412443801470798</v>
      </c>
      <c r="V122" s="57">
        <v>0.6171369101873498</v>
      </c>
      <c r="W122" s="57">
        <v>0.5614539657835914</v>
      </c>
      <c r="X122" s="56">
        <v>0.662168831384582</v>
      </c>
      <c r="Y122" s="57">
        <v>0.7649087286191425</v>
      </c>
      <c r="Z122" s="57">
        <v>0.7668815009233841</v>
      </c>
      <c r="AA122" s="57">
        <v>0.5254980659604273</v>
      </c>
      <c r="AB122" s="57">
        <v>0.629522993357074</v>
      </c>
      <c r="AC122" s="57">
        <v>0.7185096805566876</v>
      </c>
      <c r="AD122" s="57">
        <v>0.5806722506366776</v>
      </c>
      <c r="AE122" s="57">
        <v>0.6404214903470846</v>
      </c>
      <c r="AF122" s="57">
        <v>0.6709359406761785</v>
      </c>
      <c r="AG122" s="56">
        <v>0.7300515823377847</v>
      </c>
      <c r="AH122" s="57">
        <v>0.7544454159423113</v>
      </c>
      <c r="AI122" s="57">
        <v>1.0</v>
      </c>
      <c r="AJ122" s="57">
        <v>0.4357093310710426</v>
      </c>
      <c r="AK122" s="56">
        <v>0.6052627872262906</v>
      </c>
      <c r="AL122" s="57">
        <v>0.49439671429144605</v>
      </c>
      <c r="AM122" s="57">
        <v>0.7357566086906198</v>
      </c>
      <c r="AN122" s="57">
        <v>0.4501726443735558</v>
      </c>
      <c r="AO122" s="57">
        <v>0.6773936255690376</v>
      </c>
      <c r="AP122" s="57">
        <v>0.6685943432067938</v>
      </c>
      <c r="AQ122" s="56">
        <v>0.6534082665752126</v>
      </c>
      <c r="AR122" s="57">
        <v>0.6410455079338954</v>
      </c>
      <c r="AS122" s="57">
        <v>0.7223076966456945</v>
      </c>
      <c r="AT122" s="57">
        <v>0.8207778955184974</v>
      </c>
      <c r="AU122" s="57">
        <v>0.7824223642675043</v>
      </c>
      <c r="AV122" s="57">
        <v>0.4636673136678278</v>
      </c>
      <c r="AW122" s="57">
        <v>0.38989806420441486</v>
      </c>
      <c r="AX122" s="57">
        <v>0.7537390237886543</v>
      </c>
      <c r="AY122" s="56">
        <v>0.5441799895039596</v>
      </c>
      <c r="AZ122" s="57">
        <v>0.3599398064151692</v>
      </c>
      <c r="BA122" s="57">
        <v>0.37932724256059197</v>
      </c>
      <c r="BB122" s="57">
        <v>0.478435629699718</v>
      </c>
      <c r="BC122" s="57">
        <v>0.6450310251342148</v>
      </c>
      <c r="BD122" s="57">
        <v>0.7058330802559742</v>
      </c>
      <c r="BE122" s="57">
        <v>0.7151950765016224</v>
      </c>
      <c r="BF122" s="57">
        <v>0.5254980659604273</v>
      </c>
    </row>
    <row r="123" ht="14.25" customHeight="1">
      <c r="A123" s="52" t="s">
        <v>810</v>
      </c>
      <c r="B123" s="52">
        <v>2023.0</v>
      </c>
      <c r="C123" s="52" t="str">
        <f t="shared" si="1"/>
        <v>#N/A</v>
      </c>
      <c r="D123" s="54" t="s">
        <v>685</v>
      </c>
      <c r="E123" s="54" t="s">
        <v>791</v>
      </c>
      <c r="F123" s="55">
        <v>0.625373425273627</v>
      </c>
      <c r="G123" s="56">
        <v>0.58312492513404</v>
      </c>
      <c r="H123" s="57">
        <v>0.5423899878600298</v>
      </c>
      <c r="I123" s="57">
        <v>0.5893695169622587</v>
      </c>
      <c r="J123" s="57">
        <v>0.578406831490924</v>
      </c>
      <c r="K123" s="57">
        <v>0.495962828683767</v>
      </c>
      <c r="L123" s="57">
        <v>0.5739135211083045</v>
      </c>
      <c r="M123" s="57">
        <v>0.7187068646989562</v>
      </c>
      <c r="N123" s="56">
        <v>0.6793271688975457</v>
      </c>
      <c r="O123" s="57">
        <v>0.6074762634607171</v>
      </c>
      <c r="P123" s="57">
        <v>0.8679715073296079</v>
      </c>
      <c r="Q123" s="57">
        <v>0.7684169987504681</v>
      </c>
      <c r="R123" s="57">
        <v>0.47344390604939</v>
      </c>
      <c r="S123" s="56">
        <v>0.5145521869833701</v>
      </c>
      <c r="T123" s="57">
        <v>0.24014632325145374</v>
      </c>
      <c r="U123" s="57">
        <v>0.5972311241213312</v>
      </c>
      <c r="V123" s="57">
        <v>0.599616879950256</v>
      </c>
      <c r="W123" s="57">
        <v>0.6212144206104394</v>
      </c>
      <c r="X123" s="56">
        <v>0.7007221113987292</v>
      </c>
      <c r="Y123" s="57">
        <v>0.6438493053150626</v>
      </c>
      <c r="Z123" s="57">
        <v>0.8721052582409486</v>
      </c>
      <c r="AA123" s="57">
        <v>0.6297817210638026</v>
      </c>
      <c r="AB123" s="57">
        <v>0.5739135211083045</v>
      </c>
      <c r="AC123" s="57">
        <v>0.7638889333333334</v>
      </c>
      <c r="AD123" s="57">
        <v>0.7884313939536337</v>
      </c>
      <c r="AE123" s="57">
        <v>0.6771489802919571</v>
      </c>
      <c r="AF123" s="57">
        <v>0.6566577778827914</v>
      </c>
      <c r="AG123" s="56">
        <v>0.7573519783846567</v>
      </c>
      <c r="AH123" s="57">
        <v>0.7846199985077906</v>
      </c>
      <c r="AI123" s="57">
        <v>1.0</v>
      </c>
      <c r="AJ123" s="57">
        <v>0.48743593664617957</v>
      </c>
      <c r="AK123" s="56">
        <v>0.5329657715441216</v>
      </c>
      <c r="AL123" s="57">
        <v>0.48091529865531557</v>
      </c>
      <c r="AM123" s="57">
        <v>0.7073139294715657</v>
      </c>
      <c r="AN123" s="57">
        <v>0.4505052020945201</v>
      </c>
      <c r="AO123" s="57">
        <v>0.4547511544310472</v>
      </c>
      <c r="AP123" s="57">
        <v>0.57134327306816</v>
      </c>
      <c r="AQ123" s="56">
        <v>0.6366084489184326</v>
      </c>
      <c r="AR123" s="57">
        <v>0.6785059378684525</v>
      </c>
      <c r="AS123" s="57">
        <v>0.6250870924673341</v>
      </c>
      <c r="AT123" s="57">
        <v>0.7620738467461958</v>
      </c>
      <c r="AU123" s="57">
        <v>0.6529388465383528</v>
      </c>
      <c r="AV123" s="57">
        <v>0.4563716490217836</v>
      </c>
      <c r="AW123" s="57">
        <v>0.45560267611983585</v>
      </c>
      <c r="AX123" s="57">
        <v>0.8256790936670724</v>
      </c>
      <c r="AY123" s="56">
        <v>0.5983348109281196</v>
      </c>
      <c r="AZ123" s="57">
        <v>0.44365736988664406</v>
      </c>
      <c r="BA123" s="57">
        <v>0.5788282131064804</v>
      </c>
      <c r="BB123" s="57">
        <v>0.5827825899179102</v>
      </c>
      <c r="BC123" s="57">
        <v>0.5532282594529226</v>
      </c>
      <c r="BD123" s="57">
        <v>0.7166911805688572</v>
      </c>
      <c r="BE123" s="57">
        <v>0.68337434250022</v>
      </c>
      <c r="BF123" s="57">
        <v>0.6297817210638026</v>
      </c>
    </row>
    <row r="124" ht="14.25" customHeight="1">
      <c r="A124" s="52" t="s">
        <v>181</v>
      </c>
      <c r="B124" s="52">
        <v>2023.0</v>
      </c>
      <c r="C124" s="52" t="str">
        <f t="shared" si="1"/>
        <v>#N/A</v>
      </c>
      <c r="D124" s="54" t="s">
        <v>701</v>
      </c>
      <c r="E124" s="54" t="s">
        <v>789</v>
      </c>
      <c r="F124" s="55">
        <v>0.36203147422961907</v>
      </c>
      <c r="G124" s="56">
        <v>0.2855697290322383</v>
      </c>
      <c r="H124" s="57">
        <v>0.23528023625205954</v>
      </c>
      <c r="I124" s="57">
        <v>0.2851528894449715</v>
      </c>
      <c r="J124" s="57">
        <v>0.1991765066455747</v>
      </c>
      <c r="K124" s="57">
        <v>0.2753569757776009</v>
      </c>
      <c r="L124" s="57">
        <v>0.39074669542496787</v>
      </c>
      <c r="M124" s="57">
        <v>0.32770507064825527</v>
      </c>
      <c r="N124" s="56">
        <v>0.35189661257929356</v>
      </c>
      <c r="O124" s="57">
        <v>0.3503556123557091</v>
      </c>
      <c r="P124" s="57">
        <v>0.38946376462096544</v>
      </c>
      <c r="Q124" s="57">
        <v>0.3601915833713883</v>
      </c>
      <c r="R124" s="57">
        <v>0.3075754899691114</v>
      </c>
      <c r="S124" s="56">
        <v>0.3454891833680923</v>
      </c>
      <c r="T124" s="57">
        <v>0.22650138023613442</v>
      </c>
      <c r="U124" s="57">
        <v>0.2422796289237016</v>
      </c>
      <c r="V124" s="57">
        <v>0.4607316970630741</v>
      </c>
      <c r="W124" s="57">
        <v>0.4524440272494592</v>
      </c>
      <c r="X124" s="56">
        <v>0.3293422619336737</v>
      </c>
      <c r="Y124" s="57">
        <v>0.3286989022230246</v>
      </c>
      <c r="Z124" s="57">
        <v>0.20087048919941258</v>
      </c>
      <c r="AA124" s="57">
        <v>0.3393895667533427</v>
      </c>
      <c r="AB124" s="57">
        <v>0.39074669542496787</v>
      </c>
      <c r="AC124" s="57">
        <v>0.4483182609763542</v>
      </c>
      <c r="AD124" s="57">
        <v>0.16230931297577708</v>
      </c>
      <c r="AE124" s="57">
        <v>0.4708808210392821</v>
      </c>
      <c r="AF124" s="57">
        <v>0.29352404687722833</v>
      </c>
      <c r="AG124" s="56">
        <v>0.5563439443386221</v>
      </c>
      <c r="AH124" s="57">
        <v>0.6060130475747072</v>
      </c>
      <c r="AI124" s="57">
        <v>0.55</v>
      </c>
      <c r="AJ124" s="57">
        <v>0.5130187854411593</v>
      </c>
      <c r="AK124" s="56">
        <v>0.32593120794321273</v>
      </c>
      <c r="AL124" s="57">
        <v>0.3009349366181747</v>
      </c>
      <c r="AM124" s="57">
        <v>0.5086337313000968</v>
      </c>
      <c r="AN124" s="57">
        <v>0.36878929686841827</v>
      </c>
      <c r="AO124" s="57">
        <v>0.17161313719335275</v>
      </c>
      <c r="AP124" s="57">
        <v>0.2796849377360212</v>
      </c>
      <c r="AQ124" s="56">
        <v>0.3581854752043765</v>
      </c>
      <c r="AR124" s="57">
        <v>0.29851866087717677</v>
      </c>
      <c r="AS124" s="57">
        <v>0.309713537445652</v>
      </c>
      <c r="AT124" s="57">
        <v>0.3640220960241334</v>
      </c>
      <c r="AU124" s="57">
        <v>0.29009451914904905</v>
      </c>
      <c r="AV124" s="57">
        <v>0.30176532977777737</v>
      </c>
      <c r="AW124" s="57">
        <v>0.47492725016122905</v>
      </c>
      <c r="AX124" s="57">
        <v>0.46825693299561805</v>
      </c>
      <c r="AY124" s="56">
        <v>0.3434933794374433</v>
      </c>
      <c r="AZ124" s="57">
        <v>0.41434633841651514</v>
      </c>
      <c r="BA124" s="57">
        <v>0.393058449744621</v>
      </c>
      <c r="BB124" s="57">
        <v>0.3164345192880295</v>
      </c>
      <c r="BC124" s="57">
        <v>0.26558853131720106</v>
      </c>
      <c r="BD124" s="57">
        <v>0.40540984591767915</v>
      </c>
      <c r="BE124" s="57">
        <v>0.2702264046247143</v>
      </c>
      <c r="BF124" s="57">
        <v>0.3393895667533427</v>
      </c>
    </row>
    <row r="125" ht="14.25" customHeight="1">
      <c r="A125" s="52" t="s">
        <v>182</v>
      </c>
      <c r="B125" s="52">
        <v>2023.0</v>
      </c>
      <c r="C125" s="52" t="str">
        <f t="shared" si="1"/>
        <v>#N/A</v>
      </c>
      <c r="D125" s="54" t="s">
        <v>702</v>
      </c>
      <c r="E125" s="54" t="s">
        <v>791</v>
      </c>
      <c r="F125" s="55">
        <v>0.4915655895244514</v>
      </c>
      <c r="G125" s="56">
        <v>0.48319883990471135</v>
      </c>
      <c r="H125" s="57">
        <v>0.5360876993390039</v>
      </c>
      <c r="I125" s="57">
        <v>0.5737443529820543</v>
      </c>
      <c r="J125" s="57">
        <v>0.37095665521841203</v>
      </c>
      <c r="K125" s="57">
        <v>0.3667008474785739</v>
      </c>
      <c r="L125" s="57">
        <v>0.5126536853863692</v>
      </c>
      <c r="M125" s="57">
        <v>0.5390497990238551</v>
      </c>
      <c r="N125" s="56">
        <v>0.4337711252205222</v>
      </c>
      <c r="O125" s="57">
        <v>0.4295794576076175</v>
      </c>
      <c r="P125" s="57">
        <v>0.6035647673799578</v>
      </c>
      <c r="Q125" s="57">
        <v>0.5363496706269909</v>
      </c>
      <c r="R125" s="57">
        <v>0.1655906052675227</v>
      </c>
      <c r="S125" s="56">
        <v>0.38443060560748293</v>
      </c>
      <c r="T125" s="57">
        <v>0.34157112650947796</v>
      </c>
      <c r="U125" s="57">
        <v>0.3161599736228952</v>
      </c>
      <c r="V125" s="57">
        <v>0.5234886445580532</v>
      </c>
      <c r="W125" s="57">
        <v>0.35650267773950545</v>
      </c>
      <c r="X125" s="56">
        <v>0.5147687323626778</v>
      </c>
      <c r="Y125" s="57">
        <v>0.5348891803874244</v>
      </c>
      <c r="Z125" s="57">
        <v>0.5713963435158076</v>
      </c>
      <c r="AA125" s="57">
        <v>0.4348957104395921</v>
      </c>
      <c r="AB125" s="57">
        <v>0.5126536853863692</v>
      </c>
      <c r="AC125" s="57">
        <v>0.6145373255621494</v>
      </c>
      <c r="AD125" s="57">
        <v>0.3288888975999999</v>
      </c>
      <c r="AE125" s="57">
        <v>0.6073573078965041</v>
      </c>
      <c r="AF125" s="57">
        <v>0.5135314081135759</v>
      </c>
      <c r="AG125" s="56">
        <v>0.6467743301987788</v>
      </c>
      <c r="AH125" s="57">
        <v>0.7599485719275196</v>
      </c>
      <c r="AI125" s="57">
        <v>1.0</v>
      </c>
      <c r="AJ125" s="57">
        <v>0.18037441866881673</v>
      </c>
      <c r="AK125" s="56">
        <v>0.45594194201866867</v>
      </c>
      <c r="AL125" s="57">
        <v>0.4400451806156871</v>
      </c>
      <c r="AM125" s="57">
        <v>0.5862557813528302</v>
      </c>
      <c r="AN125" s="57">
        <v>0.4376618273416429</v>
      </c>
      <c r="AO125" s="57">
        <v>0.3416463515296785</v>
      </c>
      <c r="AP125" s="57">
        <v>0.47410056925350463</v>
      </c>
      <c r="AQ125" s="56">
        <v>0.48598809569902235</v>
      </c>
      <c r="AR125" s="57">
        <v>0.4916061655269714</v>
      </c>
      <c r="AS125" s="57">
        <v>0.5198029875424078</v>
      </c>
      <c r="AT125" s="57">
        <v>0.6102951591510981</v>
      </c>
      <c r="AU125" s="57">
        <v>0.5248966405423076</v>
      </c>
      <c r="AV125" s="57">
        <v>0.31842733290319236</v>
      </c>
      <c r="AW125" s="57">
        <v>0.47834216161979426</v>
      </c>
      <c r="AX125" s="57">
        <v>0.45854622260738465</v>
      </c>
      <c r="AY125" s="56">
        <v>0.5276510451837472</v>
      </c>
      <c r="AZ125" s="57">
        <v>0.44038171737042275</v>
      </c>
      <c r="BA125" s="57">
        <v>0.5758744361990724</v>
      </c>
      <c r="BB125" s="57">
        <v>0.3677421302009464</v>
      </c>
      <c r="BC125" s="57">
        <v>0.576625279494</v>
      </c>
      <c r="BD125" s="57">
        <v>0.5916292882445222</v>
      </c>
      <c r="BE125" s="57">
        <v>0.7064087543376742</v>
      </c>
      <c r="BF125" s="57">
        <v>0.4348957104395921</v>
      </c>
    </row>
    <row r="126" ht="14.25" customHeight="1">
      <c r="A126" s="52" t="s">
        <v>102</v>
      </c>
      <c r="B126" s="52">
        <v>2023.0</v>
      </c>
      <c r="C126" s="52" t="str">
        <f t="shared" si="1"/>
        <v>#N/A</v>
      </c>
      <c r="D126" s="54" t="s">
        <v>703</v>
      </c>
      <c r="E126" s="54" t="s">
        <v>793</v>
      </c>
      <c r="F126" s="55">
        <v>0.8541905062552375</v>
      </c>
      <c r="G126" s="56">
        <v>0.8606342122928408</v>
      </c>
      <c r="H126" s="57">
        <v>0.8227904764315985</v>
      </c>
      <c r="I126" s="57">
        <v>0.8305850503772766</v>
      </c>
      <c r="J126" s="57">
        <v>0.9474283262620734</v>
      </c>
      <c r="K126" s="57">
        <v>0.7984372610710666</v>
      </c>
      <c r="L126" s="57">
        <v>0.8383197463418242</v>
      </c>
      <c r="M126" s="57">
        <v>0.9262444132732057</v>
      </c>
      <c r="N126" s="56">
        <v>0.9011450662363132</v>
      </c>
      <c r="O126" s="57">
        <v>0.8578298993608544</v>
      </c>
      <c r="P126" s="57">
        <v>0.9738571447218145</v>
      </c>
      <c r="Q126" s="57">
        <v>0.9671316778937002</v>
      </c>
      <c r="R126" s="57">
        <v>0.8057615429688835</v>
      </c>
      <c r="S126" s="56">
        <v>0.8444413270965918</v>
      </c>
      <c r="T126" s="57">
        <v>0.7644947028445406</v>
      </c>
      <c r="U126" s="57">
        <v>0.9027214010084286</v>
      </c>
      <c r="V126" s="57">
        <v>0.8372453535776447</v>
      </c>
      <c r="W126" s="57">
        <v>0.8733038509557532</v>
      </c>
      <c r="X126" s="56">
        <v>0.868550352985157</v>
      </c>
      <c r="Y126" s="57">
        <v>0.7490904063730395</v>
      </c>
      <c r="Z126" s="57">
        <v>0.982448011783719</v>
      </c>
      <c r="AA126" s="57">
        <v>0.902056386483153</v>
      </c>
      <c r="AB126" s="57">
        <v>0.8383197463418242</v>
      </c>
      <c r="AC126" s="57">
        <v>0.8307014312007366</v>
      </c>
      <c r="AD126" s="57">
        <v>0.9757798417033655</v>
      </c>
      <c r="AE126" s="57">
        <v>0.870363182045115</v>
      </c>
      <c r="AF126" s="57">
        <v>0.7996438179503027</v>
      </c>
      <c r="AG126" s="56">
        <v>0.9244353419242285</v>
      </c>
      <c r="AH126" s="57">
        <v>0.9067146809062935</v>
      </c>
      <c r="AI126" s="57">
        <v>1.0</v>
      </c>
      <c r="AJ126" s="57">
        <v>0.8665913448663919</v>
      </c>
      <c r="AK126" s="56">
        <v>0.8302309740855497</v>
      </c>
      <c r="AL126" s="57">
        <v>0.7807043125184476</v>
      </c>
      <c r="AM126" s="57">
        <v>0.9238554043625484</v>
      </c>
      <c r="AN126" s="57">
        <v>0.7949732719326184</v>
      </c>
      <c r="AO126" s="57">
        <v>0.784877465957478</v>
      </c>
      <c r="AP126" s="57">
        <v>0.8667444156566564</v>
      </c>
      <c r="AQ126" s="56">
        <v>0.8171766544466591</v>
      </c>
      <c r="AR126" s="57">
        <v>0.7483826724700374</v>
      </c>
      <c r="AS126" s="57">
        <v>0.7160955919093485</v>
      </c>
      <c r="AT126" s="57">
        <v>0.9061748238850507</v>
      </c>
      <c r="AU126" s="57">
        <v>0.8902624910535394</v>
      </c>
      <c r="AV126" s="57">
        <v>0.7792859026302964</v>
      </c>
      <c r="AW126" s="57">
        <v>0.8832575890677861</v>
      </c>
      <c r="AX126" s="57">
        <v>0.7967775101105554</v>
      </c>
      <c r="AY126" s="56">
        <v>0.7869101209745596</v>
      </c>
      <c r="AZ126" s="57">
        <v>0.5052980917013521</v>
      </c>
      <c r="BA126" s="57">
        <v>0.7056801108534289</v>
      </c>
      <c r="BB126" s="57">
        <v>0.7715773254223429</v>
      </c>
      <c r="BC126" s="57">
        <v>0.7651674125682298</v>
      </c>
      <c r="BD126" s="57">
        <v>0.9177892347360528</v>
      </c>
      <c r="BE126" s="57">
        <v>0.9408022850573573</v>
      </c>
      <c r="BF126" s="57">
        <v>0.902056386483153</v>
      </c>
    </row>
    <row r="127" ht="14.25" customHeight="1">
      <c r="A127" s="52" t="s">
        <v>205</v>
      </c>
      <c r="B127" s="52">
        <v>2023.0</v>
      </c>
      <c r="C127" s="52" t="str">
        <f t="shared" si="1"/>
        <v>#N/A</v>
      </c>
      <c r="D127" s="54" t="s">
        <v>708</v>
      </c>
      <c r="E127" s="54" t="s">
        <v>789</v>
      </c>
      <c r="F127" s="55">
        <v>0.4654709701289669</v>
      </c>
      <c r="G127" s="56">
        <v>0.5041505916658915</v>
      </c>
      <c r="H127" s="57">
        <v>0.5708215597597075</v>
      </c>
      <c r="I127" s="57">
        <v>0.5282262821141286</v>
      </c>
      <c r="J127" s="57">
        <v>0.4619521492270664</v>
      </c>
      <c r="K127" s="57">
        <v>0.5149429318628873</v>
      </c>
      <c r="L127" s="57">
        <v>0.4328194044429356</v>
      </c>
      <c r="M127" s="57">
        <v>0.5161412225886239</v>
      </c>
      <c r="N127" s="56">
        <v>0.40777877322216405</v>
      </c>
      <c r="O127" s="57">
        <v>0.45462234172396115</v>
      </c>
      <c r="P127" s="57">
        <v>0.4195124325375043</v>
      </c>
      <c r="Q127" s="57">
        <v>0.3718992110411472</v>
      </c>
      <c r="R127" s="57">
        <v>0.3850811075860435</v>
      </c>
      <c r="S127" s="56">
        <v>0.3868963280972564</v>
      </c>
      <c r="T127" s="57">
        <v>0.26084647528835514</v>
      </c>
      <c r="U127" s="57">
        <v>0.429913533320188</v>
      </c>
      <c r="V127" s="57">
        <v>0.49210798104364145</v>
      </c>
      <c r="W127" s="57">
        <v>0.36471732273684093</v>
      </c>
      <c r="X127" s="56">
        <v>0.4354253813381864</v>
      </c>
      <c r="Y127" s="57">
        <v>0.5639434900048044</v>
      </c>
      <c r="Z127" s="57">
        <v>0.2942424013653665</v>
      </c>
      <c r="AA127" s="57">
        <v>0.3161501778777721</v>
      </c>
      <c r="AB127" s="57">
        <v>0.4328194044429356</v>
      </c>
      <c r="AC127" s="57">
        <v>0.5571272036699725</v>
      </c>
      <c r="AD127" s="57">
        <v>0.22855583287477194</v>
      </c>
      <c r="AE127" s="57">
        <v>0.5190484449536399</v>
      </c>
      <c r="AF127" s="57">
        <v>0.5715160955162285</v>
      </c>
      <c r="AG127" s="56">
        <v>0.7018029128455177</v>
      </c>
      <c r="AH127" s="57">
        <v>0.7012325978799796</v>
      </c>
      <c r="AI127" s="57">
        <v>1.0</v>
      </c>
      <c r="AJ127" s="57">
        <v>0.4041761406565735</v>
      </c>
      <c r="AK127" s="56">
        <v>0.44332660610722724</v>
      </c>
      <c r="AL127" s="57">
        <v>0.5805137047554694</v>
      </c>
      <c r="AM127" s="57">
        <v>0.4932373455562322</v>
      </c>
      <c r="AN127" s="57">
        <v>0.34209043805028205</v>
      </c>
      <c r="AO127" s="57">
        <v>0.32567386848095947</v>
      </c>
      <c r="AP127" s="57">
        <v>0.4751176736931928</v>
      </c>
      <c r="AQ127" s="56">
        <v>0.4737003102125074</v>
      </c>
      <c r="AR127" s="57">
        <v>0.4548271716713298</v>
      </c>
      <c r="AS127" s="57">
        <v>0.5271099458490808</v>
      </c>
      <c r="AT127" s="57">
        <v>0.44165097901027683</v>
      </c>
      <c r="AU127" s="57">
        <v>0.411383643974811</v>
      </c>
      <c r="AV127" s="57">
        <v>0.37096575737741116</v>
      </c>
      <c r="AW127" s="57">
        <v>0.5106752465155439</v>
      </c>
      <c r="AX127" s="57">
        <v>0.5992894270890984</v>
      </c>
      <c r="AY127" s="56">
        <v>0.37068685754298425</v>
      </c>
      <c r="AZ127" s="57">
        <v>0.37618241209406655</v>
      </c>
      <c r="BA127" s="57">
        <v>0.38753084575788654</v>
      </c>
      <c r="BB127" s="57">
        <v>0.2472115801682757</v>
      </c>
      <c r="BC127" s="57">
        <v>0.4794705206173331</v>
      </c>
      <c r="BD127" s="57">
        <v>0.4283035406235856</v>
      </c>
      <c r="BE127" s="57">
        <v>0.35995892566197</v>
      </c>
      <c r="BF127" s="57">
        <v>0.3161501778777721</v>
      </c>
    </row>
    <row r="128" ht="14.25" customHeight="1">
      <c r="A128" s="52" t="s">
        <v>105</v>
      </c>
      <c r="B128" s="52">
        <v>2023.0</v>
      </c>
      <c r="C128" s="52" t="str">
        <f t="shared" si="1"/>
        <v>#N/A</v>
      </c>
      <c r="D128" s="54" t="s">
        <v>709</v>
      </c>
      <c r="E128" s="54" t="s">
        <v>792</v>
      </c>
      <c r="F128" s="55">
        <v>0.4902597622386833</v>
      </c>
      <c r="G128" s="56">
        <v>0.45325508265674164</v>
      </c>
      <c r="H128" s="57">
        <v>0.4947849234593222</v>
      </c>
      <c r="I128" s="57">
        <v>0.567572439551588</v>
      </c>
      <c r="J128" s="57">
        <v>0.36026810561733225</v>
      </c>
      <c r="K128" s="57">
        <v>0.43627050577594584</v>
      </c>
      <c r="L128" s="57">
        <v>0.4876995670225954</v>
      </c>
      <c r="M128" s="57">
        <v>0.37293495451366565</v>
      </c>
      <c r="N128" s="56">
        <v>0.4537387834730231</v>
      </c>
      <c r="O128" s="57">
        <v>0.428691650633318</v>
      </c>
      <c r="P128" s="57">
        <v>0.6699119179141848</v>
      </c>
      <c r="Q128" s="57">
        <v>0.4499238644087775</v>
      </c>
      <c r="R128" s="57">
        <v>0.2664277009358119</v>
      </c>
      <c r="S128" s="56">
        <v>0.47949728510717016</v>
      </c>
      <c r="T128" s="57">
        <v>0.4332894541770693</v>
      </c>
      <c r="U128" s="57">
        <v>0.45201933647553433</v>
      </c>
      <c r="V128" s="57">
        <v>0.48652646792992177</v>
      </c>
      <c r="W128" s="57">
        <v>0.5461538818461552</v>
      </c>
      <c r="X128" s="56">
        <v>0.45856024015950203</v>
      </c>
      <c r="Y128" s="57">
        <v>0.48184014811859216</v>
      </c>
      <c r="Z128" s="57">
        <v>0.34934779298125695</v>
      </c>
      <c r="AA128" s="57">
        <v>0.4241514169931454</v>
      </c>
      <c r="AB128" s="57">
        <v>0.4876995670225954</v>
      </c>
      <c r="AC128" s="57">
        <v>0.6237729962496485</v>
      </c>
      <c r="AD128" s="57">
        <v>0.3357492682355403</v>
      </c>
      <c r="AE128" s="57">
        <v>0.4373038872237535</v>
      </c>
      <c r="AF128" s="57">
        <v>0.5286168444514838</v>
      </c>
      <c r="AG128" s="56">
        <v>0.7383704175556066</v>
      </c>
      <c r="AH128" s="57">
        <v>0.7910121735881344</v>
      </c>
      <c r="AI128" s="57">
        <v>0.9375</v>
      </c>
      <c r="AJ128" s="57">
        <v>0.48659907907868544</v>
      </c>
      <c r="AK128" s="56">
        <v>0.43986821436545587</v>
      </c>
      <c r="AL128" s="57">
        <v>0.4984133139178659</v>
      </c>
      <c r="AM128" s="57">
        <v>0.5202432070092547</v>
      </c>
      <c r="AN128" s="57">
        <v>0.4354744038077387</v>
      </c>
      <c r="AO128" s="57">
        <v>0.27199253015513425</v>
      </c>
      <c r="AP128" s="57">
        <v>0.4732176169372858</v>
      </c>
      <c r="AQ128" s="56">
        <v>0.4857006385188497</v>
      </c>
      <c r="AR128" s="57">
        <v>0.5873533528820559</v>
      </c>
      <c r="AS128" s="57">
        <v>0.5105783402567876</v>
      </c>
      <c r="AT128" s="57">
        <v>0.7091404603435775</v>
      </c>
      <c r="AU128" s="57">
        <v>0.475454640430669</v>
      </c>
      <c r="AV128" s="57">
        <v>0.31487673408091815</v>
      </c>
      <c r="AW128" s="57">
        <v>0.3272872476547053</v>
      </c>
      <c r="AX128" s="57">
        <v>0.4752136939832341</v>
      </c>
      <c r="AY128" s="56">
        <v>0.41308743607311704</v>
      </c>
      <c r="AZ128" s="57">
        <v>0.37394802522790993</v>
      </c>
      <c r="BA128" s="57">
        <v>0.40617943539802764</v>
      </c>
      <c r="BB128" s="57">
        <v>0.2519185447293044</v>
      </c>
      <c r="BC128" s="57">
        <v>0.3183008012675907</v>
      </c>
      <c r="BD128" s="57">
        <v>0.5569306598641652</v>
      </c>
      <c r="BE128" s="57">
        <v>0.5601831690316755</v>
      </c>
      <c r="BF128" s="57">
        <v>0.4241514169931454</v>
      </c>
    </row>
    <row r="129" ht="14.25" customHeight="1">
      <c r="A129" s="52" t="s">
        <v>106</v>
      </c>
      <c r="B129" s="52">
        <v>2023.0</v>
      </c>
      <c r="C129" s="52" t="str">
        <f t="shared" si="1"/>
        <v>#N/A</v>
      </c>
      <c r="D129" s="54" t="s">
        <v>711</v>
      </c>
      <c r="E129" s="54" t="s">
        <v>789</v>
      </c>
      <c r="F129" s="55">
        <v>0.4537752767387045</v>
      </c>
      <c r="G129" s="56">
        <v>0.377182690129146</v>
      </c>
      <c r="H129" s="57">
        <v>0.4621413585990859</v>
      </c>
      <c r="I129" s="57">
        <v>0.3360229507042688</v>
      </c>
      <c r="J129" s="57">
        <v>0.34954562931118616</v>
      </c>
      <c r="K129" s="57">
        <v>0.3129550544090493</v>
      </c>
      <c r="L129" s="57">
        <v>0.412889141367287</v>
      </c>
      <c r="M129" s="57">
        <v>0.38954200638399916</v>
      </c>
      <c r="N129" s="56">
        <v>0.433462851813594</v>
      </c>
      <c r="O129" s="57">
        <v>0.46521052961519793</v>
      </c>
      <c r="P129" s="57">
        <v>0.4399357676399065</v>
      </c>
      <c r="Q129" s="57">
        <v>0.4533744556983462</v>
      </c>
      <c r="R129" s="57">
        <v>0.37533065430092527</v>
      </c>
      <c r="S129" s="56">
        <v>0.3194864793828217</v>
      </c>
      <c r="T129" s="57">
        <v>0.21081578076737606</v>
      </c>
      <c r="U129" s="57">
        <v>0.2900409165364627</v>
      </c>
      <c r="V129" s="57">
        <v>0.40177473039958617</v>
      </c>
      <c r="W129" s="57">
        <v>0.37531448982786203</v>
      </c>
      <c r="X129" s="56">
        <v>0.4565768240916803</v>
      </c>
      <c r="Y129" s="57">
        <v>0.561082808766784</v>
      </c>
      <c r="Z129" s="57">
        <v>0.4124857531602278</v>
      </c>
      <c r="AA129" s="57">
        <v>0.3732605634205336</v>
      </c>
      <c r="AB129" s="57">
        <v>0.412889141367287</v>
      </c>
      <c r="AC129" s="57">
        <v>0.7210486451826736</v>
      </c>
      <c r="AD129" s="57">
        <v>0.1740195758807784</v>
      </c>
      <c r="AE129" s="57">
        <v>0.48516659611069457</v>
      </c>
      <c r="AF129" s="57">
        <v>0.5126615088444635</v>
      </c>
      <c r="AG129" s="56">
        <v>0.6963695990791937</v>
      </c>
      <c r="AH129" s="57">
        <v>0.7526508750053296</v>
      </c>
      <c r="AI129" s="57">
        <v>0.8875</v>
      </c>
      <c r="AJ129" s="57">
        <v>0.44895792223225184</v>
      </c>
      <c r="AK129" s="56">
        <v>0.5062349394555188</v>
      </c>
      <c r="AL129" s="57">
        <v>0.49862275761600183</v>
      </c>
      <c r="AM129" s="57">
        <v>0.641054011381867</v>
      </c>
      <c r="AN129" s="57">
        <v>0.3994804434308676</v>
      </c>
      <c r="AO129" s="57">
        <v>0.504871274397898</v>
      </c>
      <c r="AP129" s="57">
        <v>0.4871462104509594</v>
      </c>
      <c r="AQ129" s="56">
        <v>0.4763756897056624</v>
      </c>
      <c r="AR129" s="57">
        <v>0.5310274721483388</v>
      </c>
      <c r="AS129" s="57">
        <v>0.5728295182860454</v>
      </c>
      <c r="AT129" s="57">
        <v>0.33810739447757004</v>
      </c>
      <c r="AU129" s="57">
        <v>0.337052840590789</v>
      </c>
      <c r="AV129" s="57">
        <v>0.511498492144273</v>
      </c>
      <c r="AW129" s="57">
        <v>0.42735518236294034</v>
      </c>
      <c r="AX129" s="57">
        <v>0.6167589279296806</v>
      </c>
      <c r="AY129" s="56">
        <v>0.364513140252019</v>
      </c>
      <c r="AZ129" s="57">
        <v>0.2977788506127255</v>
      </c>
      <c r="BA129" s="57">
        <v>0.42843719454046647</v>
      </c>
      <c r="BB129" s="57">
        <v>0.24683269829894972</v>
      </c>
      <c r="BC129" s="57">
        <v>0.5534818831009556</v>
      </c>
      <c r="BD129" s="57">
        <v>0.36523449272167413</v>
      </c>
      <c r="BE129" s="57">
        <v>0.28656629906882763</v>
      </c>
      <c r="BF129" s="57">
        <v>0.3732605634205336</v>
      </c>
    </row>
    <row r="130" ht="14.25" customHeight="1">
      <c r="A130" s="52" t="s">
        <v>238</v>
      </c>
      <c r="B130" s="52">
        <v>2023.0</v>
      </c>
      <c r="C130" s="52" t="str">
        <f t="shared" si="1"/>
        <v>#N/A</v>
      </c>
      <c r="D130" s="54" t="s">
        <v>712</v>
      </c>
      <c r="E130" s="54" t="s">
        <v>791</v>
      </c>
      <c r="F130" s="55">
        <v>0.5184512380704691</v>
      </c>
      <c r="G130" s="56">
        <v>0.5321916347591369</v>
      </c>
      <c r="H130" s="57">
        <v>0.6206227249745898</v>
      </c>
      <c r="I130" s="57">
        <v>0.6422744042309587</v>
      </c>
      <c r="J130" s="57">
        <v>0.2999167099025714</v>
      </c>
      <c r="K130" s="57">
        <v>0.31399834696978046</v>
      </c>
      <c r="L130" s="57">
        <v>0.6090848411369357</v>
      </c>
      <c r="M130" s="57">
        <v>0.7072527813399854</v>
      </c>
      <c r="N130" s="56">
        <v>0.4865923472897897</v>
      </c>
      <c r="O130" s="57">
        <v>0.42653622320112383</v>
      </c>
      <c r="P130" s="57">
        <v>0.7321813681721416</v>
      </c>
      <c r="Q130" s="57">
        <v>0.558751098845873</v>
      </c>
      <c r="R130" s="57">
        <v>0.22890069894002016</v>
      </c>
      <c r="S130" s="56">
        <v>0.5273982360293614</v>
      </c>
      <c r="T130" s="57">
        <v>0.3889767697290795</v>
      </c>
      <c r="U130" s="57">
        <v>0.4845205465624667</v>
      </c>
      <c r="V130" s="57">
        <v>0.6384517594627278</v>
      </c>
      <c r="W130" s="57">
        <v>0.5976438683631717</v>
      </c>
      <c r="X130" s="56">
        <v>0.5932517042685642</v>
      </c>
      <c r="Y130" s="57">
        <v>0.5957669654973337</v>
      </c>
      <c r="Z130" s="57">
        <v>0.6115497035278525</v>
      </c>
      <c r="AA130" s="57">
        <v>0.38787487570837265</v>
      </c>
      <c r="AB130" s="57">
        <v>0.6090848411369357</v>
      </c>
      <c r="AC130" s="57">
        <v>0.7555572376509728</v>
      </c>
      <c r="AD130" s="57">
        <v>0.3816993023806214</v>
      </c>
      <c r="AE130" s="57">
        <v>0.7154692226648451</v>
      </c>
      <c r="AF130" s="57">
        <v>0.6890114855815804</v>
      </c>
      <c r="AG130" s="56">
        <v>0.6531677377548736</v>
      </c>
      <c r="AH130" s="57">
        <v>0.7147408827537762</v>
      </c>
      <c r="AI130" s="57">
        <v>1.0</v>
      </c>
      <c r="AJ130" s="57">
        <v>0.24476233051084437</v>
      </c>
      <c r="AK130" s="56">
        <v>0.48697241263919955</v>
      </c>
      <c r="AL130" s="57">
        <v>0.4240294484250074</v>
      </c>
      <c r="AM130" s="57">
        <v>0.6306791267286109</v>
      </c>
      <c r="AN130" s="57">
        <v>0.3192444644523358</v>
      </c>
      <c r="AO130" s="57">
        <v>0.4781264919120727</v>
      </c>
      <c r="AP130" s="57">
        <v>0.5827825316779707</v>
      </c>
      <c r="AQ130" s="56">
        <v>0.5600902185183717</v>
      </c>
      <c r="AR130" s="57">
        <v>0.585638934355367</v>
      </c>
      <c r="AS130" s="57">
        <v>0.5649632067321945</v>
      </c>
      <c r="AT130" s="57">
        <v>0.7701655726316162</v>
      </c>
      <c r="AU130" s="57">
        <v>0.6950933576210552</v>
      </c>
      <c r="AV130" s="57">
        <v>0.25133636161959005</v>
      </c>
      <c r="AW130" s="57">
        <v>0.40170624495523954</v>
      </c>
      <c r="AX130" s="57">
        <v>0.651727851713539</v>
      </c>
      <c r="AY130" s="56">
        <v>0.30794561330445636</v>
      </c>
      <c r="AZ130" s="57">
        <v>0.3183886031219682</v>
      </c>
      <c r="BA130" s="57">
        <v>0.21219476263146417</v>
      </c>
      <c r="BB130" s="57">
        <v>0.1512473439156049</v>
      </c>
      <c r="BC130" s="57">
        <v>0.18408037541275352</v>
      </c>
      <c r="BD130" s="57">
        <v>0.5217296117776875</v>
      </c>
      <c r="BE130" s="57">
        <v>0.38010372056334374</v>
      </c>
      <c r="BF130" s="57">
        <v>0.38787487570837265</v>
      </c>
    </row>
    <row r="131" ht="14.25" customHeight="1">
      <c r="A131" s="52" t="s">
        <v>211</v>
      </c>
      <c r="B131" s="52">
        <v>2023.0</v>
      </c>
      <c r="C131" s="52" t="str">
        <f t="shared" si="1"/>
        <v>#N/A</v>
      </c>
      <c r="D131" s="54" t="s">
        <v>713</v>
      </c>
      <c r="E131" s="54" t="s">
        <v>788</v>
      </c>
      <c r="F131" s="55">
        <v>0.5152842434577789</v>
      </c>
      <c r="G131" s="56">
        <v>0.5432762034021981</v>
      </c>
      <c r="H131" s="57">
        <v>0.5387951554062427</v>
      </c>
      <c r="I131" s="57">
        <v>0.4507854293401919</v>
      </c>
      <c r="J131" s="57">
        <v>0.5399281633567966</v>
      </c>
      <c r="K131" s="57">
        <v>0.4497221532416944</v>
      </c>
      <c r="L131" s="57">
        <v>0.5903887790136425</v>
      </c>
      <c r="M131" s="57">
        <v>0.6900375400546203</v>
      </c>
      <c r="N131" s="56">
        <v>0.46591011720325276</v>
      </c>
      <c r="O131" s="57">
        <v>0.48586731979185827</v>
      </c>
      <c r="P131" s="57">
        <v>0.48744798681416546</v>
      </c>
      <c r="Q131" s="57">
        <v>0.5638957073719216</v>
      </c>
      <c r="R131" s="57">
        <v>0.32642945483506575</v>
      </c>
      <c r="S131" s="56">
        <v>0.4846471429323249</v>
      </c>
      <c r="T131" s="57">
        <v>0.3520236133094505</v>
      </c>
      <c r="U131" s="57">
        <v>0.4997948756145929</v>
      </c>
      <c r="V131" s="57">
        <v>0.5658905262876464</v>
      </c>
      <c r="W131" s="57">
        <v>0.5208795565176099</v>
      </c>
      <c r="X131" s="56">
        <v>0.5058948576856321</v>
      </c>
      <c r="Y131" s="57">
        <v>0.5644988495724821</v>
      </c>
      <c r="Z131" s="57">
        <v>0.4818361097365167</v>
      </c>
      <c r="AA131" s="57">
        <v>0.4461135304763696</v>
      </c>
      <c r="AB131" s="57">
        <v>0.5903887790136425</v>
      </c>
      <c r="AC131" s="57">
        <v>0.5521574008293753</v>
      </c>
      <c r="AD131" s="57">
        <v>0.30903075666715346</v>
      </c>
      <c r="AE131" s="57">
        <v>0.6484134972261986</v>
      </c>
      <c r="AF131" s="57">
        <v>0.4547199379633198</v>
      </c>
      <c r="AG131" s="56">
        <v>0.7208437591576379</v>
      </c>
      <c r="AH131" s="57">
        <v>0.766125309036139</v>
      </c>
      <c r="AI131" s="57">
        <v>1.0</v>
      </c>
      <c r="AJ131" s="57">
        <v>0.39640596843677467</v>
      </c>
      <c r="AK131" s="56">
        <v>0.49540614858730125</v>
      </c>
      <c r="AL131" s="57">
        <v>0.4851620304076908</v>
      </c>
      <c r="AM131" s="57">
        <v>0.575398810983786</v>
      </c>
      <c r="AN131" s="57">
        <v>0.3745864947441933</v>
      </c>
      <c r="AO131" s="57">
        <v>0.4270556698520549</v>
      </c>
      <c r="AP131" s="57">
        <v>0.6148277369487811</v>
      </c>
      <c r="AQ131" s="56">
        <v>0.49496574939430776</v>
      </c>
      <c r="AR131" s="57">
        <v>0.5524169423163425</v>
      </c>
      <c r="AS131" s="57">
        <v>0.5984496056620251</v>
      </c>
      <c r="AT131" s="57">
        <v>0.37972768438669996</v>
      </c>
      <c r="AU131" s="57">
        <v>0.48893443698660616</v>
      </c>
      <c r="AV131" s="57">
        <v>0.40657634311532587</v>
      </c>
      <c r="AW131" s="57">
        <v>0.4149782075067475</v>
      </c>
      <c r="AX131" s="57">
        <v>0.6236770257864075</v>
      </c>
      <c r="AY131" s="56">
        <v>0.41132996929957727</v>
      </c>
      <c r="AZ131" s="57">
        <v>0.40126821613545516</v>
      </c>
      <c r="BA131" s="57">
        <v>0.4400471982577188</v>
      </c>
      <c r="BB131" s="57">
        <v>0.3412945944325637</v>
      </c>
      <c r="BC131" s="57">
        <v>0.41800397929697153</v>
      </c>
      <c r="BD131" s="57">
        <v>0.4717391440578387</v>
      </c>
      <c r="BE131" s="57">
        <v>0.36084312244012323</v>
      </c>
      <c r="BF131" s="57">
        <v>0.4461135304763696</v>
      </c>
    </row>
    <row r="132" ht="14.25" customHeight="1">
      <c r="A132" s="52" t="s">
        <v>811</v>
      </c>
      <c r="B132" s="52">
        <v>2023.0</v>
      </c>
      <c r="C132" s="52" t="str">
        <f t="shared" si="1"/>
        <v>#N/A</v>
      </c>
      <c r="D132" s="54" t="s">
        <v>714</v>
      </c>
      <c r="E132" s="54" t="s">
        <v>787</v>
      </c>
      <c r="F132" s="55">
        <v>0.4138199278314289</v>
      </c>
      <c r="G132" s="56">
        <v>0.2848668704509756</v>
      </c>
      <c r="H132" s="57">
        <v>0.3768490410914398</v>
      </c>
      <c r="I132" s="57">
        <v>0.31883134657049234</v>
      </c>
      <c r="J132" s="57">
        <v>0.18499340714267884</v>
      </c>
      <c r="K132" s="57">
        <v>0.2547820995001535</v>
      </c>
      <c r="L132" s="57">
        <v>0.251848076631352</v>
      </c>
      <c r="M132" s="57">
        <v>0.3218972517697368</v>
      </c>
      <c r="N132" s="56">
        <v>0.44167471004803793</v>
      </c>
      <c r="O132" s="57">
        <v>0.4304095920648323</v>
      </c>
      <c r="P132" s="57">
        <v>0.5452175249070264</v>
      </c>
      <c r="Q132" s="57">
        <v>0.6413498240984459</v>
      </c>
      <c r="R132" s="57">
        <v>0.1497218991218472</v>
      </c>
      <c r="S132" s="56">
        <v>0.3967100611251845</v>
      </c>
      <c r="T132" s="57">
        <v>0.47530521624988076</v>
      </c>
      <c r="U132" s="57">
        <v>0.4428095876919624</v>
      </c>
      <c r="V132" s="57">
        <v>0.27616006291183576</v>
      </c>
      <c r="W132" s="57">
        <v>0.39256537764705907</v>
      </c>
      <c r="X132" s="56">
        <v>0.3026199287492359</v>
      </c>
      <c r="Y132" s="57">
        <v>0.38256639705365525</v>
      </c>
      <c r="Z132" s="57">
        <v>0.3293215171345603</v>
      </c>
      <c r="AA132" s="57">
        <v>0.41172384276596824</v>
      </c>
      <c r="AB132" s="57">
        <v>0.251848076631352</v>
      </c>
      <c r="AC132" s="57">
        <v>0.11111113333333333</v>
      </c>
      <c r="AD132" s="57">
        <v>0.25213618402188887</v>
      </c>
      <c r="AE132" s="57">
        <v>0.2961424987316695</v>
      </c>
      <c r="AF132" s="57">
        <v>0.3861097803214597</v>
      </c>
      <c r="AG132" s="56">
        <v>0.7165309204191145</v>
      </c>
      <c r="AH132" s="57">
        <v>0.7976727398770869</v>
      </c>
      <c r="AI132" s="57">
        <v>0.81</v>
      </c>
      <c r="AJ132" s="57">
        <v>0.5419200213802564</v>
      </c>
      <c r="AK132" s="56">
        <v>0.4161699671306399</v>
      </c>
      <c r="AL132" s="57">
        <v>0.40694313195603576</v>
      </c>
      <c r="AM132" s="57">
        <v>0.6204371237599245</v>
      </c>
      <c r="AN132" s="57">
        <v>0.403361430955777</v>
      </c>
      <c r="AO132" s="57">
        <v>0.18429656469369654</v>
      </c>
      <c r="AP132" s="57">
        <v>0.46581158428776603</v>
      </c>
      <c r="AQ132" s="56">
        <v>0.41425081473215347</v>
      </c>
      <c r="AR132" s="57">
        <v>0.5463650619081986</v>
      </c>
      <c r="AS132" s="57">
        <v>0.2802754336347323</v>
      </c>
      <c r="AT132" s="57">
        <v>0.492660463938652</v>
      </c>
      <c r="AU132" s="57">
        <v>0.19850296130453549</v>
      </c>
      <c r="AV132" s="57">
        <v>0.23539463586326415</v>
      </c>
      <c r="AW132" s="57">
        <v>0.49309435307220695</v>
      </c>
      <c r="AX132" s="57">
        <v>0.6534627934034855</v>
      </c>
      <c r="AY132" s="56">
        <v>0.3377361499960892</v>
      </c>
      <c r="AZ132" s="57">
        <v>0.42937112518823156</v>
      </c>
      <c r="BA132" s="57">
        <v>0.36118378250249006</v>
      </c>
      <c r="BB132" s="57">
        <v>0.32730772707876565</v>
      </c>
      <c r="BC132" s="57">
        <v>0.23305132659227146</v>
      </c>
      <c r="BD132" s="57">
        <v>0.5470515418401461</v>
      </c>
      <c r="BE132" s="57">
        <v>0.05446370400475054</v>
      </c>
      <c r="BF132" s="57">
        <v>0.41172384276596824</v>
      </c>
    </row>
    <row r="133" ht="14.25" customHeight="1">
      <c r="A133" s="52" t="s">
        <v>199</v>
      </c>
      <c r="B133" s="52">
        <v>2023.0</v>
      </c>
      <c r="C133" s="52" t="str">
        <f t="shared" si="1"/>
        <v>#N/A</v>
      </c>
      <c r="D133" s="54" t="s">
        <v>716</v>
      </c>
      <c r="E133" s="54" t="s">
        <v>789</v>
      </c>
      <c r="F133" s="55">
        <v>0.39072316373102894</v>
      </c>
      <c r="G133" s="56">
        <v>0.38787004696166</v>
      </c>
      <c r="H133" s="57">
        <v>0.41015508961675595</v>
      </c>
      <c r="I133" s="57">
        <v>0.38747487721338336</v>
      </c>
      <c r="J133" s="57">
        <v>0.4306697493166885</v>
      </c>
      <c r="K133" s="57">
        <v>0.3905810843681018</v>
      </c>
      <c r="L133" s="57">
        <v>0.36034093119642135</v>
      </c>
      <c r="M133" s="57">
        <v>0.34799855005860875</v>
      </c>
      <c r="N133" s="56">
        <v>0.2643212725907441</v>
      </c>
      <c r="O133" s="57">
        <v>0.26365269585549866</v>
      </c>
      <c r="P133" s="57">
        <v>0.3359136952551241</v>
      </c>
      <c r="Q133" s="57">
        <v>0.2566424102832323</v>
      </c>
      <c r="R133" s="57">
        <v>0.20107628896912125</v>
      </c>
      <c r="S133" s="56">
        <v>0.3875321803856586</v>
      </c>
      <c r="T133" s="57">
        <v>0.1577904732743862</v>
      </c>
      <c r="U133" s="57">
        <v>0.4181913838927983</v>
      </c>
      <c r="V133" s="57">
        <v>0.4267188477728774</v>
      </c>
      <c r="W133" s="57">
        <v>0.5474280166025727</v>
      </c>
      <c r="X133" s="56">
        <v>0.3465677818666835</v>
      </c>
      <c r="Y133" s="57">
        <v>0.42857181783664117</v>
      </c>
      <c r="Z133" s="57">
        <v>0.17843595139624555</v>
      </c>
      <c r="AA133" s="57">
        <v>0.29553514818380855</v>
      </c>
      <c r="AB133" s="57">
        <v>0.36034093119642135</v>
      </c>
      <c r="AC133" s="57">
        <v>0.6031920898912981</v>
      </c>
      <c r="AD133" s="57">
        <v>0.05482736185121115</v>
      </c>
      <c r="AE133" s="57">
        <v>0.4456279091776165</v>
      </c>
      <c r="AF133" s="57">
        <v>0.40601104540022565</v>
      </c>
      <c r="AG133" s="56">
        <v>0.5723891304408406</v>
      </c>
      <c r="AH133" s="57">
        <v>0.5433134518629064</v>
      </c>
      <c r="AI133" s="57">
        <v>0.9375</v>
      </c>
      <c r="AJ133" s="57">
        <v>0.2363539394596154</v>
      </c>
      <c r="AK133" s="56">
        <v>0.4263903422156485</v>
      </c>
      <c r="AL133" s="57">
        <v>0.3868764262892825</v>
      </c>
      <c r="AM133" s="57">
        <v>0.3584088073141499</v>
      </c>
      <c r="AN133" s="57">
        <v>0.39631181309580893</v>
      </c>
      <c r="AO133" s="57">
        <v>0.41004465256234524</v>
      </c>
      <c r="AP133" s="57">
        <v>0.5803100118166562</v>
      </c>
      <c r="AQ133" s="56">
        <v>0.42379785251617746</v>
      </c>
      <c r="AR133" s="57">
        <v>0.3974432044510767</v>
      </c>
      <c r="AS133" s="57">
        <v>0.4058943310259968</v>
      </c>
      <c r="AT133" s="57">
        <v>0.35551351213477356</v>
      </c>
      <c r="AU133" s="57">
        <v>0.4379088656808726</v>
      </c>
      <c r="AV133" s="57">
        <v>0.28750705723247205</v>
      </c>
      <c r="AW133" s="57">
        <v>0.48792490122595844</v>
      </c>
      <c r="AX133" s="57">
        <v>0.5943930958620915</v>
      </c>
      <c r="AY133" s="56">
        <v>0.316916702870819</v>
      </c>
      <c r="AZ133" s="57">
        <v>0.3070466199982628</v>
      </c>
      <c r="BA133" s="57">
        <v>0.3489742048354887</v>
      </c>
      <c r="BB133" s="57">
        <v>0.40669620407301366</v>
      </c>
      <c r="BC133" s="57">
        <v>0.2980272436509769</v>
      </c>
      <c r="BD133" s="57">
        <v>0.2823864530335658</v>
      </c>
      <c r="BE133" s="57">
        <v>0.27975104632061676</v>
      </c>
      <c r="BF133" s="57">
        <v>0.29553514818380855</v>
      </c>
    </row>
    <row r="134" ht="14.25" customHeight="1">
      <c r="A134" s="52" t="s">
        <v>109</v>
      </c>
      <c r="B134" s="52">
        <v>2023.0</v>
      </c>
      <c r="C134" s="52" t="str">
        <f t="shared" si="1"/>
        <v>#N/A</v>
      </c>
      <c r="D134" s="54" t="s">
        <v>717</v>
      </c>
      <c r="E134" s="54" t="s">
        <v>787</v>
      </c>
      <c r="F134" s="55">
        <v>0.4853031502951288</v>
      </c>
      <c r="G134" s="56">
        <v>0.4723162015413536</v>
      </c>
      <c r="H134" s="57">
        <v>0.542059235032745</v>
      </c>
      <c r="I134" s="57">
        <v>0.31698150775153794</v>
      </c>
      <c r="J134" s="57">
        <v>0.42962511642810186</v>
      </c>
      <c r="K134" s="57">
        <v>0.2925317186749336</v>
      </c>
      <c r="L134" s="57">
        <v>0.5972025275039029</v>
      </c>
      <c r="M134" s="57">
        <v>0.6554971038569003</v>
      </c>
      <c r="N134" s="56">
        <v>0.32511265809645523</v>
      </c>
      <c r="O134" s="57">
        <v>0.30185060024585597</v>
      </c>
      <c r="P134" s="57">
        <v>0.492260091224028</v>
      </c>
      <c r="Q134" s="57">
        <v>0.4336072904678536</v>
      </c>
      <c r="R134" s="57">
        <v>0.07273265044808334</v>
      </c>
      <c r="S134" s="56">
        <v>0.5531863229211625</v>
      </c>
      <c r="T134" s="57">
        <v>0.6056666433126429</v>
      </c>
      <c r="U134" s="57">
        <v>0.49224075985381877</v>
      </c>
      <c r="V134" s="57">
        <v>0.5704987814717354</v>
      </c>
      <c r="W134" s="57">
        <v>0.5443391070464529</v>
      </c>
      <c r="X134" s="56">
        <v>0.594490395527378</v>
      </c>
      <c r="Y134" s="57">
        <v>0.6549610873983344</v>
      </c>
      <c r="Z134" s="57">
        <v>0.6068741095393991</v>
      </c>
      <c r="AA134" s="57">
        <v>0.44786614102295064</v>
      </c>
      <c r="AB134" s="57">
        <v>0.5972025275039029</v>
      </c>
      <c r="AC134" s="57">
        <v>0.758046622404315</v>
      </c>
      <c r="AD134" s="57">
        <v>0.43051468641608903</v>
      </c>
      <c r="AE134" s="57">
        <v>0.635910328664028</v>
      </c>
      <c r="AF134" s="57">
        <v>0.6245476612700044</v>
      </c>
      <c r="AG134" s="56">
        <v>0.61258261910367</v>
      </c>
      <c r="AH134" s="57">
        <v>0.7605525426094526</v>
      </c>
      <c r="AI134" s="57">
        <v>0.5</v>
      </c>
      <c r="AJ134" s="57">
        <v>0.5771953147015575</v>
      </c>
      <c r="AK134" s="56">
        <v>0.4308135538141261</v>
      </c>
      <c r="AL134" s="57">
        <v>0.4191340156368857</v>
      </c>
      <c r="AM134" s="57">
        <v>0.41068384001850144</v>
      </c>
      <c r="AN134" s="57">
        <v>0.5319832226427406</v>
      </c>
      <c r="AO134" s="57">
        <v>0.4050606800496709</v>
      </c>
      <c r="AP134" s="57">
        <v>0.3872060107228319</v>
      </c>
      <c r="AQ134" s="56">
        <v>0.5294777669856955</v>
      </c>
      <c r="AR134" s="57">
        <v>0.6321333833260001</v>
      </c>
      <c r="AS134" s="57">
        <v>0.6643138054343664</v>
      </c>
      <c r="AT134" s="57">
        <v>0.4192695104593138</v>
      </c>
      <c r="AU134" s="57">
        <v>0.3602545652120291</v>
      </c>
      <c r="AV134" s="57">
        <v>0.4856184586544482</v>
      </c>
      <c r="AW134" s="57">
        <v>0.45605071965693217</v>
      </c>
      <c r="AX134" s="57">
        <v>0.6887039261567782</v>
      </c>
      <c r="AY134" s="56">
        <v>0.36444568437118974</v>
      </c>
      <c r="AZ134" s="57">
        <v>0.27367420324220654</v>
      </c>
      <c r="BA134" s="57">
        <v>0.37631256967784854</v>
      </c>
      <c r="BB134" s="57">
        <v>0.37896542006214257</v>
      </c>
      <c r="BC134" s="57">
        <v>0.48607697960827306</v>
      </c>
      <c r="BD134" s="57">
        <v>0.32036571752899606</v>
      </c>
      <c r="BE134" s="57">
        <v>0.2678587594559106</v>
      </c>
      <c r="BF134" s="57">
        <v>0.44786614102295064</v>
      </c>
    </row>
    <row r="135" ht="14.25" customHeight="1">
      <c r="A135" s="52" t="s">
        <v>225</v>
      </c>
      <c r="B135" s="52">
        <v>2023.0</v>
      </c>
      <c r="C135" s="52" t="str">
        <f t="shared" si="1"/>
        <v>#N/A</v>
      </c>
      <c r="D135" s="54" t="s">
        <v>718</v>
      </c>
      <c r="E135" s="54" t="s">
        <v>788</v>
      </c>
      <c r="F135" s="55">
        <v>0.6353856766192295</v>
      </c>
      <c r="G135" s="56">
        <v>0.5734785710896889</v>
      </c>
      <c r="H135" s="57">
        <v>0.5197599732600111</v>
      </c>
      <c r="I135" s="57">
        <v>0.5528512393979352</v>
      </c>
      <c r="J135" s="57">
        <v>0.7469661025047365</v>
      </c>
      <c r="K135" s="57">
        <v>0.7330084899807033</v>
      </c>
      <c r="L135" s="57">
        <v>0.3080727803246441</v>
      </c>
      <c r="M135" s="57">
        <v>0.5802128410701028</v>
      </c>
      <c r="N135" s="56">
        <v>0.7797620805033454</v>
      </c>
      <c r="O135" s="57">
        <v>0.7582358979708589</v>
      </c>
      <c r="P135" s="57">
        <v>0.8325187912550907</v>
      </c>
      <c r="Q135" s="57">
        <v>0.8156734120046059</v>
      </c>
      <c r="R135" s="57">
        <v>0.7126202207828263</v>
      </c>
      <c r="S135" s="56">
        <v>0.33613998194646066</v>
      </c>
      <c r="T135" s="57">
        <v>0.3671082528002856</v>
      </c>
      <c r="U135" s="57">
        <v>0.27641101387611416</v>
      </c>
      <c r="V135" s="57">
        <v>0.31137988463313593</v>
      </c>
      <c r="W135" s="57">
        <v>0.38966077647630704</v>
      </c>
      <c r="X135" s="56">
        <v>0.44781923393308753</v>
      </c>
      <c r="Y135" s="57">
        <v>0.6049424213193708</v>
      </c>
      <c r="Z135" s="57">
        <v>0.471278192695325</v>
      </c>
      <c r="AA135" s="57">
        <v>0.7208389532848617</v>
      </c>
      <c r="AB135" s="57">
        <v>0.3080727803246441</v>
      </c>
      <c r="AC135" s="57">
        <v>0.49313749192730194</v>
      </c>
      <c r="AD135" s="57">
        <v>0.3283823610297581</v>
      </c>
      <c r="AE135" s="57">
        <v>0.2539597583265717</v>
      </c>
      <c r="AF135" s="57">
        <v>0.4019419125568668</v>
      </c>
      <c r="AG135" s="56">
        <v>0.9141900242546529</v>
      </c>
      <c r="AH135" s="57">
        <v>0.924041537645984</v>
      </c>
      <c r="AI135" s="57">
        <v>1.0</v>
      </c>
      <c r="AJ135" s="57">
        <v>0.8185285351179744</v>
      </c>
      <c r="AK135" s="56">
        <v>0.6973126721522795</v>
      </c>
      <c r="AL135" s="57">
        <v>0.6061781638314023</v>
      </c>
      <c r="AM135" s="57">
        <v>0.8727033883759707</v>
      </c>
      <c r="AN135" s="57">
        <v>0.7280635989821452</v>
      </c>
      <c r="AO135" s="57">
        <v>0.6371564529988043</v>
      </c>
      <c r="AP135" s="57">
        <v>0.6424617565730755</v>
      </c>
      <c r="AQ135" s="56">
        <v>0.6566680528050993</v>
      </c>
      <c r="AR135" s="57">
        <v>0.5968146843755171</v>
      </c>
      <c r="AS135" s="57">
        <v>0.5924370935790837</v>
      </c>
      <c r="AT135" s="57">
        <v>0.8017078569141072</v>
      </c>
      <c r="AU135" s="57">
        <v>0.6103381405682905</v>
      </c>
      <c r="AV135" s="57">
        <v>0.6583757168595574</v>
      </c>
      <c r="AW135" s="57">
        <v>0.6751190872097139</v>
      </c>
      <c r="AX135" s="57">
        <v>0.6618837901294254</v>
      </c>
      <c r="AY135" s="56">
        <v>0.6777147962692208</v>
      </c>
      <c r="AZ135" s="57">
        <v>0.6856272350024544</v>
      </c>
      <c r="BA135" s="57">
        <v>0.74229407271744</v>
      </c>
      <c r="BB135" s="57">
        <v>0.8169921089868172</v>
      </c>
      <c r="BC135" s="57">
        <v>0.601283550425119</v>
      </c>
      <c r="BD135" s="57">
        <v>0.7468900760017421</v>
      </c>
      <c r="BE135" s="57">
        <v>0.43007757746611114</v>
      </c>
      <c r="BF135" s="57">
        <v>0.7208389532848617</v>
      </c>
    </row>
    <row r="136" ht="14.25" customHeight="1">
      <c r="A136" s="52" t="s">
        <v>268</v>
      </c>
      <c r="B136" s="52">
        <v>2023.0</v>
      </c>
      <c r="C136" s="52" t="str">
        <f t="shared" si="1"/>
        <v>#N/A</v>
      </c>
      <c r="D136" s="54" t="s">
        <v>719</v>
      </c>
      <c r="E136" s="54" t="s">
        <v>793</v>
      </c>
      <c r="F136" s="55">
        <v>0.784222156854433</v>
      </c>
      <c r="G136" s="56">
        <v>0.8109695449388449</v>
      </c>
      <c r="H136" s="57">
        <v>0.8262023954416688</v>
      </c>
      <c r="I136" s="57">
        <v>0.8178797611965993</v>
      </c>
      <c r="J136" s="57">
        <v>0.7992890443966605</v>
      </c>
      <c r="K136" s="57">
        <v>0.7457125433461653</v>
      </c>
      <c r="L136" s="57">
        <v>0.8207541681308502</v>
      </c>
      <c r="M136" s="57">
        <v>0.8559793571211255</v>
      </c>
      <c r="N136" s="56">
        <v>0.8275346691355281</v>
      </c>
      <c r="O136" s="57">
        <v>0.8405124603935088</v>
      </c>
      <c r="P136" s="57">
        <v>0.9584488361146868</v>
      </c>
      <c r="Q136" s="57">
        <v>0.8557581866277333</v>
      </c>
      <c r="R136" s="57">
        <v>0.6554191934061839</v>
      </c>
      <c r="S136" s="56">
        <v>0.794454226775117</v>
      </c>
      <c r="T136" s="57">
        <v>0.905446130033394</v>
      </c>
      <c r="U136" s="57">
        <v>0.6778645749318546</v>
      </c>
      <c r="V136" s="57">
        <v>0.8168664157455144</v>
      </c>
      <c r="W136" s="57">
        <v>0.7776397863897051</v>
      </c>
      <c r="X136" s="56">
        <v>0.7967023923862889</v>
      </c>
      <c r="Y136" s="57">
        <v>0.6803769256160858</v>
      </c>
      <c r="Z136" s="57">
        <v>0.9058872394208768</v>
      </c>
      <c r="AA136" s="57">
        <v>0.7731949866881151</v>
      </c>
      <c r="AB136" s="57">
        <v>0.8207541681308502</v>
      </c>
      <c r="AC136" s="57">
        <v>0.836040540278876</v>
      </c>
      <c r="AD136" s="57">
        <v>0.8024859743214693</v>
      </c>
      <c r="AE136" s="57">
        <v>0.8629305620389296</v>
      </c>
      <c r="AF136" s="57">
        <v>0.6919487425951084</v>
      </c>
      <c r="AG136" s="56">
        <v>0.841851594736584</v>
      </c>
      <c r="AH136" s="57">
        <v>0.8963864911419289</v>
      </c>
      <c r="AI136" s="57">
        <v>0.915</v>
      </c>
      <c r="AJ136" s="57">
        <v>0.7141682930678229</v>
      </c>
      <c r="AK136" s="56">
        <v>0.7922293448806561</v>
      </c>
      <c r="AL136" s="57">
        <v>0.760544401045903</v>
      </c>
      <c r="AM136" s="57">
        <v>0.9426224601491435</v>
      </c>
      <c r="AN136" s="57">
        <v>0.694069061423871</v>
      </c>
      <c r="AO136" s="57">
        <v>0.8164875076011412</v>
      </c>
      <c r="AP136" s="57">
        <v>0.7474232941832217</v>
      </c>
      <c r="AQ136" s="56">
        <v>0.7089384692750401</v>
      </c>
      <c r="AR136" s="57">
        <v>0.5187870370418188</v>
      </c>
      <c r="AS136" s="57">
        <v>0.5937834976217511</v>
      </c>
      <c r="AT136" s="57">
        <v>0.9101514216117619</v>
      </c>
      <c r="AU136" s="57">
        <v>0.8195252963974904</v>
      </c>
      <c r="AV136" s="57">
        <v>0.6310748780978591</v>
      </c>
      <c r="AW136" s="57">
        <v>0.7004417294873544</v>
      </c>
      <c r="AX136" s="57">
        <v>0.7888054246672453</v>
      </c>
      <c r="AY136" s="56">
        <v>0.7010970127074048</v>
      </c>
      <c r="AZ136" s="57">
        <v>0.6715161345931124</v>
      </c>
      <c r="BA136" s="57">
        <v>0.6959401011406818</v>
      </c>
      <c r="BB136" s="57">
        <v>0.5247776376374513</v>
      </c>
      <c r="BC136" s="57">
        <v>0.569673602775668</v>
      </c>
      <c r="BD136" s="57">
        <v>0.861963169005316</v>
      </c>
      <c r="BE136" s="57">
        <v>0.8106134571114879</v>
      </c>
      <c r="BF136" s="57">
        <v>0.7731949866881151</v>
      </c>
    </row>
    <row r="137" ht="14.25" customHeight="1">
      <c r="A137" s="52" t="s">
        <v>110</v>
      </c>
      <c r="B137" s="52">
        <v>2023.0</v>
      </c>
      <c r="C137" s="52" t="str">
        <f t="shared" si="1"/>
        <v>#N/A</v>
      </c>
      <c r="D137" s="54" t="s">
        <v>721</v>
      </c>
      <c r="E137" s="54" t="s">
        <v>793</v>
      </c>
      <c r="F137" s="55">
        <v>0.7032559689480214</v>
      </c>
      <c r="G137" s="56">
        <v>0.6905350009672802</v>
      </c>
      <c r="H137" s="57">
        <v>0.7099268137033955</v>
      </c>
      <c r="I137" s="57">
        <v>0.698244666519036</v>
      </c>
      <c r="J137" s="57">
        <v>0.7002117709614295</v>
      </c>
      <c r="K137" s="57">
        <v>0.5793320320831004</v>
      </c>
      <c r="L137" s="57">
        <v>0.7104637525271852</v>
      </c>
      <c r="M137" s="57">
        <v>0.7450309700095339</v>
      </c>
      <c r="N137" s="56">
        <v>0.7336725616997335</v>
      </c>
      <c r="O137" s="57">
        <v>0.7181565353628644</v>
      </c>
      <c r="P137" s="57">
        <v>0.9020066038695286</v>
      </c>
      <c r="Q137" s="57">
        <v>0.8303162337014001</v>
      </c>
      <c r="R137" s="57">
        <v>0.48421087386514094</v>
      </c>
      <c r="S137" s="56">
        <v>0.7556185945198013</v>
      </c>
      <c r="T137" s="57">
        <v>0.7688860798017382</v>
      </c>
      <c r="U137" s="57">
        <v>0.7166233187277067</v>
      </c>
      <c r="V137" s="57">
        <v>0.7374970270318038</v>
      </c>
      <c r="W137" s="57">
        <v>0.7994679525179562</v>
      </c>
      <c r="X137" s="56">
        <v>0.6778322372248997</v>
      </c>
      <c r="Y137" s="57">
        <v>0.47875782036089437</v>
      </c>
      <c r="Z137" s="57">
        <v>0.7649157301629729</v>
      </c>
      <c r="AA137" s="57">
        <v>0.6201352248118381</v>
      </c>
      <c r="AB137" s="57">
        <v>0.7104637525271852</v>
      </c>
      <c r="AC137" s="57">
        <v>0.7007258550953612</v>
      </c>
      <c r="AD137" s="57">
        <v>0.8084885501897773</v>
      </c>
      <c r="AE137" s="57">
        <v>0.7869482482751426</v>
      </c>
      <c r="AF137" s="57">
        <v>0.552222716376026</v>
      </c>
      <c r="AG137" s="56">
        <v>0.8283119625874522</v>
      </c>
      <c r="AH137" s="57">
        <v>0.8282107525572577</v>
      </c>
      <c r="AI137" s="57">
        <v>1.0</v>
      </c>
      <c r="AJ137" s="57">
        <v>0.6567251352050988</v>
      </c>
      <c r="AK137" s="56">
        <v>0.7182040113494339</v>
      </c>
      <c r="AL137" s="57">
        <v>0.6912961105717172</v>
      </c>
      <c r="AM137" s="57">
        <v>0.8683268692552526</v>
      </c>
      <c r="AN137" s="57">
        <v>0.5834631376742356</v>
      </c>
      <c r="AO137" s="57">
        <v>0.7342031823957542</v>
      </c>
      <c r="AP137" s="57">
        <v>0.7137307568502096</v>
      </c>
      <c r="AQ137" s="56">
        <v>0.6233923866079978</v>
      </c>
      <c r="AR137" s="57">
        <v>0.4461773435065576</v>
      </c>
      <c r="AS137" s="57">
        <v>0.36056394178396933</v>
      </c>
      <c r="AT137" s="57">
        <v>0.8198629081226729</v>
      </c>
      <c r="AU137" s="57">
        <v>0.6925186138661903</v>
      </c>
      <c r="AV137" s="57">
        <v>0.6003685175951979</v>
      </c>
      <c r="AW137" s="57">
        <v>0.6758845859233646</v>
      </c>
      <c r="AX137" s="57">
        <v>0.7683707954580314</v>
      </c>
      <c r="AY137" s="56">
        <v>0.5984809966275729</v>
      </c>
      <c r="AZ137" s="57">
        <v>0.656273590863701</v>
      </c>
      <c r="BA137" s="57">
        <v>0.6268654893461415</v>
      </c>
      <c r="BB137" s="57">
        <v>0.5106239263046605</v>
      </c>
      <c r="BC137" s="57">
        <v>0.341355292813183</v>
      </c>
      <c r="BD137" s="57">
        <v>0.7745367720551344</v>
      </c>
      <c r="BE137" s="57">
        <v>0.6595766801983524</v>
      </c>
      <c r="BF137" s="57">
        <v>0.6201352248118381</v>
      </c>
    </row>
    <row r="138" ht="14.25" customHeight="1">
      <c r="A138" s="52" t="s">
        <v>111</v>
      </c>
      <c r="B138" s="52">
        <v>2023.0</v>
      </c>
      <c r="C138" s="52" t="str">
        <f t="shared" si="1"/>
        <v>#N/A</v>
      </c>
      <c r="D138" s="54" t="s">
        <v>722</v>
      </c>
      <c r="E138" s="54" t="s">
        <v>791</v>
      </c>
      <c r="F138" s="55">
        <v>0.7165477484192495</v>
      </c>
      <c r="G138" s="56">
        <v>0.7623692274011518</v>
      </c>
      <c r="H138" s="57">
        <v>0.7807311324956381</v>
      </c>
      <c r="I138" s="57">
        <v>0.7327498995125954</v>
      </c>
      <c r="J138" s="57">
        <v>0.684334541145107</v>
      </c>
      <c r="K138" s="57">
        <v>0.6864911265928649</v>
      </c>
      <c r="L138" s="57">
        <v>0.7835253156144799</v>
      </c>
      <c r="M138" s="57">
        <v>0.9063833490462253</v>
      </c>
      <c r="N138" s="56">
        <v>0.7339841857364029</v>
      </c>
      <c r="O138" s="57">
        <v>0.6623739017056977</v>
      </c>
      <c r="P138" s="57">
        <v>0.9063098231180564</v>
      </c>
      <c r="Q138" s="57">
        <v>0.8282963129937364</v>
      </c>
      <c r="R138" s="57">
        <v>0.5389567051281209</v>
      </c>
      <c r="S138" s="56">
        <v>0.7300207979745871</v>
      </c>
      <c r="T138" s="57">
        <v>0.7186108060120302</v>
      </c>
      <c r="U138" s="57">
        <v>0.6525579808574518</v>
      </c>
      <c r="V138" s="57">
        <v>0.7717977783862587</v>
      </c>
      <c r="W138" s="57">
        <v>0.7771166266426075</v>
      </c>
      <c r="X138" s="56">
        <v>0.7967748340068104</v>
      </c>
      <c r="Y138" s="57">
        <v>0.7558611531691358</v>
      </c>
      <c r="Z138" s="57">
        <v>0.8712250230616083</v>
      </c>
      <c r="AA138" s="57">
        <v>0.6309185738785055</v>
      </c>
      <c r="AB138" s="57">
        <v>0.7835253156144799</v>
      </c>
      <c r="AC138" s="57">
        <v>0.8500968179431574</v>
      </c>
      <c r="AD138" s="57">
        <v>0.8089366620691157</v>
      </c>
      <c r="AE138" s="57">
        <v>0.8485974984611935</v>
      </c>
      <c r="AF138" s="57">
        <v>0.8250376278572865</v>
      </c>
      <c r="AG138" s="56">
        <v>0.7082367366293516</v>
      </c>
      <c r="AH138" s="57">
        <v>0.6860671261966369</v>
      </c>
      <c r="AI138" s="57">
        <v>1.0</v>
      </c>
      <c r="AJ138" s="57">
        <v>0.43864308369141797</v>
      </c>
      <c r="AK138" s="56">
        <v>0.7055740555994907</v>
      </c>
      <c r="AL138" s="57">
        <v>0.6774858782728294</v>
      </c>
      <c r="AM138" s="57">
        <v>0.8133860362245819</v>
      </c>
      <c r="AN138" s="57">
        <v>0.552190148021706</v>
      </c>
      <c r="AO138" s="57">
        <v>0.6723368011564728</v>
      </c>
      <c r="AP138" s="57">
        <v>0.8124714143218634</v>
      </c>
      <c r="AQ138" s="56">
        <v>0.719767125779384</v>
      </c>
      <c r="AR138" s="57">
        <v>0.7821331205227416</v>
      </c>
      <c r="AS138" s="57">
        <v>0.7908894041752644</v>
      </c>
      <c r="AT138" s="57">
        <v>0.8008926163939457</v>
      </c>
      <c r="AU138" s="57">
        <v>0.8090421991619616</v>
      </c>
      <c r="AV138" s="57">
        <v>0.5124455889072953</v>
      </c>
      <c r="AW138" s="57">
        <v>0.6163874348336871</v>
      </c>
      <c r="AX138" s="57">
        <v>0.7265795164607918</v>
      </c>
      <c r="AY138" s="56">
        <v>0.5756550242268172</v>
      </c>
      <c r="AZ138" s="57">
        <v>0.4029249419306146</v>
      </c>
      <c r="BA138" s="57">
        <v>0.536304627235366</v>
      </c>
      <c r="BB138" s="57">
        <v>0.30120293001051435</v>
      </c>
      <c r="BC138" s="57">
        <v>0.6155453478456654</v>
      </c>
      <c r="BD138" s="57">
        <v>0.7693694229349857</v>
      </c>
      <c r="BE138" s="57">
        <v>0.7733193257520687</v>
      </c>
      <c r="BF138" s="57">
        <v>0.6309185738785055</v>
      </c>
    </row>
    <row r="139" ht="14.25" customHeight="1">
      <c r="A139" s="52" t="s">
        <v>112</v>
      </c>
      <c r="B139" s="52">
        <v>2023.0</v>
      </c>
      <c r="C139" s="52" t="str">
        <f t="shared" si="1"/>
        <v>#N/A</v>
      </c>
      <c r="D139" s="54" t="s">
        <v>723</v>
      </c>
      <c r="E139" s="54" t="s">
        <v>787</v>
      </c>
      <c r="F139" s="55">
        <v>0.49646840080402554</v>
      </c>
      <c r="G139" s="56">
        <v>0.3763545068664462</v>
      </c>
      <c r="H139" s="57">
        <v>0.30314830844812385</v>
      </c>
      <c r="I139" s="57">
        <v>0.35929066009795535</v>
      </c>
      <c r="J139" s="57">
        <v>0.3396598220785438</v>
      </c>
      <c r="K139" s="57">
        <v>0.43252445669601114</v>
      </c>
      <c r="L139" s="57">
        <v>0.39038715622629455</v>
      </c>
      <c r="M139" s="57">
        <v>0.4331166376517484</v>
      </c>
      <c r="N139" s="56">
        <v>0.4679074640180422</v>
      </c>
      <c r="O139" s="57">
        <v>0.43835974049597975</v>
      </c>
      <c r="P139" s="57">
        <v>0.45651482960173984</v>
      </c>
      <c r="Q139" s="57">
        <v>0.4267626351801366</v>
      </c>
      <c r="R139" s="57">
        <v>0.5499926507943126</v>
      </c>
      <c r="S139" s="56">
        <v>0.3716569024723899</v>
      </c>
      <c r="T139" s="57">
        <v>0.26111921747972905</v>
      </c>
      <c r="U139" s="57">
        <v>0.3459785500159005</v>
      </c>
      <c r="V139" s="57">
        <v>0.3469060485476671</v>
      </c>
      <c r="W139" s="57">
        <v>0.5326237938462629</v>
      </c>
      <c r="X139" s="56">
        <v>0.4476157816375874</v>
      </c>
      <c r="Y139" s="57">
        <v>0.5929285858682404</v>
      </c>
      <c r="Z139" s="57">
        <v>0.4651425432298532</v>
      </c>
      <c r="AA139" s="57">
        <v>0.3924053576741521</v>
      </c>
      <c r="AB139" s="57">
        <v>0.39038715622629455</v>
      </c>
      <c r="AC139" s="57">
        <v>0.5772263131112108</v>
      </c>
      <c r="AD139" s="57">
        <v>0.30763923938396</v>
      </c>
      <c r="AE139" s="57">
        <v>0.3199586700234184</v>
      </c>
      <c r="AF139" s="57">
        <v>0.5352383875835699</v>
      </c>
      <c r="AG139" s="56">
        <v>0.8952318330742125</v>
      </c>
      <c r="AH139" s="57">
        <v>0.9054533872696136</v>
      </c>
      <c r="AI139" s="57">
        <v>1.0</v>
      </c>
      <c r="AJ139" s="57">
        <v>0.780242111953024</v>
      </c>
      <c r="AK139" s="56">
        <v>0.4527488484877507</v>
      </c>
      <c r="AL139" s="57">
        <v>0.5738697345838585</v>
      </c>
      <c r="AM139" s="57">
        <v>0.5279383670937063</v>
      </c>
      <c r="AN139" s="57">
        <v>0.6157859668429717</v>
      </c>
      <c r="AO139" s="57">
        <v>0.25652837767370196</v>
      </c>
      <c r="AP139" s="57">
        <v>0.28962179624451534</v>
      </c>
      <c r="AQ139" s="56">
        <v>0.5163765500883291</v>
      </c>
      <c r="AR139" s="57">
        <v>0.4956259299761906</v>
      </c>
      <c r="AS139" s="57">
        <v>0.5770379315819606</v>
      </c>
      <c r="AT139" s="57">
        <v>0.4559539631962327</v>
      </c>
      <c r="AU139" s="57">
        <v>0.265126462289763</v>
      </c>
      <c r="AV139" s="57">
        <v>0.7670880003139302</v>
      </c>
      <c r="AW139" s="57">
        <v>0.4429206650264018</v>
      </c>
      <c r="AX139" s="57">
        <v>0.6108828982338246</v>
      </c>
      <c r="AY139" s="56">
        <v>0.44385531978744636</v>
      </c>
      <c r="AZ139" s="57">
        <v>0.49639404255241054</v>
      </c>
      <c r="BA139" s="57">
        <v>0.6033702822494191</v>
      </c>
      <c r="BB139" s="57">
        <v>0.6063733034706009</v>
      </c>
      <c r="BC139" s="57">
        <v>0.34000529936061397</v>
      </c>
      <c r="BD139" s="57">
        <v>0.4519059654607478</v>
      </c>
      <c r="BE139" s="57">
        <v>0.21653298774417987</v>
      </c>
      <c r="BF139" s="57">
        <v>0.3924053576741521</v>
      </c>
    </row>
    <row r="140" ht="14.25" customHeight="1">
      <c r="A140" s="52" t="s">
        <v>812</v>
      </c>
      <c r="B140" s="52">
        <v>2023.0</v>
      </c>
      <c r="C140" s="52" t="str">
        <f t="shared" si="1"/>
        <v>#N/A</v>
      </c>
      <c r="D140" s="54" t="s">
        <v>725</v>
      </c>
      <c r="E140" s="54" t="s">
        <v>791</v>
      </c>
      <c r="F140" s="55">
        <v>0.263803985320371</v>
      </c>
      <c r="G140" s="56">
        <v>0.17900723544327013</v>
      </c>
      <c r="H140" s="57">
        <v>0.3251100541367166</v>
      </c>
      <c r="I140" s="57">
        <v>0.12531271499326588</v>
      </c>
      <c r="J140" s="57">
        <v>0.0839950871390415</v>
      </c>
      <c r="K140" s="57">
        <v>0.10690644505045657</v>
      </c>
      <c r="L140" s="57">
        <v>0.24743092361210262</v>
      </c>
      <c r="M140" s="57">
        <v>0.1852881877280377</v>
      </c>
      <c r="N140" s="56">
        <v>0.2754297338696955</v>
      </c>
      <c r="O140" s="57">
        <v>0.2852545228746405</v>
      </c>
      <c r="P140" s="57">
        <v>0.15327909802757292</v>
      </c>
      <c r="Q140" s="57">
        <v>0.3225589069953755</v>
      </c>
      <c r="R140" s="57">
        <v>0.34062640758119317</v>
      </c>
      <c r="S140" s="56">
        <v>0.2802084872738013</v>
      </c>
      <c r="T140" s="57">
        <v>0.1817696653431739</v>
      </c>
      <c r="U140" s="57">
        <v>0.24646922317125441</v>
      </c>
      <c r="V140" s="57">
        <v>0.2585400143300543</v>
      </c>
      <c r="W140" s="57">
        <v>0.4340550462507228</v>
      </c>
      <c r="X140" s="56">
        <v>0.2985468040687609</v>
      </c>
      <c r="Y140" s="57">
        <v>0.46008540594196196</v>
      </c>
      <c r="Z140" s="57">
        <v>0.09350416634034378</v>
      </c>
      <c r="AA140" s="57">
        <v>0.16696626352206467</v>
      </c>
      <c r="AB140" s="57">
        <v>0.24743092361210262</v>
      </c>
      <c r="AC140" s="57">
        <v>0.5901635204657318</v>
      </c>
      <c r="AD140" s="57">
        <v>0.018647868320887922</v>
      </c>
      <c r="AE140" s="57">
        <v>0.2834468214153747</v>
      </c>
      <c r="AF140" s="57">
        <v>0.5281294629316194</v>
      </c>
      <c r="AG140" s="56">
        <v>0.5085202113352572</v>
      </c>
      <c r="AH140" s="57">
        <v>0.3305296637498906</v>
      </c>
      <c r="AI140" s="57">
        <v>1.0</v>
      </c>
      <c r="AJ140" s="57">
        <v>0.1950309702558809</v>
      </c>
      <c r="AK140" s="56">
        <v>0.19262862581681434</v>
      </c>
      <c r="AL140" s="57">
        <v>0.30578160673338395</v>
      </c>
      <c r="AM140" s="57">
        <v>0.4015156614592631</v>
      </c>
      <c r="AN140" s="57">
        <v>0.10231255194867162</v>
      </c>
      <c r="AO140" s="57">
        <v>0.010910824042862305</v>
      </c>
      <c r="AP140" s="57">
        <v>0.14262248489989088</v>
      </c>
      <c r="AQ140" s="56">
        <v>0.2569652695116015</v>
      </c>
      <c r="AR140" s="57">
        <v>0.43703152889355057</v>
      </c>
      <c r="AS140" s="57">
        <v>0.48853538135264624</v>
      </c>
      <c r="AT140" s="57">
        <v>0.16890298065525577</v>
      </c>
      <c r="AU140" s="57">
        <v>0.04841362330347144</v>
      </c>
      <c r="AV140" s="57">
        <v>0.05926120099218028</v>
      </c>
      <c r="AW140" s="57">
        <v>0.15920803967152575</v>
      </c>
      <c r="AX140" s="57">
        <v>0.4374041317125805</v>
      </c>
      <c r="AY140" s="56">
        <v>0.11912551524376713</v>
      </c>
      <c r="AZ140" s="57">
        <v>0.11872328687028079</v>
      </c>
      <c r="BA140" s="57">
        <v>0.11883331456051259</v>
      </c>
      <c r="BB140" s="57">
        <v>0.04493974130529173</v>
      </c>
      <c r="BC140" s="57">
        <v>0.1109003936056865</v>
      </c>
      <c r="BD140" s="57">
        <v>0.2513136835331243</v>
      </c>
      <c r="BE140" s="57">
        <v>0.022201923309409437</v>
      </c>
      <c r="BF140" s="57">
        <v>0.16696626352206467</v>
      </c>
    </row>
    <row r="141" ht="14.25" customHeight="1">
      <c r="A141" s="52" t="s">
        <v>218</v>
      </c>
      <c r="B141" s="52">
        <v>2023.0</v>
      </c>
      <c r="C141" s="52" t="str">
        <f t="shared" si="1"/>
        <v>#N/A</v>
      </c>
      <c r="D141" s="54" t="s">
        <v>726</v>
      </c>
      <c r="E141" s="54" t="s">
        <v>792</v>
      </c>
      <c r="F141" s="55">
        <v>0.4863568311594808</v>
      </c>
      <c r="G141" s="56">
        <v>0.4501197347192239</v>
      </c>
      <c r="H141" s="57">
        <v>0.38384513851315333</v>
      </c>
      <c r="I141" s="57">
        <v>0.3693002754251055</v>
      </c>
      <c r="J141" s="57">
        <v>0.49650497756349576</v>
      </c>
      <c r="K141" s="57">
        <v>0.5996788808151445</v>
      </c>
      <c r="L141" s="57">
        <v>0.39847315914211334</v>
      </c>
      <c r="M141" s="57">
        <v>0.45291597685633095</v>
      </c>
      <c r="N141" s="56">
        <v>0.4177486768937472</v>
      </c>
      <c r="O141" s="57">
        <v>0.4828684135889201</v>
      </c>
      <c r="P141" s="57">
        <v>0.3980089066689586</v>
      </c>
      <c r="Q141" s="57">
        <v>0.4460159570203572</v>
      </c>
      <c r="R141" s="57">
        <v>0.3441014302967528</v>
      </c>
      <c r="S141" s="56">
        <v>0.4450440497491074</v>
      </c>
      <c r="T141" s="57">
        <v>0.5159015760707094</v>
      </c>
      <c r="U141" s="57">
        <v>0.3378122320018965</v>
      </c>
      <c r="V141" s="57">
        <v>0.41954496052439305</v>
      </c>
      <c r="W141" s="57">
        <v>0.5069174303994307</v>
      </c>
      <c r="X141" s="56">
        <v>0.4469848921702724</v>
      </c>
      <c r="Y141" s="57">
        <v>0.5470331792103432</v>
      </c>
      <c r="Z141" s="57">
        <v>0.4684489725231084</v>
      </c>
      <c r="AA141" s="57">
        <v>0.4453310046882515</v>
      </c>
      <c r="AB141" s="57">
        <v>0.39847315914211334</v>
      </c>
      <c r="AC141" s="57">
        <v>0.299879358328264</v>
      </c>
      <c r="AD141" s="57">
        <v>0.4063972722994638</v>
      </c>
      <c r="AE141" s="57">
        <v>0.38607841303325785</v>
      </c>
      <c r="AF141" s="57">
        <v>0.6242377781373768</v>
      </c>
      <c r="AG141" s="56">
        <v>0.7820326328303587</v>
      </c>
      <c r="AH141" s="57">
        <v>0.9153954899790818</v>
      </c>
      <c r="AI141" s="57">
        <v>1.0</v>
      </c>
      <c r="AJ141" s="57">
        <v>0.430702408511994</v>
      </c>
      <c r="AK141" s="56">
        <v>0.43834995611431343</v>
      </c>
      <c r="AL141" s="57">
        <v>0.6019547027698721</v>
      </c>
      <c r="AM141" s="57">
        <v>0.41000374417617685</v>
      </c>
      <c r="AN141" s="57">
        <v>0.44520226778026145</v>
      </c>
      <c r="AO141" s="57">
        <v>0.340512750514673</v>
      </c>
      <c r="AP141" s="57">
        <v>0.3940763153305835</v>
      </c>
      <c r="AQ141" s="56">
        <v>0.44913175879747724</v>
      </c>
      <c r="AR141" s="57">
        <v>0.4949169198223551</v>
      </c>
      <c r="AS141" s="57">
        <v>0.5559941805320883</v>
      </c>
      <c r="AT141" s="57">
        <v>0.3413678556606921</v>
      </c>
      <c r="AU141" s="57">
        <v>0.31902327815082887</v>
      </c>
      <c r="AV141" s="57">
        <v>0.4845625204245157</v>
      </c>
      <c r="AW141" s="57">
        <v>0.403725738830192</v>
      </c>
      <c r="AX141" s="57">
        <v>0.5443318181616683</v>
      </c>
      <c r="AY141" s="56">
        <v>0.4614429480013457</v>
      </c>
      <c r="AZ141" s="57">
        <v>0.501137305424342</v>
      </c>
      <c r="BA141" s="57">
        <v>0.5340759565728365</v>
      </c>
      <c r="BB141" s="57">
        <v>0.4502929886343152</v>
      </c>
      <c r="BC141" s="57">
        <v>0.48073887319226855</v>
      </c>
      <c r="BD141" s="57">
        <v>0.5332575923724114</v>
      </c>
      <c r="BE141" s="57">
        <v>0.285266915124995</v>
      </c>
      <c r="BF141" s="57">
        <v>0.4453310046882515</v>
      </c>
    </row>
    <row r="142" ht="14.25" customHeight="1">
      <c r="A142" s="52" t="s">
        <v>212</v>
      </c>
      <c r="B142" s="52">
        <v>2023.0</v>
      </c>
      <c r="C142" s="52" t="str">
        <f t="shared" si="1"/>
        <v>#N/A</v>
      </c>
      <c r="D142" s="54" t="s">
        <v>728</v>
      </c>
      <c r="E142" s="54" t="s">
        <v>789</v>
      </c>
      <c r="F142" s="55">
        <v>0.44972612284063146</v>
      </c>
      <c r="G142" s="56">
        <v>0.45952826055527307</v>
      </c>
      <c r="H142" s="57">
        <v>0.48618487688644674</v>
      </c>
      <c r="I142" s="57">
        <v>0.3631696837987637</v>
      </c>
      <c r="J142" s="57">
        <v>0.47174481276491587</v>
      </c>
      <c r="K142" s="57">
        <v>0.5157294253608504</v>
      </c>
      <c r="L142" s="57">
        <v>0.4117336475845598</v>
      </c>
      <c r="M142" s="57">
        <v>0.508607116936102</v>
      </c>
      <c r="N142" s="56">
        <v>0.38038442706569253</v>
      </c>
      <c r="O142" s="57">
        <v>0.4112170064858499</v>
      </c>
      <c r="P142" s="57">
        <v>0.514475654087933</v>
      </c>
      <c r="Q142" s="57">
        <v>0.3317058586275357</v>
      </c>
      <c r="R142" s="57">
        <v>0.2641391890614515</v>
      </c>
      <c r="S142" s="56">
        <v>0.3928632194282086</v>
      </c>
      <c r="T142" s="57">
        <v>0.24973571905611797</v>
      </c>
      <c r="U142" s="57">
        <v>0.45182864027750635</v>
      </c>
      <c r="V142" s="57">
        <v>0.44061236124311387</v>
      </c>
      <c r="W142" s="57">
        <v>0.4292761571360964</v>
      </c>
      <c r="X142" s="56">
        <v>0.40313080962992026</v>
      </c>
      <c r="Y142" s="57">
        <v>0.498807128811583</v>
      </c>
      <c r="Z142" s="57">
        <v>0.29797577351544247</v>
      </c>
      <c r="AA142" s="57">
        <v>0.3618685744156803</v>
      </c>
      <c r="AB142" s="57">
        <v>0.4117336475845598</v>
      </c>
      <c r="AC142" s="57">
        <v>0.6095546258516232</v>
      </c>
      <c r="AD142" s="57">
        <v>0.22760247996810265</v>
      </c>
      <c r="AE142" s="57">
        <v>0.4135934388013292</v>
      </c>
      <c r="AF142" s="57">
        <v>0.4039108080910414</v>
      </c>
      <c r="AG142" s="56">
        <v>0.6851900245906677</v>
      </c>
      <c r="AH142" s="57">
        <v>0.6212462385147577</v>
      </c>
      <c r="AI142" s="57">
        <v>1.0</v>
      </c>
      <c r="AJ142" s="57">
        <v>0.43432383525724516</v>
      </c>
      <c r="AK142" s="56">
        <v>0.42526691931939375</v>
      </c>
      <c r="AL142" s="57">
        <v>0.4939644760964306</v>
      </c>
      <c r="AM142" s="57">
        <v>0.40374682481515545</v>
      </c>
      <c r="AN142" s="57">
        <v>0.4539013968507704</v>
      </c>
      <c r="AO142" s="57">
        <v>0.3438161050479831</v>
      </c>
      <c r="AP142" s="57">
        <v>0.4309057937866292</v>
      </c>
      <c r="AQ142" s="56">
        <v>0.456191482528628</v>
      </c>
      <c r="AR142" s="57">
        <v>0.4163806973931824</v>
      </c>
      <c r="AS142" s="57">
        <v>0.43484960872592004</v>
      </c>
      <c r="AT142" s="57">
        <v>0.41974437040772433</v>
      </c>
      <c r="AU142" s="57">
        <v>0.4199407608275217</v>
      </c>
      <c r="AV142" s="57">
        <v>0.4217877539495812</v>
      </c>
      <c r="AW142" s="57">
        <v>0.581283391364916</v>
      </c>
      <c r="AX142" s="57">
        <v>0.49935379503155014</v>
      </c>
      <c r="AY142" s="56">
        <v>0.39525383960726795</v>
      </c>
      <c r="AZ142" s="57">
        <v>0.44516524026826765</v>
      </c>
      <c r="BA142" s="57">
        <v>0.4570145440577589</v>
      </c>
      <c r="BB142" s="57">
        <v>0.29563992243939385</v>
      </c>
      <c r="BC142" s="57">
        <v>0.46600016232745434</v>
      </c>
      <c r="BD142" s="57">
        <v>0.3633231631298709</v>
      </c>
      <c r="BE142" s="57">
        <v>0.3777652706124501</v>
      </c>
      <c r="BF142" s="57">
        <v>0.3618685744156803</v>
      </c>
    </row>
    <row r="143" ht="14.25" customHeight="1">
      <c r="A143" s="52" t="s">
        <v>113</v>
      </c>
      <c r="B143" s="52">
        <v>2023.0</v>
      </c>
      <c r="C143" s="52" t="str">
        <f t="shared" si="1"/>
        <v>#N/A</v>
      </c>
      <c r="D143" s="54" t="s">
        <v>729</v>
      </c>
      <c r="E143" s="54" t="s">
        <v>789</v>
      </c>
      <c r="F143" s="55">
        <v>0.3965265390405546</v>
      </c>
      <c r="G143" s="56">
        <v>0.32693717052018095</v>
      </c>
      <c r="H143" s="57">
        <v>0.3319276674777425</v>
      </c>
      <c r="I143" s="57">
        <v>0.31289256484441585</v>
      </c>
      <c r="J143" s="57">
        <v>0.43210329755095805</v>
      </c>
      <c r="K143" s="57">
        <v>0.35864315566120536</v>
      </c>
      <c r="L143" s="57">
        <v>0.2581460158928702</v>
      </c>
      <c r="M143" s="57">
        <v>0.26791032169389384</v>
      </c>
      <c r="N143" s="56">
        <v>0.32134850453888814</v>
      </c>
      <c r="O143" s="57">
        <v>0.297955342262866</v>
      </c>
      <c r="P143" s="57">
        <v>0.4450635964950368</v>
      </c>
      <c r="Q143" s="57">
        <v>0.3107060019403917</v>
      </c>
      <c r="R143" s="57">
        <v>0.23166907745725812</v>
      </c>
      <c r="S143" s="56">
        <v>0.32991679068638624</v>
      </c>
      <c r="T143" s="57">
        <v>0.17880100422975517</v>
      </c>
      <c r="U143" s="57">
        <v>0.3892059948408312</v>
      </c>
      <c r="V143" s="57">
        <v>0.27520061849032373</v>
      </c>
      <c r="W143" s="57">
        <v>0.4764595451846348</v>
      </c>
      <c r="X143" s="56">
        <v>0.3420494404155896</v>
      </c>
      <c r="Y143" s="57">
        <v>0.42296186938208263</v>
      </c>
      <c r="Z143" s="57">
        <v>0.32163416746562207</v>
      </c>
      <c r="AA143" s="57">
        <v>0.3517715600408941</v>
      </c>
      <c r="AB143" s="57">
        <v>0.2581460158928702</v>
      </c>
      <c r="AC143" s="57">
        <v>0.4673464580562948</v>
      </c>
      <c r="AD143" s="57">
        <v>0.17168482613865266</v>
      </c>
      <c r="AE143" s="57">
        <v>0.27409091187862894</v>
      </c>
      <c r="AF143" s="57">
        <v>0.4687597144696718</v>
      </c>
      <c r="AG143" s="56">
        <v>0.67201826446201</v>
      </c>
      <c r="AH143" s="57">
        <v>0.6122153370190484</v>
      </c>
      <c r="AI143" s="57">
        <v>1.0</v>
      </c>
      <c r="AJ143" s="57">
        <v>0.40383945636698143</v>
      </c>
      <c r="AK143" s="56">
        <v>0.3506974347587946</v>
      </c>
      <c r="AL143" s="57">
        <v>0.4070427407251662</v>
      </c>
      <c r="AM143" s="57">
        <v>0.4449466337532746</v>
      </c>
      <c r="AN143" s="57">
        <v>0.32414057807975055</v>
      </c>
      <c r="AO143" s="57">
        <v>0.31044070052614203</v>
      </c>
      <c r="AP143" s="57">
        <v>0.26691652070963956</v>
      </c>
      <c r="AQ143" s="56">
        <v>0.46498406332082703</v>
      </c>
      <c r="AR143" s="57">
        <v>0.4388832957827834</v>
      </c>
      <c r="AS143" s="57">
        <v>0.4614215876693312</v>
      </c>
      <c r="AT143" s="57">
        <v>0.42724186318543034</v>
      </c>
      <c r="AU143" s="57">
        <v>0.27215234348818784</v>
      </c>
      <c r="AV143" s="57">
        <v>0.49522775345393355</v>
      </c>
      <c r="AW143" s="57">
        <v>0.6290343055032205</v>
      </c>
      <c r="AX143" s="57">
        <v>0.5309272941629023</v>
      </c>
      <c r="AY143" s="56">
        <v>0.36426064362176075</v>
      </c>
      <c r="AZ143" s="57">
        <v>0.4001720665817179</v>
      </c>
      <c r="BA143" s="57">
        <v>0.4853648355652637</v>
      </c>
      <c r="BB143" s="57">
        <v>0.355647088073732</v>
      </c>
      <c r="BC143" s="57">
        <v>0.382673145496863</v>
      </c>
      <c r="BD143" s="57">
        <v>0.3382958661454661</v>
      </c>
      <c r="BE143" s="57">
        <v>0.23589994344838883</v>
      </c>
      <c r="BF143" s="57">
        <v>0.3517715600408941</v>
      </c>
    </row>
    <row r="144" ht="14.25" customHeight="1">
      <c r="A144" s="52"/>
      <c r="B144" s="52"/>
      <c r="C144" s="52"/>
      <c r="D144" s="54"/>
      <c r="E144" s="54"/>
      <c r="F144" s="56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</row>
    <row r="145" ht="14.25" customHeight="1">
      <c r="A145" s="52"/>
      <c r="B145" s="52"/>
      <c r="C145" s="52"/>
      <c r="D145" s="54"/>
      <c r="E145" s="54"/>
      <c r="F145" s="56"/>
      <c r="G145" s="54"/>
      <c r="H145" s="54"/>
      <c r="I145" s="52"/>
      <c r="J145" s="54"/>
      <c r="K145" s="54"/>
      <c r="L145" s="52"/>
      <c r="M145" s="54"/>
      <c r="N145" s="54"/>
      <c r="O145" s="52"/>
      <c r="P145" s="54"/>
      <c r="Q145" s="54"/>
      <c r="R145" s="52"/>
      <c r="S145" s="54"/>
      <c r="T145" s="54"/>
      <c r="U145" s="52"/>
      <c r="V145" s="54"/>
      <c r="W145" s="54"/>
      <c r="X145" s="52"/>
      <c r="Y145" s="54"/>
      <c r="Z145" s="54"/>
      <c r="AA145" s="52"/>
      <c r="AB145" s="54"/>
      <c r="AC145" s="54"/>
      <c r="AD145" s="52"/>
      <c r="AE145" s="54"/>
      <c r="AF145" s="54"/>
      <c r="AG145" s="52"/>
      <c r="AH145" s="54"/>
      <c r="AI145" s="54"/>
      <c r="AJ145" s="52"/>
      <c r="AK145" s="54"/>
      <c r="AL145" s="54"/>
      <c r="AM145" s="52"/>
      <c r="AN145" s="54"/>
      <c r="AO145" s="54"/>
      <c r="AP145" s="52"/>
      <c r="AQ145" s="54"/>
      <c r="AR145" s="54"/>
      <c r="AS145" s="52"/>
      <c r="AT145" s="54"/>
      <c r="AU145" s="54"/>
      <c r="AV145" s="52"/>
      <c r="AW145" s="54"/>
      <c r="AX145" s="54"/>
      <c r="AY145" s="52"/>
      <c r="AZ145" s="54"/>
      <c r="BA145" s="54"/>
      <c r="BB145" s="52"/>
      <c r="BC145" s="54"/>
      <c r="BD145" s="54"/>
      <c r="BE145" s="52"/>
      <c r="BF145" s="54"/>
    </row>
    <row r="146" ht="14.25" customHeight="1">
      <c r="A146" s="52"/>
      <c r="B146" s="52"/>
      <c r="C146" s="52"/>
      <c r="D146" s="54"/>
      <c r="E146" s="54"/>
      <c r="F146" s="56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</row>
    <row r="147" ht="14.25" customHeight="1">
      <c r="A147" s="52"/>
      <c r="B147" s="52"/>
      <c r="C147" s="52"/>
      <c r="D147" s="54"/>
      <c r="E147" s="54"/>
      <c r="F147" s="56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</row>
    <row r="148" ht="14.25" customHeight="1">
      <c r="A148" s="52"/>
      <c r="B148" s="52"/>
      <c r="C148" s="52"/>
      <c r="D148" s="54"/>
      <c r="E148" s="54"/>
      <c r="F148" s="56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</row>
    <row r="149" ht="14.25" customHeight="1">
      <c r="A149" s="52"/>
      <c r="B149" s="52"/>
      <c r="C149" s="52"/>
      <c r="D149" s="54"/>
      <c r="E149" s="54"/>
      <c r="F149" s="56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</row>
    <row r="150" ht="14.25" customHeight="1">
      <c r="A150" s="52"/>
      <c r="B150" s="52"/>
      <c r="C150" s="52"/>
      <c r="D150" s="54"/>
      <c r="E150" s="54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</row>
    <row r="151" ht="14.25" customHeight="1">
      <c r="A151" s="52"/>
      <c r="B151" s="52"/>
      <c r="C151" s="52"/>
      <c r="D151" s="54"/>
      <c r="E151" s="54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</row>
    <row r="152" ht="14.25" customHeight="1">
      <c r="A152" s="52"/>
      <c r="B152" s="52"/>
      <c r="C152" s="52"/>
      <c r="D152" s="54"/>
      <c r="E152" s="54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</row>
    <row r="153" ht="14.25" customHeight="1">
      <c r="A153" s="52"/>
      <c r="B153" s="52"/>
      <c r="C153" s="52"/>
      <c r="D153" s="54"/>
      <c r="E153" s="54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</row>
    <row r="154" ht="14.25" customHeight="1">
      <c r="A154" s="52"/>
      <c r="B154" s="52"/>
      <c r="C154" s="52"/>
      <c r="D154" s="54"/>
      <c r="E154" s="54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</row>
    <row r="155" ht="14.25" customHeight="1">
      <c r="A155" s="52"/>
      <c r="B155" s="52"/>
      <c r="C155" s="52"/>
      <c r="D155" s="54"/>
      <c r="E155" s="54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</row>
    <row r="156" ht="14.25" customHeight="1">
      <c r="A156" s="52"/>
      <c r="B156" s="52"/>
      <c r="C156" s="52"/>
      <c r="D156" s="54"/>
      <c r="E156" s="54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</row>
    <row r="157" ht="14.25" customHeight="1">
      <c r="A157" s="52"/>
      <c r="B157" s="52"/>
      <c r="C157" s="52"/>
      <c r="D157" s="54"/>
      <c r="E157" s="54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</row>
    <row r="158" ht="14.25" customHeight="1">
      <c r="A158" s="52"/>
      <c r="B158" s="52"/>
      <c r="C158" s="52"/>
      <c r="D158" s="54"/>
      <c r="E158" s="54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</row>
    <row r="159" ht="14.25" customHeight="1">
      <c r="A159" s="52"/>
      <c r="B159" s="52"/>
      <c r="C159" s="52"/>
      <c r="D159" s="54"/>
      <c r="E159" s="54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</row>
    <row r="160" ht="14.25" customHeight="1">
      <c r="A160" s="52"/>
      <c r="B160" s="52"/>
      <c r="C160" s="52"/>
      <c r="D160" s="54"/>
      <c r="E160" s="54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</row>
    <row r="161" ht="14.25" customHeight="1">
      <c r="A161" s="52"/>
      <c r="B161" s="52"/>
      <c r="C161" s="52"/>
      <c r="D161" s="54"/>
      <c r="E161" s="54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</row>
    <row r="162" ht="14.25" customHeight="1">
      <c r="A162" s="52"/>
      <c r="B162" s="52"/>
      <c r="C162" s="52"/>
      <c r="D162" s="54"/>
      <c r="E162" s="54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</row>
    <row r="163" ht="14.25" customHeight="1">
      <c r="A163" s="52"/>
      <c r="B163" s="52"/>
      <c r="C163" s="52"/>
      <c r="D163" s="54"/>
      <c r="E163" s="54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</row>
    <row r="164" ht="14.25" customHeight="1">
      <c r="A164" s="52"/>
      <c r="B164" s="52"/>
      <c r="C164" s="52"/>
      <c r="D164" s="54"/>
      <c r="E164" s="54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</row>
    <row r="165" ht="14.25" customHeight="1">
      <c r="A165" s="52"/>
      <c r="B165" s="52"/>
      <c r="C165" s="52"/>
      <c r="D165" s="54"/>
      <c r="E165" s="54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</row>
    <row r="166" ht="14.25" customHeight="1">
      <c r="A166" s="52"/>
      <c r="B166" s="52"/>
      <c r="C166" s="52"/>
      <c r="D166" s="54"/>
      <c r="E166" s="54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</row>
    <row r="167" ht="14.25" customHeight="1">
      <c r="A167" s="52"/>
      <c r="B167" s="52"/>
      <c r="C167" s="52"/>
      <c r="D167" s="54"/>
      <c r="E167" s="54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</row>
    <row r="168" ht="14.25" customHeight="1">
      <c r="A168" s="52"/>
      <c r="B168" s="52"/>
      <c r="C168" s="52"/>
      <c r="D168" s="54"/>
      <c r="E168" s="54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</row>
    <row r="169" ht="14.25" customHeight="1">
      <c r="A169" s="52"/>
      <c r="B169" s="52"/>
      <c r="C169" s="52"/>
      <c r="D169" s="54"/>
      <c r="E169" s="54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</row>
    <row r="170" ht="14.25" customHeight="1">
      <c r="A170" s="52"/>
      <c r="B170" s="52"/>
      <c r="C170" s="52"/>
      <c r="D170" s="54"/>
      <c r="E170" s="54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</row>
    <row r="171" ht="14.25" customHeight="1">
      <c r="A171" s="52"/>
      <c r="B171" s="52"/>
      <c r="C171" s="52"/>
      <c r="D171" s="54"/>
      <c r="E171" s="54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</row>
    <row r="172" ht="14.25" customHeight="1">
      <c r="A172" s="52"/>
      <c r="B172" s="52"/>
      <c r="C172" s="52"/>
      <c r="D172" s="54"/>
      <c r="E172" s="54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</row>
    <row r="173" ht="14.25" customHeight="1">
      <c r="A173" s="52"/>
      <c r="B173" s="52"/>
      <c r="C173" s="52"/>
      <c r="D173" s="54"/>
      <c r="E173" s="54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</row>
    <row r="174" ht="14.25" customHeight="1">
      <c r="A174" s="52"/>
      <c r="B174" s="52"/>
      <c r="C174" s="52"/>
      <c r="D174" s="54"/>
      <c r="E174" s="54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</row>
    <row r="175" ht="14.25" customHeight="1">
      <c r="A175" s="52"/>
      <c r="B175" s="52"/>
      <c r="C175" s="52"/>
      <c r="D175" s="54"/>
      <c r="E175" s="54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</row>
    <row r="176" ht="14.25" customHeight="1">
      <c r="A176" s="52"/>
      <c r="B176" s="52"/>
      <c r="C176" s="52"/>
      <c r="D176" s="54"/>
      <c r="E176" s="54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</row>
    <row r="177" ht="14.25" customHeight="1">
      <c r="A177" s="52"/>
      <c r="B177" s="52"/>
      <c r="C177" s="52"/>
      <c r="D177" s="54"/>
      <c r="E177" s="54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</row>
    <row r="178" ht="14.25" customHeight="1">
      <c r="A178" s="52"/>
      <c r="B178" s="52"/>
      <c r="C178" s="52"/>
      <c r="D178" s="54"/>
      <c r="E178" s="54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</row>
    <row r="179" ht="14.25" customHeight="1">
      <c r="A179" s="52"/>
      <c r="B179" s="52"/>
      <c r="C179" s="52"/>
      <c r="D179" s="54"/>
      <c r="E179" s="54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</row>
    <row r="180" ht="14.25" customHeight="1">
      <c r="A180" s="52"/>
      <c r="B180" s="52"/>
      <c r="C180" s="52"/>
      <c r="D180" s="54"/>
      <c r="E180" s="54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</row>
    <row r="181" ht="14.25" customHeight="1">
      <c r="A181" s="52"/>
      <c r="B181" s="52"/>
      <c r="C181" s="52"/>
      <c r="D181" s="54"/>
      <c r="E181" s="54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</row>
    <row r="182" ht="14.25" customHeight="1">
      <c r="A182" s="52"/>
      <c r="B182" s="52"/>
      <c r="C182" s="52"/>
      <c r="D182" s="54"/>
      <c r="E182" s="54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</row>
    <row r="183" ht="14.25" customHeight="1">
      <c r="A183" s="52"/>
      <c r="B183" s="52"/>
      <c r="C183" s="52"/>
      <c r="D183" s="54"/>
      <c r="E183" s="54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</row>
    <row r="184" ht="14.25" customHeight="1">
      <c r="A184" s="52"/>
      <c r="B184" s="52"/>
      <c r="C184" s="52"/>
      <c r="D184" s="54"/>
      <c r="E184" s="54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</row>
    <row r="185" ht="14.25" customHeight="1">
      <c r="A185" s="52"/>
      <c r="B185" s="52"/>
      <c r="C185" s="52"/>
      <c r="D185" s="54"/>
      <c r="E185" s="54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</row>
    <row r="186" ht="14.25" customHeight="1">
      <c r="A186" s="52"/>
      <c r="B186" s="52"/>
      <c r="C186" s="52"/>
      <c r="D186" s="54"/>
      <c r="E186" s="54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</row>
    <row r="187" ht="14.25" customHeight="1">
      <c r="A187" s="52"/>
      <c r="B187" s="52"/>
      <c r="C187" s="52"/>
      <c r="D187" s="54"/>
      <c r="E187" s="54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</row>
    <row r="188" ht="14.25" customHeight="1">
      <c r="A188" s="52"/>
      <c r="B188" s="52"/>
      <c r="C188" s="52"/>
      <c r="D188" s="54"/>
      <c r="E188" s="54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</row>
    <row r="189" ht="14.25" customHeight="1">
      <c r="A189" s="52"/>
      <c r="B189" s="52"/>
      <c r="C189" s="52"/>
      <c r="D189" s="54"/>
      <c r="E189" s="54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</row>
    <row r="190" ht="14.25" customHeight="1">
      <c r="A190" s="52"/>
      <c r="B190" s="52"/>
      <c r="C190" s="52"/>
      <c r="D190" s="54"/>
      <c r="E190" s="54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</row>
    <row r="191" ht="14.25" customHeight="1">
      <c r="A191" s="52"/>
      <c r="B191" s="52"/>
      <c r="C191" s="52"/>
      <c r="D191" s="54"/>
      <c r="E191" s="54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</row>
    <row r="192" ht="14.25" customHeight="1">
      <c r="A192" s="52"/>
      <c r="B192" s="52"/>
      <c r="C192" s="52"/>
      <c r="D192" s="54"/>
      <c r="E192" s="54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</row>
    <row r="193" ht="14.25" customHeight="1">
      <c r="A193" s="52"/>
      <c r="B193" s="52"/>
      <c r="C193" s="52"/>
      <c r="D193" s="54"/>
      <c r="E193" s="54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</row>
    <row r="194" ht="14.25" customHeight="1">
      <c r="A194" s="52"/>
      <c r="B194" s="52"/>
      <c r="C194" s="52"/>
      <c r="D194" s="54"/>
      <c r="E194" s="54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</row>
    <row r="195" ht="14.25" customHeight="1">
      <c r="A195" s="52"/>
      <c r="B195" s="52"/>
      <c r="C195" s="52"/>
      <c r="D195" s="54"/>
      <c r="E195" s="54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</row>
    <row r="196" ht="14.25" customHeight="1">
      <c r="A196" s="52"/>
      <c r="B196" s="52"/>
      <c r="C196" s="52"/>
      <c r="D196" s="54"/>
      <c r="E196" s="54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</row>
    <row r="197" ht="14.25" customHeight="1">
      <c r="A197" s="52"/>
      <c r="B197" s="52"/>
      <c r="C197" s="52"/>
      <c r="D197" s="54"/>
      <c r="E197" s="54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</row>
    <row r="198" ht="14.25" customHeight="1">
      <c r="A198" s="52"/>
      <c r="B198" s="52"/>
      <c r="C198" s="52"/>
      <c r="D198" s="54"/>
      <c r="E198" s="54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</row>
    <row r="199" ht="14.25" customHeight="1">
      <c r="A199" s="52"/>
      <c r="B199" s="52"/>
      <c r="C199" s="52"/>
      <c r="D199" s="54"/>
      <c r="E199" s="54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</row>
    <row r="200" ht="14.25" customHeight="1">
      <c r="A200" s="52"/>
      <c r="B200" s="52"/>
      <c r="C200" s="52"/>
      <c r="D200" s="54"/>
      <c r="E200" s="54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</row>
    <row r="201" ht="14.25" customHeight="1">
      <c r="A201" s="52"/>
      <c r="B201" s="52"/>
      <c r="C201" s="52"/>
      <c r="D201" s="54"/>
      <c r="E201" s="54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</row>
    <row r="202" ht="14.25" customHeight="1">
      <c r="A202" s="52"/>
      <c r="B202" s="52"/>
      <c r="C202" s="52"/>
      <c r="D202" s="54"/>
      <c r="E202" s="54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</row>
    <row r="203" ht="14.25" customHeight="1">
      <c r="A203" s="52"/>
      <c r="B203" s="52"/>
      <c r="C203" s="52"/>
      <c r="D203" s="54"/>
      <c r="E203" s="54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</row>
    <row r="204" ht="14.25" customHeight="1">
      <c r="A204" s="52"/>
      <c r="B204" s="52"/>
      <c r="C204" s="52"/>
      <c r="D204" s="54"/>
      <c r="E204" s="54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</row>
    <row r="205" ht="14.25" customHeight="1">
      <c r="A205" s="52"/>
      <c r="B205" s="52"/>
      <c r="C205" s="52"/>
      <c r="D205" s="54"/>
      <c r="E205" s="54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</row>
    <row r="206" ht="14.25" customHeight="1">
      <c r="A206" s="52"/>
      <c r="B206" s="52"/>
      <c r="C206" s="52"/>
      <c r="D206" s="54"/>
      <c r="E206" s="54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</row>
    <row r="207" ht="14.25" customHeight="1">
      <c r="A207" s="52"/>
      <c r="B207" s="52"/>
      <c r="C207" s="52"/>
      <c r="D207" s="54"/>
      <c r="E207" s="54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</row>
    <row r="208" ht="14.25" customHeight="1">
      <c r="A208" s="52"/>
      <c r="B208" s="52"/>
      <c r="C208" s="52"/>
      <c r="D208" s="54"/>
      <c r="E208" s="54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</row>
    <row r="209" ht="14.25" customHeight="1">
      <c r="A209" s="52"/>
      <c r="B209" s="52"/>
      <c r="C209" s="52"/>
      <c r="D209" s="54"/>
      <c r="E209" s="54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</row>
    <row r="210" ht="14.25" customHeight="1">
      <c r="A210" s="52"/>
      <c r="B210" s="52"/>
      <c r="C210" s="52"/>
      <c r="D210" s="54"/>
      <c r="E210" s="54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</row>
    <row r="211" ht="14.25" customHeight="1">
      <c r="A211" s="52"/>
      <c r="B211" s="52"/>
      <c r="C211" s="52"/>
      <c r="D211" s="54"/>
      <c r="E211" s="54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</row>
    <row r="212" ht="14.25" customHeight="1">
      <c r="A212" s="52"/>
      <c r="B212" s="52"/>
      <c r="C212" s="52"/>
      <c r="D212" s="54"/>
      <c r="E212" s="54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</row>
    <row r="213" ht="14.25" customHeight="1">
      <c r="A213" s="52"/>
      <c r="B213" s="52"/>
      <c r="C213" s="52"/>
      <c r="D213" s="54"/>
      <c r="E213" s="54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</row>
    <row r="214" ht="14.25" customHeight="1">
      <c r="A214" s="52"/>
      <c r="B214" s="52"/>
      <c r="C214" s="52"/>
      <c r="D214" s="54"/>
      <c r="E214" s="54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</row>
    <row r="215" ht="14.25" customHeight="1">
      <c r="A215" s="52"/>
      <c r="B215" s="52"/>
      <c r="C215" s="52"/>
      <c r="D215" s="54"/>
      <c r="E215" s="54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</row>
    <row r="216" ht="14.25" customHeight="1">
      <c r="A216" s="52"/>
      <c r="B216" s="52"/>
      <c r="C216" s="52"/>
      <c r="D216" s="54"/>
      <c r="E216" s="54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</row>
    <row r="217" ht="14.25" customHeight="1">
      <c r="A217" s="52"/>
      <c r="B217" s="52"/>
      <c r="C217" s="52"/>
      <c r="D217" s="54"/>
      <c r="E217" s="54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</row>
    <row r="218" ht="14.25" customHeight="1">
      <c r="A218" s="52"/>
      <c r="B218" s="52"/>
      <c r="C218" s="52"/>
      <c r="D218" s="54"/>
      <c r="E218" s="54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</row>
    <row r="219" ht="14.25" customHeight="1">
      <c r="A219" s="52"/>
      <c r="B219" s="52"/>
      <c r="C219" s="52"/>
      <c r="D219" s="54"/>
      <c r="E219" s="54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</row>
    <row r="220" ht="14.25" customHeight="1">
      <c r="A220" s="52"/>
      <c r="B220" s="52"/>
      <c r="C220" s="52"/>
      <c r="D220" s="54"/>
      <c r="E220" s="54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</row>
    <row r="221" ht="14.25" customHeight="1">
      <c r="A221" s="52"/>
      <c r="B221" s="52"/>
      <c r="C221" s="52"/>
      <c r="D221" s="54"/>
      <c r="E221" s="54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</row>
    <row r="222" ht="14.25" customHeight="1">
      <c r="A222" s="52"/>
      <c r="B222" s="52"/>
      <c r="C222" s="52"/>
      <c r="D222" s="54"/>
      <c r="E222" s="54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</row>
    <row r="223" ht="14.25" customHeight="1">
      <c r="A223" s="52"/>
      <c r="B223" s="52"/>
      <c r="C223" s="52"/>
      <c r="D223" s="54"/>
      <c r="E223" s="54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</row>
    <row r="224" ht="14.25" customHeight="1">
      <c r="A224" s="52"/>
      <c r="B224" s="52"/>
      <c r="C224" s="52"/>
      <c r="D224" s="54"/>
      <c r="E224" s="54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</row>
    <row r="225" ht="14.25" customHeight="1">
      <c r="A225" s="52"/>
      <c r="B225" s="52"/>
      <c r="C225" s="52"/>
      <c r="D225" s="54"/>
      <c r="E225" s="54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</row>
    <row r="226" ht="14.25" customHeight="1">
      <c r="A226" s="52"/>
      <c r="B226" s="52"/>
      <c r="C226" s="52"/>
      <c r="D226" s="54"/>
      <c r="E226" s="54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</row>
    <row r="227" ht="14.25" customHeight="1">
      <c r="A227" s="52"/>
      <c r="B227" s="52"/>
      <c r="C227" s="52"/>
      <c r="D227" s="54"/>
      <c r="E227" s="54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</row>
    <row r="228" ht="14.25" customHeight="1">
      <c r="A228" s="52"/>
      <c r="B228" s="52"/>
      <c r="C228" s="52"/>
      <c r="D228" s="54"/>
      <c r="E228" s="54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</row>
    <row r="229" ht="14.25" customHeight="1">
      <c r="A229" s="52"/>
      <c r="B229" s="52"/>
      <c r="C229" s="52"/>
      <c r="D229" s="54"/>
      <c r="E229" s="54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</row>
    <row r="230" ht="14.25" customHeight="1">
      <c r="A230" s="52"/>
      <c r="B230" s="52"/>
      <c r="C230" s="52"/>
      <c r="D230" s="54"/>
      <c r="E230" s="54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</row>
    <row r="231" ht="14.25" customHeight="1">
      <c r="A231" s="52"/>
      <c r="B231" s="52"/>
      <c r="C231" s="52"/>
      <c r="D231" s="54"/>
      <c r="E231" s="54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</row>
    <row r="232" ht="14.25" customHeight="1">
      <c r="A232" s="52"/>
      <c r="B232" s="52"/>
      <c r="C232" s="52"/>
      <c r="D232" s="54"/>
      <c r="E232" s="54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</row>
    <row r="233" ht="14.25" customHeight="1">
      <c r="A233" s="52"/>
      <c r="B233" s="52"/>
      <c r="C233" s="52"/>
      <c r="D233" s="54"/>
      <c r="E233" s="54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</row>
    <row r="234" ht="14.25" customHeight="1">
      <c r="A234" s="52"/>
      <c r="B234" s="52"/>
      <c r="C234" s="52"/>
      <c r="D234" s="54"/>
      <c r="E234" s="54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</row>
    <row r="235" ht="14.25" customHeight="1">
      <c r="A235" s="52"/>
      <c r="B235" s="52"/>
      <c r="C235" s="52"/>
      <c r="D235" s="54"/>
      <c r="E235" s="54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</row>
    <row r="236" ht="14.25" customHeight="1">
      <c r="A236" s="52"/>
      <c r="B236" s="52"/>
      <c r="C236" s="52"/>
      <c r="D236" s="54"/>
      <c r="E236" s="54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</row>
    <row r="237" ht="14.25" customHeight="1">
      <c r="A237" s="52"/>
      <c r="B237" s="52"/>
      <c r="C237" s="52"/>
      <c r="D237" s="54"/>
      <c r="E237" s="54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</row>
    <row r="238" ht="14.25" customHeight="1">
      <c r="A238" s="52"/>
      <c r="B238" s="52"/>
      <c r="C238" s="52"/>
      <c r="D238" s="54"/>
      <c r="E238" s="54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</row>
    <row r="239" ht="14.25" customHeight="1">
      <c r="A239" s="52"/>
      <c r="B239" s="52"/>
      <c r="C239" s="52"/>
      <c r="D239" s="54"/>
      <c r="E239" s="54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</row>
    <row r="240" ht="14.25" customHeight="1">
      <c r="A240" s="52"/>
      <c r="B240" s="52"/>
      <c r="C240" s="52"/>
      <c r="D240" s="54"/>
      <c r="E240" s="54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</row>
    <row r="241" ht="14.25" customHeight="1">
      <c r="A241" s="52"/>
      <c r="B241" s="52"/>
      <c r="C241" s="52"/>
      <c r="D241" s="54"/>
      <c r="E241" s="54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</row>
    <row r="242" ht="14.25" customHeight="1">
      <c r="A242" s="52"/>
      <c r="B242" s="52"/>
      <c r="C242" s="52"/>
      <c r="D242" s="54"/>
      <c r="E242" s="54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</row>
    <row r="243" ht="14.25" customHeight="1">
      <c r="A243" s="52"/>
      <c r="B243" s="52"/>
      <c r="C243" s="52"/>
      <c r="D243" s="54"/>
      <c r="E243" s="54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</row>
    <row r="244" ht="14.25" customHeight="1">
      <c r="A244" s="52"/>
      <c r="B244" s="52"/>
      <c r="C244" s="52"/>
      <c r="D244" s="54"/>
      <c r="E244" s="54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</row>
    <row r="245" ht="14.25" customHeight="1">
      <c r="A245" s="52"/>
      <c r="B245" s="52"/>
      <c r="C245" s="52"/>
      <c r="D245" s="54"/>
      <c r="E245" s="54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</row>
    <row r="246" ht="14.25" customHeight="1">
      <c r="A246" s="52"/>
      <c r="B246" s="52"/>
      <c r="C246" s="52"/>
      <c r="D246" s="54"/>
      <c r="E246" s="54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</row>
    <row r="247" ht="14.25" customHeight="1">
      <c r="A247" s="52"/>
      <c r="B247" s="52"/>
      <c r="C247" s="52"/>
      <c r="D247" s="54"/>
      <c r="E247" s="54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</row>
    <row r="248" ht="14.25" customHeight="1">
      <c r="A248" s="52"/>
      <c r="B248" s="52"/>
      <c r="C248" s="52"/>
      <c r="D248" s="54"/>
      <c r="E248" s="54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</row>
    <row r="249" ht="14.25" customHeight="1">
      <c r="A249" s="52"/>
      <c r="B249" s="52"/>
      <c r="C249" s="52"/>
      <c r="D249" s="54"/>
      <c r="E249" s="54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</row>
    <row r="250" ht="14.25" customHeight="1">
      <c r="A250" s="52"/>
      <c r="B250" s="52"/>
      <c r="C250" s="52"/>
      <c r="D250" s="54"/>
      <c r="E250" s="54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</row>
    <row r="251" ht="14.25" customHeight="1">
      <c r="A251" s="52"/>
      <c r="B251" s="52"/>
      <c r="C251" s="52"/>
      <c r="D251" s="54"/>
      <c r="E251" s="54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</row>
    <row r="252" ht="14.25" customHeight="1">
      <c r="A252" s="52"/>
      <c r="B252" s="52"/>
      <c r="C252" s="52"/>
      <c r="D252" s="54"/>
      <c r="E252" s="54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</row>
    <row r="253" ht="14.25" customHeight="1">
      <c r="A253" s="52"/>
      <c r="B253" s="52"/>
      <c r="C253" s="52"/>
      <c r="D253" s="54"/>
      <c r="E253" s="54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</row>
    <row r="254" ht="14.25" customHeight="1">
      <c r="A254" s="52"/>
      <c r="B254" s="52"/>
      <c r="C254" s="52"/>
      <c r="D254" s="54"/>
      <c r="E254" s="54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</row>
    <row r="255" ht="14.25" customHeight="1">
      <c r="A255" s="52"/>
      <c r="B255" s="52"/>
      <c r="C255" s="52"/>
      <c r="D255" s="54"/>
      <c r="E255" s="54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</row>
    <row r="256" ht="14.25" customHeight="1">
      <c r="A256" s="52"/>
      <c r="B256" s="52"/>
      <c r="C256" s="52"/>
      <c r="D256" s="54"/>
      <c r="E256" s="54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</row>
    <row r="257" ht="14.25" customHeight="1">
      <c r="A257" s="52"/>
      <c r="B257" s="52"/>
      <c r="C257" s="52"/>
      <c r="D257" s="54"/>
      <c r="E257" s="54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</row>
    <row r="258" ht="14.25" customHeight="1">
      <c r="A258" s="52"/>
      <c r="B258" s="52"/>
      <c r="C258" s="52"/>
      <c r="D258" s="54"/>
      <c r="E258" s="54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</row>
    <row r="259" ht="14.25" customHeight="1">
      <c r="A259" s="52"/>
      <c r="B259" s="52"/>
      <c r="C259" s="52"/>
      <c r="D259" s="54"/>
      <c r="E259" s="54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</row>
    <row r="260" ht="14.25" customHeight="1">
      <c r="A260" s="52"/>
      <c r="B260" s="52"/>
      <c r="C260" s="52"/>
      <c r="D260" s="54"/>
      <c r="E260" s="54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</row>
    <row r="261" ht="14.25" customHeight="1">
      <c r="A261" s="52"/>
      <c r="B261" s="52"/>
      <c r="C261" s="52"/>
      <c r="D261" s="54"/>
      <c r="E261" s="54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</row>
    <row r="262" ht="14.25" customHeight="1">
      <c r="A262" s="52"/>
      <c r="B262" s="52"/>
      <c r="C262" s="52"/>
      <c r="D262" s="54"/>
      <c r="E262" s="54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</row>
    <row r="263" ht="14.25" customHeight="1">
      <c r="A263" s="52"/>
      <c r="B263" s="52"/>
      <c r="C263" s="52"/>
      <c r="D263" s="54"/>
      <c r="E263" s="54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</row>
    <row r="264" ht="14.25" customHeight="1">
      <c r="A264" s="52"/>
      <c r="B264" s="52"/>
      <c r="C264" s="52"/>
      <c r="D264" s="54"/>
      <c r="E264" s="54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</row>
    <row r="265" ht="14.25" customHeight="1">
      <c r="A265" s="52"/>
      <c r="B265" s="52"/>
      <c r="C265" s="52"/>
      <c r="D265" s="54"/>
      <c r="E265" s="54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</row>
    <row r="266" ht="14.25" customHeight="1">
      <c r="A266" s="52"/>
      <c r="B266" s="52"/>
      <c r="C266" s="52"/>
      <c r="D266" s="54"/>
      <c r="E266" s="54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</row>
    <row r="267" ht="14.25" customHeight="1">
      <c r="A267" s="52"/>
      <c r="B267" s="52"/>
      <c r="C267" s="52"/>
      <c r="D267" s="54"/>
      <c r="E267" s="54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</row>
    <row r="268" ht="14.25" customHeight="1">
      <c r="A268" s="52"/>
      <c r="B268" s="52"/>
      <c r="C268" s="52"/>
      <c r="D268" s="54"/>
      <c r="E268" s="54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</row>
    <row r="269" ht="14.25" customHeight="1">
      <c r="A269" s="52"/>
      <c r="B269" s="52"/>
      <c r="C269" s="52"/>
      <c r="D269" s="54"/>
      <c r="E269" s="54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</row>
    <row r="270" ht="14.25" customHeight="1">
      <c r="A270" s="52"/>
      <c r="B270" s="52"/>
      <c r="C270" s="52"/>
      <c r="D270" s="54"/>
      <c r="E270" s="54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</row>
    <row r="271" ht="14.25" customHeight="1">
      <c r="A271" s="52"/>
      <c r="B271" s="52"/>
      <c r="C271" s="52"/>
      <c r="D271" s="54"/>
      <c r="E271" s="54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</row>
    <row r="272" ht="14.25" customHeight="1">
      <c r="A272" s="52"/>
      <c r="B272" s="52"/>
      <c r="C272" s="52"/>
      <c r="D272" s="54"/>
      <c r="E272" s="54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</row>
    <row r="273" ht="14.25" customHeight="1">
      <c r="A273" s="52"/>
      <c r="B273" s="52"/>
      <c r="C273" s="52"/>
      <c r="D273" s="54"/>
      <c r="E273" s="54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</row>
    <row r="274" ht="14.25" customHeight="1">
      <c r="A274" s="52"/>
      <c r="B274" s="52"/>
      <c r="C274" s="52"/>
      <c r="D274" s="54"/>
      <c r="E274" s="54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</row>
    <row r="275" ht="14.25" customHeight="1">
      <c r="A275" s="52"/>
      <c r="B275" s="52"/>
      <c r="C275" s="52"/>
      <c r="D275" s="54"/>
      <c r="E275" s="54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</row>
    <row r="276" ht="14.25" customHeight="1">
      <c r="A276" s="52"/>
      <c r="B276" s="52"/>
      <c r="C276" s="52"/>
      <c r="D276" s="54"/>
      <c r="E276" s="54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</row>
    <row r="277" ht="14.25" customHeight="1">
      <c r="A277" s="52"/>
      <c r="B277" s="52"/>
      <c r="C277" s="52"/>
      <c r="D277" s="54"/>
      <c r="E277" s="54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</row>
    <row r="278" ht="14.25" customHeight="1">
      <c r="A278" s="52"/>
      <c r="B278" s="52"/>
      <c r="C278" s="52"/>
      <c r="D278" s="54"/>
      <c r="E278" s="54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</row>
    <row r="279" ht="14.25" customHeight="1">
      <c r="A279" s="52"/>
      <c r="B279" s="52"/>
      <c r="C279" s="52"/>
      <c r="D279" s="54"/>
      <c r="E279" s="54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</row>
    <row r="280" ht="14.25" customHeight="1">
      <c r="A280" s="52"/>
      <c r="B280" s="52"/>
      <c r="C280" s="52"/>
      <c r="D280" s="54"/>
      <c r="E280" s="54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</row>
    <row r="281" ht="14.25" customHeight="1">
      <c r="A281" s="52"/>
      <c r="B281" s="52"/>
      <c r="C281" s="52"/>
      <c r="D281" s="54"/>
      <c r="E281" s="54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</row>
    <row r="282" ht="14.25" customHeight="1">
      <c r="A282" s="52"/>
      <c r="B282" s="52"/>
      <c r="C282" s="52"/>
      <c r="D282" s="54"/>
      <c r="E282" s="54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</row>
    <row r="283" ht="14.25" customHeight="1">
      <c r="A283" s="52"/>
      <c r="B283" s="52"/>
      <c r="C283" s="52"/>
      <c r="D283" s="54"/>
      <c r="E283" s="54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</row>
    <row r="284" ht="14.25" customHeight="1">
      <c r="A284" s="52"/>
      <c r="B284" s="52"/>
      <c r="C284" s="52"/>
      <c r="D284" s="54"/>
      <c r="E284" s="54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</row>
    <row r="285" ht="14.25" customHeight="1">
      <c r="A285" s="52"/>
      <c r="B285" s="52"/>
      <c r="C285" s="52"/>
      <c r="D285" s="54"/>
      <c r="E285" s="54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</row>
    <row r="286" ht="14.25" customHeight="1">
      <c r="A286" s="52"/>
      <c r="B286" s="52"/>
      <c r="C286" s="52"/>
      <c r="D286" s="54"/>
      <c r="E286" s="54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</row>
    <row r="287" ht="14.25" customHeight="1">
      <c r="A287" s="52"/>
      <c r="B287" s="52"/>
      <c r="C287" s="52"/>
      <c r="D287" s="54"/>
      <c r="E287" s="54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</row>
    <row r="288" ht="14.25" customHeight="1">
      <c r="A288" s="52"/>
      <c r="B288" s="52"/>
      <c r="C288" s="52"/>
      <c r="D288" s="54"/>
      <c r="E288" s="54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</row>
    <row r="289" ht="14.25" customHeight="1">
      <c r="A289" s="52"/>
      <c r="B289" s="52"/>
      <c r="C289" s="52"/>
      <c r="D289" s="54"/>
      <c r="E289" s="54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</row>
    <row r="290" ht="14.25" customHeight="1">
      <c r="A290" s="52"/>
      <c r="B290" s="52"/>
      <c r="C290" s="52"/>
      <c r="D290" s="54"/>
      <c r="E290" s="54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</row>
    <row r="291" ht="14.25" customHeight="1">
      <c r="A291" s="52"/>
      <c r="B291" s="52"/>
      <c r="C291" s="52"/>
      <c r="D291" s="54"/>
      <c r="E291" s="54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</row>
    <row r="292" ht="14.25" customHeight="1">
      <c r="A292" s="52"/>
      <c r="B292" s="52"/>
      <c r="C292" s="52"/>
      <c r="D292" s="54"/>
      <c r="E292" s="54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</row>
    <row r="293" ht="14.25" customHeight="1">
      <c r="A293" s="52"/>
      <c r="B293" s="52"/>
      <c r="C293" s="52"/>
      <c r="D293" s="54"/>
      <c r="E293" s="54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</row>
    <row r="294" ht="14.25" customHeight="1">
      <c r="A294" s="52"/>
      <c r="B294" s="52"/>
      <c r="C294" s="52"/>
      <c r="D294" s="54"/>
      <c r="E294" s="54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</row>
    <row r="295" ht="14.25" customHeight="1">
      <c r="A295" s="52"/>
      <c r="B295" s="52"/>
      <c r="C295" s="52"/>
      <c r="D295" s="54"/>
      <c r="E295" s="54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</row>
    <row r="296" ht="14.25" customHeight="1">
      <c r="A296" s="52"/>
      <c r="B296" s="52"/>
      <c r="C296" s="52"/>
      <c r="D296" s="54"/>
      <c r="E296" s="54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</row>
    <row r="297" ht="14.25" customHeight="1">
      <c r="A297" s="52"/>
      <c r="B297" s="52"/>
      <c r="C297" s="52"/>
      <c r="D297" s="54"/>
      <c r="E297" s="54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</row>
    <row r="298" ht="14.25" customHeight="1">
      <c r="A298" s="52"/>
      <c r="B298" s="52"/>
      <c r="C298" s="52"/>
      <c r="D298" s="54"/>
      <c r="E298" s="54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</row>
    <row r="299" ht="14.25" customHeight="1">
      <c r="A299" s="52"/>
      <c r="B299" s="52"/>
      <c r="C299" s="52"/>
      <c r="D299" s="54"/>
      <c r="E299" s="54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</row>
    <row r="300" ht="14.25" customHeight="1">
      <c r="A300" s="52"/>
      <c r="B300" s="52"/>
      <c r="C300" s="52"/>
      <c r="D300" s="54"/>
      <c r="E300" s="54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</row>
    <row r="301" ht="14.25" customHeight="1">
      <c r="A301" s="52"/>
      <c r="B301" s="52"/>
      <c r="C301" s="52"/>
      <c r="D301" s="54"/>
      <c r="E301" s="54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</row>
    <row r="302" ht="14.25" customHeight="1">
      <c r="A302" s="52"/>
      <c r="B302" s="52"/>
      <c r="C302" s="52"/>
      <c r="D302" s="54"/>
      <c r="E302" s="54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</row>
    <row r="303" ht="14.25" customHeight="1">
      <c r="A303" s="52"/>
      <c r="B303" s="52"/>
      <c r="C303" s="52"/>
      <c r="D303" s="54"/>
      <c r="E303" s="54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</row>
    <row r="304" ht="14.25" customHeight="1">
      <c r="A304" s="52"/>
      <c r="B304" s="52"/>
      <c r="C304" s="52"/>
      <c r="D304" s="54"/>
      <c r="E304" s="54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</row>
    <row r="305" ht="14.25" customHeight="1">
      <c r="A305" s="52"/>
      <c r="B305" s="52"/>
      <c r="C305" s="52"/>
      <c r="D305" s="54"/>
      <c r="E305" s="54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</row>
    <row r="306" ht="14.25" customHeight="1">
      <c r="A306" s="52"/>
      <c r="B306" s="52"/>
      <c r="C306" s="52"/>
      <c r="D306" s="54"/>
      <c r="E306" s="54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</row>
    <row r="307" ht="14.25" customHeight="1">
      <c r="A307" s="52"/>
      <c r="B307" s="52"/>
      <c r="C307" s="52"/>
      <c r="D307" s="54"/>
      <c r="E307" s="54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</row>
    <row r="308" ht="14.25" customHeight="1">
      <c r="A308" s="52"/>
      <c r="B308" s="52"/>
      <c r="C308" s="52"/>
      <c r="D308" s="54"/>
      <c r="E308" s="54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</row>
    <row r="309" ht="14.25" customHeight="1">
      <c r="A309" s="52"/>
      <c r="B309" s="52"/>
      <c r="C309" s="52"/>
      <c r="D309" s="54"/>
      <c r="E309" s="54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</row>
    <row r="310" ht="14.25" customHeight="1">
      <c r="A310" s="52"/>
      <c r="B310" s="52"/>
      <c r="C310" s="52"/>
      <c r="D310" s="54"/>
      <c r="E310" s="54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</row>
    <row r="311" ht="14.25" customHeight="1">
      <c r="A311" s="52"/>
      <c r="B311" s="52"/>
      <c r="C311" s="52"/>
      <c r="D311" s="54"/>
      <c r="E311" s="54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</row>
    <row r="312" ht="14.25" customHeight="1">
      <c r="A312" s="52"/>
      <c r="B312" s="52"/>
      <c r="C312" s="52"/>
      <c r="D312" s="54"/>
      <c r="E312" s="54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</row>
    <row r="313" ht="14.25" customHeight="1">
      <c r="A313" s="52"/>
      <c r="B313" s="52"/>
      <c r="C313" s="52"/>
      <c r="D313" s="54"/>
      <c r="E313" s="54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</row>
    <row r="314" ht="14.25" customHeight="1">
      <c r="A314" s="52"/>
      <c r="B314" s="52"/>
      <c r="C314" s="52"/>
      <c r="D314" s="54"/>
      <c r="E314" s="54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</row>
    <row r="315" ht="14.25" customHeight="1">
      <c r="A315" s="52"/>
      <c r="B315" s="52"/>
      <c r="C315" s="52"/>
      <c r="D315" s="54"/>
      <c r="E315" s="54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</row>
    <row r="316" ht="14.25" customHeight="1">
      <c r="A316" s="52"/>
      <c r="B316" s="52"/>
      <c r="C316" s="52"/>
      <c r="D316" s="54"/>
      <c r="E316" s="54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</row>
    <row r="317" ht="14.25" customHeight="1">
      <c r="A317" s="52"/>
      <c r="B317" s="52"/>
      <c r="C317" s="52"/>
      <c r="D317" s="54"/>
      <c r="E317" s="54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</row>
    <row r="318" ht="14.25" customHeight="1">
      <c r="A318" s="52"/>
      <c r="B318" s="52"/>
      <c r="C318" s="52"/>
      <c r="D318" s="54"/>
      <c r="E318" s="54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</row>
    <row r="319" ht="14.25" customHeight="1">
      <c r="A319" s="52"/>
      <c r="B319" s="52"/>
      <c r="C319" s="52"/>
      <c r="D319" s="54"/>
      <c r="E319" s="54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</row>
    <row r="320" ht="14.25" customHeight="1">
      <c r="A320" s="52"/>
      <c r="B320" s="52"/>
      <c r="C320" s="52"/>
      <c r="D320" s="54"/>
      <c r="E320" s="54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</row>
    <row r="321" ht="14.25" customHeight="1">
      <c r="A321" s="52"/>
      <c r="B321" s="52"/>
      <c r="C321" s="52"/>
      <c r="D321" s="54"/>
      <c r="E321" s="54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</row>
    <row r="322" ht="14.25" customHeight="1">
      <c r="A322" s="52"/>
      <c r="B322" s="52"/>
      <c r="C322" s="52"/>
      <c r="D322" s="54"/>
      <c r="E322" s="54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</row>
    <row r="323" ht="14.25" customHeight="1">
      <c r="A323" s="52"/>
      <c r="B323" s="52"/>
      <c r="C323" s="52"/>
      <c r="D323" s="54"/>
      <c r="E323" s="54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</row>
    <row r="324" ht="14.25" customHeight="1">
      <c r="A324" s="52"/>
      <c r="B324" s="52"/>
      <c r="C324" s="52"/>
      <c r="D324" s="54"/>
      <c r="E324" s="54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</row>
    <row r="325" ht="14.25" customHeight="1">
      <c r="A325" s="52"/>
      <c r="B325" s="52"/>
      <c r="C325" s="52"/>
      <c r="D325" s="54"/>
      <c r="E325" s="54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</row>
    <row r="326" ht="14.25" customHeight="1">
      <c r="A326" s="52"/>
      <c r="B326" s="52"/>
      <c r="C326" s="52"/>
      <c r="D326" s="54"/>
      <c r="E326" s="54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</row>
    <row r="327" ht="14.25" customHeight="1">
      <c r="A327" s="52"/>
      <c r="B327" s="52"/>
      <c r="C327" s="52"/>
      <c r="D327" s="54"/>
      <c r="E327" s="54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</row>
    <row r="328" ht="14.25" customHeight="1">
      <c r="A328" s="52"/>
      <c r="B328" s="52"/>
      <c r="C328" s="52"/>
      <c r="D328" s="54"/>
      <c r="E328" s="54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</row>
    <row r="329" ht="14.25" customHeight="1">
      <c r="A329" s="52"/>
      <c r="B329" s="52"/>
      <c r="C329" s="52"/>
      <c r="D329" s="54"/>
      <c r="E329" s="54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</row>
    <row r="330" ht="14.25" customHeight="1">
      <c r="A330" s="52"/>
      <c r="B330" s="52"/>
      <c r="C330" s="52"/>
      <c r="D330" s="54"/>
      <c r="E330" s="54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</row>
    <row r="331" ht="14.25" customHeight="1">
      <c r="A331" s="52"/>
      <c r="B331" s="52"/>
      <c r="C331" s="52"/>
      <c r="D331" s="54"/>
      <c r="E331" s="54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</row>
    <row r="332" ht="14.25" customHeight="1">
      <c r="A332" s="52"/>
      <c r="B332" s="52"/>
      <c r="C332" s="52"/>
      <c r="D332" s="54"/>
      <c r="E332" s="54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</row>
    <row r="333" ht="14.25" customHeight="1">
      <c r="A333" s="52"/>
      <c r="B333" s="52"/>
      <c r="C333" s="52"/>
      <c r="D333" s="54"/>
      <c r="E333" s="54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</row>
    <row r="334" ht="14.25" customHeight="1">
      <c r="A334" s="52"/>
      <c r="B334" s="52"/>
      <c r="C334" s="52"/>
      <c r="D334" s="54"/>
      <c r="E334" s="54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</row>
    <row r="335" ht="14.25" customHeight="1">
      <c r="A335" s="52"/>
      <c r="B335" s="52"/>
      <c r="C335" s="52"/>
      <c r="D335" s="54"/>
      <c r="E335" s="54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</row>
    <row r="336" ht="14.25" customHeight="1">
      <c r="A336" s="52"/>
      <c r="B336" s="52"/>
      <c r="C336" s="52"/>
      <c r="D336" s="54"/>
      <c r="E336" s="54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</row>
    <row r="337" ht="14.25" customHeight="1">
      <c r="A337" s="52"/>
      <c r="B337" s="52"/>
      <c r="C337" s="52"/>
      <c r="D337" s="54"/>
      <c r="E337" s="54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</row>
    <row r="338" ht="14.25" customHeight="1">
      <c r="A338" s="52"/>
      <c r="B338" s="52"/>
      <c r="C338" s="52"/>
      <c r="D338" s="54"/>
      <c r="E338" s="54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</row>
    <row r="339" ht="14.25" customHeight="1">
      <c r="A339" s="52"/>
      <c r="B339" s="52"/>
      <c r="C339" s="52"/>
      <c r="D339" s="54"/>
      <c r="E339" s="54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</row>
    <row r="340" ht="14.25" customHeight="1">
      <c r="A340" s="52"/>
      <c r="B340" s="52"/>
      <c r="C340" s="52"/>
      <c r="D340" s="54"/>
      <c r="E340" s="54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</row>
    <row r="341" ht="14.25" customHeight="1">
      <c r="A341" s="52"/>
      <c r="B341" s="52"/>
      <c r="C341" s="52"/>
      <c r="D341" s="54"/>
      <c r="E341" s="54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</row>
    <row r="342" ht="14.25" customHeight="1">
      <c r="A342" s="52"/>
      <c r="B342" s="52"/>
      <c r="C342" s="52"/>
      <c r="D342" s="54"/>
      <c r="E342" s="54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</row>
    <row r="343" ht="14.25" customHeight="1">
      <c r="A343" s="52"/>
      <c r="B343" s="52"/>
      <c r="C343" s="52"/>
      <c r="D343" s="54"/>
      <c r="E343" s="54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</row>
    <row r="344" ht="14.25" customHeight="1">
      <c r="A344" s="52"/>
      <c r="B344" s="52"/>
      <c r="C344" s="52"/>
      <c r="D344" s="54"/>
      <c r="E344" s="54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</row>
    <row r="345" ht="14.25" customHeight="1">
      <c r="A345" s="52"/>
      <c r="B345" s="52"/>
      <c r="C345" s="52"/>
      <c r="D345" s="54"/>
      <c r="E345" s="54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</row>
    <row r="346" ht="14.25" customHeight="1">
      <c r="A346" s="52"/>
      <c r="B346" s="52"/>
      <c r="C346" s="52"/>
      <c r="D346" s="54"/>
      <c r="E346" s="54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</row>
    <row r="347" ht="14.25" customHeight="1">
      <c r="A347" s="52"/>
      <c r="B347" s="52"/>
      <c r="C347" s="52"/>
      <c r="D347" s="54"/>
      <c r="E347" s="54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</row>
    <row r="348" ht="14.25" customHeight="1">
      <c r="A348" s="52"/>
      <c r="B348" s="52"/>
      <c r="C348" s="52"/>
      <c r="D348" s="54"/>
      <c r="E348" s="54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</row>
    <row r="349" ht="14.25" customHeight="1">
      <c r="A349" s="52"/>
      <c r="B349" s="52"/>
      <c r="C349" s="52"/>
      <c r="D349" s="54"/>
      <c r="E349" s="54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</row>
    <row r="350" ht="14.25" customHeight="1">
      <c r="A350" s="52"/>
      <c r="B350" s="52"/>
      <c r="C350" s="52"/>
      <c r="D350" s="54"/>
      <c r="E350" s="54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</row>
    <row r="351" ht="14.25" customHeight="1">
      <c r="A351" s="52"/>
      <c r="B351" s="52"/>
      <c r="C351" s="52"/>
      <c r="D351" s="54"/>
      <c r="E351" s="54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</row>
    <row r="352" ht="14.25" customHeight="1">
      <c r="A352" s="52"/>
      <c r="B352" s="52"/>
      <c r="C352" s="52"/>
      <c r="D352" s="54"/>
      <c r="E352" s="54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</row>
    <row r="353" ht="14.25" customHeight="1">
      <c r="A353" s="52"/>
      <c r="B353" s="52"/>
      <c r="C353" s="52"/>
      <c r="D353" s="54"/>
      <c r="E353" s="54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</row>
    <row r="354" ht="14.25" customHeight="1">
      <c r="A354" s="52"/>
      <c r="B354" s="52"/>
      <c r="C354" s="52"/>
      <c r="D354" s="54"/>
      <c r="E354" s="54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</row>
    <row r="355" ht="14.25" customHeight="1">
      <c r="A355" s="52"/>
      <c r="B355" s="52"/>
      <c r="C355" s="52"/>
      <c r="D355" s="54"/>
      <c r="E355" s="54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</row>
    <row r="356" ht="14.25" customHeight="1">
      <c r="A356" s="52"/>
      <c r="B356" s="52"/>
      <c r="C356" s="52"/>
      <c r="D356" s="54"/>
      <c r="E356" s="54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</row>
    <row r="357" ht="14.25" customHeight="1">
      <c r="A357" s="52"/>
      <c r="B357" s="52"/>
      <c r="C357" s="52"/>
      <c r="D357" s="54"/>
      <c r="E357" s="54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</row>
    <row r="358" ht="14.25" customHeight="1">
      <c r="A358" s="52"/>
      <c r="B358" s="52"/>
      <c r="C358" s="52"/>
      <c r="D358" s="54"/>
      <c r="E358" s="54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</row>
    <row r="359" ht="14.25" customHeight="1">
      <c r="A359" s="52"/>
      <c r="B359" s="52"/>
      <c r="C359" s="52"/>
      <c r="D359" s="54"/>
      <c r="E359" s="54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</row>
    <row r="360" ht="14.25" customHeight="1">
      <c r="A360" s="52"/>
      <c r="B360" s="52"/>
      <c r="C360" s="52"/>
      <c r="D360" s="54"/>
      <c r="E360" s="54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</row>
    <row r="361" ht="14.25" customHeight="1">
      <c r="A361" s="52"/>
      <c r="B361" s="52"/>
      <c r="C361" s="52"/>
      <c r="D361" s="54"/>
      <c r="E361" s="54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</row>
    <row r="362" ht="14.25" customHeight="1">
      <c r="A362" s="52"/>
      <c r="B362" s="52"/>
      <c r="C362" s="52"/>
      <c r="D362" s="54"/>
      <c r="E362" s="54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</row>
    <row r="363" ht="14.25" customHeight="1">
      <c r="A363" s="52"/>
      <c r="B363" s="52"/>
      <c r="C363" s="52"/>
      <c r="D363" s="54"/>
      <c r="E363" s="54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</row>
    <row r="364" ht="14.25" customHeight="1">
      <c r="A364" s="52"/>
      <c r="B364" s="52"/>
      <c r="C364" s="52"/>
      <c r="D364" s="54"/>
      <c r="E364" s="54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</row>
    <row r="365" ht="14.25" customHeight="1">
      <c r="A365" s="52"/>
      <c r="B365" s="52"/>
      <c r="C365" s="52"/>
      <c r="D365" s="54"/>
      <c r="E365" s="54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</row>
    <row r="366" ht="14.25" customHeight="1">
      <c r="A366" s="52"/>
      <c r="B366" s="52"/>
      <c r="C366" s="52"/>
      <c r="D366" s="54"/>
      <c r="E366" s="54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</row>
    <row r="367" ht="14.25" customHeight="1">
      <c r="A367" s="52"/>
      <c r="B367" s="52"/>
      <c r="C367" s="52"/>
      <c r="D367" s="54"/>
      <c r="E367" s="54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</row>
    <row r="368" ht="14.25" customHeight="1">
      <c r="A368" s="52"/>
      <c r="B368" s="52"/>
      <c r="C368" s="52"/>
      <c r="D368" s="54"/>
      <c r="E368" s="54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</row>
    <row r="369" ht="14.25" customHeight="1">
      <c r="A369" s="52"/>
      <c r="B369" s="52"/>
      <c r="C369" s="52"/>
      <c r="D369" s="54"/>
      <c r="E369" s="54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</row>
    <row r="370" ht="14.25" customHeight="1">
      <c r="A370" s="52"/>
      <c r="B370" s="52"/>
      <c r="C370" s="52"/>
      <c r="D370" s="54"/>
      <c r="E370" s="54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</row>
    <row r="371" ht="14.25" customHeight="1">
      <c r="A371" s="52"/>
      <c r="B371" s="52"/>
      <c r="C371" s="52"/>
      <c r="D371" s="54"/>
      <c r="E371" s="54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</row>
    <row r="372" ht="14.25" customHeight="1">
      <c r="A372" s="52"/>
      <c r="B372" s="52"/>
      <c r="C372" s="52"/>
      <c r="D372" s="54"/>
      <c r="E372" s="54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</row>
    <row r="373" ht="14.25" customHeight="1">
      <c r="A373" s="52"/>
      <c r="B373" s="52"/>
      <c r="C373" s="52"/>
      <c r="D373" s="54"/>
      <c r="E373" s="54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</row>
    <row r="374" ht="14.25" customHeight="1">
      <c r="A374" s="52"/>
      <c r="B374" s="52"/>
      <c r="C374" s="52"/>
      <c r="D374" s="54"/>
      <c r="E374" s="54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</row>
    <row r="375" ht="14.25" customHeight="1">
      <c r="A375" s="52"/>
      <c r="B375" s="52"/>
      <c r="C375" s="52"/>
      <c r="D375" s="54"/>
      <c r="E375" s="54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</row>
    <row r="376" ht="14.25" customHeight="1">
      <c r="A376" s="52"/>
      <c r="B376" s="52"/>
      <c r="C376" s="52"/>
      <c r="D376" s="54"/>
      <c r="E376" s="54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</row>
    <row r="377" ht="14.25" customHeight="1">
      <c r="A377" s="52"/>
      <c r="B377" s="52"/>
      <c r="C377" s="52"/>
      <c r="D377" s="54"/>
      <c r="E377" s="54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</row>
    <row r="378" ht="14.25" customHeight="1">
      <c r="A378" s="52"/>
      <c r="B378" s="52"/>
      <c r="C378" s="52"/>
      <c r="D378" s="54"/>
      <c r="E378" s="54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</row>
    <row r="379" ht="14.25" customHeight="1">
      <c r="A379" s="52"/>
      <c r="B379" s="52"/>
      <c r="C379" s="52"/>
      <c r="D379" s="54"/>
      <c r="E379" s="54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</row>
    <row r="380" ht="14.25" customHeight="1">
      <c r="A380" s="52"/>
      <c r="B380" s="52"/>
      <c r="C380" s="52"/>
      <c r="D380" s="54"/>
      <c r="E380" s="54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</row>
    <row r="381" ht="14.25" customHeight="1">
      <c r="A381" s="52"/>
      <c r="B381" s="52"/>
      <c r="C381" s="52"/>
      <c r="D381" s="54"/>
      <c r="E381" s="54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</row>
    <row r="382" ht="14.25" customHeight="1">
      <c r="A382" s="52"/>
      <c r="B382" s="52"/>
      <c r="C382" s="52"/>
      <c r="D382" s="54"/>
      <c r="E382" s="54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</row>
    <row r="383" ht="14.25" customHeight="1">
      <c r="A383" s="52"/>
      <c r="B383" s="52"/>
      <c r="C383" s="52"/>
      <c r="D383" s="54"/>
      <c r="E383" s="54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</row>
    <row r="384" ht="14.25" customHeight="1">
      <c r="A384" s="52"/>
      <c r="B384" s="52"/>
      <c r="C384" s="52"/>
      <c r="D384" s="54"/>
      <c r="E384" s="54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</row>
    <row r="385" ht="14.25" customHeight="1">
      <c r="A385" s="52"/>
      <c r="B385" s="52"/>
      <c r="C385" s="52"/>
      <c r="D385" s="54"/>
      <c r="E385" s="54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</row>
    <row r="386" ht="14.25" customHeight="1">
      <c r="A386" s="52"/>
      <c r="B386" s="52"/>
      <c r="C386" s="52"/>
      <c r="D386" s="54"/>
      <c r="E386" s="54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</row>
    <row r="387" ht="14.25" customHeight="1">
      <c r="A387" s="52"/>
      <c r="B387" s="52"/>
      <c r="C387" s="52"/>
      <c r="D387" s="54"/>
      <c r="E387" s="54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</row>
    <row r="388" ht="14.25" customHeight="1">
      <c r="A388" s="52"/>
      <c r="B388" s="52"/>
      <c r="C388" s="52"/>
      <c r="D388" s="54"/>
      <c r="E388" s="54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</row>
    <row r="389" ht="14.25" customHeight="1">
      <c r="A389" s="52"/>
      <c r="B389" s="52"/>
      <c r="C389" s="52"/>
      <c r="D389" s="54"/>
      <c r="E389" s="54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</row>
    <row r="390" ht="14.25" customHeight="1">
      <c r="A390" s="52"/>
      <c r="B390" s="52"/>
      <c r="C390" s="52"/>
      <c r="D390" s="54"/>
      <c r="E390" s="54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</row>
    <row r="391" ht="14.25" customHeight="1">
      <c r="A391" s="52"/>
      <c r="B391" s="52"/>
      <c r="C391" s="52"/>
      <c r="D391" s="54"/>
      <c r="E391" s="54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</row>
    <row r="392" ht="14.25" customHeight="1">
      <c r="A392" s="52"/>
      <c r="B392" s="52"/>
      <c r="C392" s="52"/>
      <c r="D392" s="54"/>
      <c r="E392" s="54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</row>
    <row r="393" ht="14.25" customHeight="1">
      <c r="A393" s="52"/>
      <c r="B393" s="52"/>
      <c r="C393" s="52"/>
      <c r="D393" s="54"/>
      <c r="E393" s="54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</row>
    <row r="394" ht="14.25" customHeight="1">
      <c r="A394" s="52"/>
      <c r="B394" s="52"/>
      <c r="C394" s="52"/>
      <c r="D394" s="54"/>
      <c r="E394" s="54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</row>
    <row r="395" ht="14.25" customHeight="1">
      <c r="A395" s="52"/>
      <c r="B395" s="52"/>
      <c r="C395" s="52"/>
      <c r="D395" s="54"/>
      <c r="E395" s="54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</row>
    <row r="396" ht="14.25" customHeight="1">
      <c r="A396" s="52"/>
      <c r="B396" s="52"/>
      <c r="C396" s="52"/>
      <c r="D396" s="54"/>
      <c r="E396" s="54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</row>
    <row r="397" ht="14.25" customHeight="1">
      <c r="A397" s="52"/>
      <c r="B397" s="52"/>
      <c r="C397" s="52"/>
      <c r="D397" s="54"/>
      <c r="E397" s="54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</row>
    <row r="398" ht="14.25" customHeight="1">
      <c r="A398" s="52"/>
      <c r="B398" s="52"/>
      <c r="C398" s="52"/>
      <c r="D398" s="54"/>
      <c r="E398" s="54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</row>
    <row r="399" ht="14.25" customHeight="1">
      <c r="A399" s="52"/>
      <c r="B399" s="52"/>
      <c r="C399" s="52"/>
      <c r="D399" s="54"/>
      <c r="E399" s="54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</row>
    <row r="400" ht="14.25" customHeight="1">
      <c r="A400" s="52"/>
      <c r="B400" s="52"/>
      <c r="C400" s="52"/>
      <c r="D400" s="54"/>
      <c r="E400" s="54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</row>
    <row r="401" ht="14.25" customHeight="1">
      <c r="A401" s="52"/>
      <c r="B401" s="52"/>
      <c r="C401" s="52"/>
      <c r="D401" s="54"/>
      <c r="E401" s="54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</row>
    <row r="402" ht="14.25" customHeight="1">
      <c r="A402" s="52"/>
      <c r="B402" s="52"/>
      <c r="C402" s="52"/>
      <c r="D402" s="54"/>
      <c r="E402" s="54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</row>
    <row r="403" ht="14.25" customHeight="1">
      <c r="A403" s="52"/>
      <c r="B403" s="52"/>
      <c r="C403" s="52"/>
      <c r="D403" s="54"/>
      <c r="E403" s="54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</row>
    <row r="404" ht="14.25" customHeight="1">
      <c r="A404" s="52"/>
      <c r="B404" s="52"/>
      <c r="C404" s="52"/>
      <c r="D404" s="54"/>
      <c r="E404" s="54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</row>
    <row r="405" ht="14.25" customHeight="1">
      <c r="A405" s="52"/>
      <c r="B405" s="52"/>
      <c r="C405" s="52"/>
      <c r="D405" s="54"/>
      <c r="E405" s="54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</row>
    <row r="406" ht="14.25" customHeight="1">
      <c r="A406" s="52"/>
      <c r="B406" s="52"/>
      <c r="C406" s="52"/>
      <c r="D406" s="54"/>
      <c r="E406" s="54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</row>
    <row r="407" ht="14.25" customHeight="1">
      <c r="A407" s="52"/>
      <c r="B407" s="52"/>
      <c r="C407" s="52"/>
      <c r="D407" s="54"/>
      <c r="E407" s="54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</row>
    <row r="408" ht="14.25" customHeight="1">
      <c r="A408" s="52"/>
      <c r="B408" s="52"/>
      <c r="C408" s="52"/>
      <c r="D408" s="54"/>
      <c r="E408" s="54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</row>
    <row r="409" ht="14.25" customHeight="1">
      <c r="A409" s="52"/>
      <c r="B409" s="52"/>
      <c r="C409" s="52"/>
      <c r="D409" s="54"/>
      <c r="E409" s="54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</row>
    <row r="410" ht="14.25" customHeight="1">
      <c r="A410" s="52"/>
      <c r="B410" s="52"/>
      <c r="C410" s="52"/>
      <c r="D410" s="54"/>
      <c r="E410" s="54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</row>
    <row r="411" ht="14.25" customHeight="1">
      <c r="A411" s="52"/>
      <c r="B411" s="52"/>
      <c r="C411" s="52"/>
      <c r="D411" s="54"/>
      <c r="E411" s="54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</row>
    <row r="412" ht="14.25" customHeight="1">
      <c r="A412" s="52"/>
      <c r="B412" s="52"/>
      <c r="C412" s="52"/>
      <c r="D412" s="54"/>
      <c r="E412" s="54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</row>
    <row r="413" ht="14.25" customHeight="1">
      <c r="A413" s="52"/>
      <c r="B413" s="52"/>
      <c r="C413" s="52"/>
      <c r="D413" s="54"/>
      <c r="E413" s="54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</row>
    <row r="414" ht="14.25" customHeight="1">
      <c r="A414" s="52"/>
      <c r="B414" s="52"/>
      <c r="C414" s="52"/>
      <c r="D414" s="54"/>
      <c r="E414" s="54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</row>
    <row r="415" ht="14.25" customHeight="1">
      <c r="A415" s="52"/>
      <c r="B415" s="52"/>
      <c r="C415" s="52"/>
      <c r="D415" s="54"/>
      <c r="E415" s="54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</row>
    <row r="416" ht="14.25" customHeight="1">
      <c r="A416" s="52"/>
      <c r="B416" s="52"/>
      <c r="C416" s="52"/>
      <c r="D416" s="54"/>
      <c r="E416" s="54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</row>
    <row r="417" ht="14.25" customHeight="1">
      <c r="A417" s="52"/>
      <c r="B417" s="52"/>
      <c r="C417" s="52"/>
      <c r="D417" s="54"/>
      <c r="E417" s="54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</row>
    <row r="418" ht="14.25" customHeight="1">
      <c r="A418" s="52"/>
      <c r="B418" s="52"/>
      <c r="C418" s="52"/>
      <c r="D418" s="54"/>
      <c r="E418" s="54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</row>
    <row r="419" ht="14.25" customHeight="1">
      <c r="A419" s="52"/>
      <c r="B419" s="52"/>
      <c r="C419" s="52"/>
      <c r="D419" s="54"/>
      <c r="E419" s="54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</row>
    <row r="420" ht="14.25" customHeight="1">
      <c r="A420" s="52"/>
      <c r="B420" s="52"/>
      <c r="C420" s="52"/>
      <c r="D420" s="54"/>
      <c r="E420" s="54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</row>
    <row r="421" ht="14.25" customHeight="1">
      <c r="A421" s="52"/>
      <c r="B421" s="52"/>
      <c r="C421" s="52"/>
      <c r="D421" s="54"/>
      <c r="E421" s="54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</row>
    <row r="422" ht="14.25" customHeight="1">
      <c r="A422" s="52"/>
      <c r="B422" s="52"/>
      <c r="C422" s="52"/>
      <c r="D422" s="54"/>
      <c r="E422" s="54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</row>
    <row r="423" ht="14.25" customHeight="1">
      <c r="A423" s="52"/>
      <c r="B423" s="52"/>
      <c r="C423" s="52"/>
      <c r="D423" s="54"/>
      <c r="E423" s="54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</row>
    <row r="424" ht="14.25" customHeight="1">
      <c r="A424" s="52"/>
      <c r="B424" s="52"/>
      <c r="C424" s="52"/>
      <c r="D424" s="54"/>
      <c r="E424" s="54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</row>
    <row r="425" ht="14.25" customHeight="1">
      <c r="A425" s="52"/>
      <c r="B425" s="52"/>
      <c r="C425" s="52"/>
      <c r="D425" s="54"/>
      <c r="E425" s="54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</row>
    <row r="426" ht="14.25" customHeight="1">
      <c r="A426" s="52"/>
      <c r="B426" s="52"/>
      <c r="C426" s="52"/>
      <c r="D426" s="54"/>
      <c r="E426" s="54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</row>
    <row r="427" ht="14.25" customHeight="1">
      <c r="A427" s="52"/>
      <c r="B427" s="52"/>
      <c r="C427" s="52"/>
      <c r="D427" s="54"/>
      <c r="E427" s="54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</row>
    <row r="428" ht="14.25" customHeight="1">
      <c r="A428" s="52"/>
      <c r="B428" s="52"/>
      <c r="C428" s="52"/>
      <c r="D428" s="54"/>
      <c r="E428" s="54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</row>
    <row r="429" ht="14.25" customHeight="1">
      <c r="A429" s="52"/>
      <c r="B429" s="52"/>
      <c r="C429" s="52"/>
      <c r="D429" s="54"/>
      <c r="E429" s="54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</row>
    <row r="430" ht="14.25" customHeight="1">
      <c r="A430" s="52"/>
      <c r="B430" s="52"/>
      <c r="C430" s="52"/>
      <c r="D430" s="54"/>
      <c r="E430" s="54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</row>
    <row r="431" ht="14.25" customHeight="1">
      <c r="A431" s="52"/>
      <c r="B431" s="52"/>
      <c r="C431" s="52"/>
      <c r="D431" s="54"/>
      <c r="E431" s="54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</row>
    <row r="432" ht="14.25" customHeight="1">
      <c r="A432" s="52"/>
      <c r="B432" s="52"/>
      <c r="C432" s="52"/>
      <c r="D432" s="54"/>
      <c r="E432" s="54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</row>
    <row r="433" ht="14.25" customHeight="1">
      <c r="A433" s="52"/>
      <c r="B433" s="52"/>
      <c r="C433" s="52"/>
      <c r="D433" s="54"/>
      <c r="E433" s="54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</row>
    <row r="434" ht="14.25" customHeight="1">
      <c r="A434" s="52"/>
      <c r="B434" s="52"/>
      <c r="C434" s="52"/>
      <c r="D434" s="54"/>
      <c r="E434" s="54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</row>
    <row r="435" ht="14.25" customHeight="1">
      <c r="A435" s="52"/>
      <c r="B435" s="52"/>
      <c r="C435" s="52"/>
      <c r="D435" s="54"/>
      <c r="E435" s="54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</row>
    <row r="436" ht="14.25" customHeight="1">
      <c r="A436" s="52"/>
      <c r="B436" s="52"/>
      <c r="C436" s="52"/>
      <c r="D436" s="54"/>
      <c r="E436" s="54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</row>
    <row r="437" ht="14.25" customHeight="1">
      <c r="A437" s="52"/>
      <c r="B437" s="52"/>
      <c r="C437" s="52"/>
      <c r="D437" s="54"/>
      <c r="E437" s="54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</row>
    <row r="438" ht="14.25" customHeight="1">
      <c r="A438" s="52"/>
      <c r="B438" s="52"/>
      <c r="C438" s="52"/>
      <c r="D438" s="54"/>
      <c r="E438" s="54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</row>
    <row r="439" ht="14.25" customHeight="1">
      <c r="A439" s="52"/>
      <c r="B439" s="52"/>
      <c r="C439" s="52"/>
      <c r="D439" s="54"/>
      <c r="E439" s="54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</row>
    <row r="440" ht="14.25" customHeight="1">
      <c r="A440" s="52"/>
      <c r="B440" s="52"/>
      <c r="C440" s="52"/>
      <c r="D440" s="54"/>
      <c r="E440" s="54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</row>
    <row r="441" ht="14.25" customHeight="1">
      <c r="A441" s="52"/>
      <c r="B441" s="52"/>
      <c r="C441" s="52"/>
      <c r="D441" s="54"/>
      <c r="E441" s="54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</row>
    <row r="442" ht="14.25" customHeight="1">
      <c r="A442" s="52"/>
      <c r="B442" s="52"/>
      <c r="C442" s="52"/>
      <c r="D442" s="54"/>
      <c r="E442" s="54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</row>
    <row r="443" ht="14.25" customHeight="1">
      <c r="A443" s="52"/>
      <c r="B443" s="52"/>
      <c r="C443" s="52"/>
      <c r="D443" s="54"/>
      <c r="E443" s="54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</row>
    <row r="444" ht="14.25" customHeight="1">
      <c r="A444" s="52"/>
      <c r="B444" s="52"/>
      <c r="C444" s="52"/>
      <c r="D444" s="54"/>
      <c r="E444" s="54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</row>
    <row r="445" ht="14.25" customHeight="1">
      <c r="A445" s="52"/>
      <c r="B445" s="52"/>
      <c r="C445" s="52"/>
      <c r="D445" s="54"/>
      <c r="E445" s="54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</row>
    <row r="446" ht="14.25" customHeight="1">
      <c r="A446" s="52"/>
      <c r="B446" s="52"/>
      <c r="C446" s="52"/>
      <c r="D446" s="54"/>
      <c r="E446" s="54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</row>
    <row r="447" ht="14.25" customHeight="1">
      <c r="A447" s="52"/>
      <c r="B447" s="52"/>
      <c r="C447" s="52"/>
      <c r="D447" s="54"/>
      <c r="E447" s="54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</row>
    <row r="448" ht="14.25" customHeight="1">
      <c r="A448" s="52"/>
      <c r="B448" s="52"/>
      <c r="C448" s="52"/>
      <c r="D448" s="54"/>
      <c r="E448" s="54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</row>
    <row r="449" ht="14.25" customHeight="1">
      <c r="A449" s="52"/>
      <c r="B449" s="52"/>
      <c r="C449" s="52"/>
      <c r="D449" s="54"/>
      <c r="E449" s="54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</row>
    <row r="450" ht="14.25" customHeight="1">
      <c r="A450" s="52"/>
      <c r="B450" s="52"/>
      <c r="C450" s="52"/>
      <c r="D450" s="54"/>
      <c r="E450" s="54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</row>
    <row r="451" ht="14.25" customHeight="1">
      <c r="A451" s="52"/>
      <c r="B451" s="52"/>
      <c r="C451" s="52"/>
      <c r="D451" s="54"/>
      <c r="E451" s="54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</row>
    <row r="452" ht="14.25" customHeight="1">
      <c r="A452" s="52"/>
      <c r="B452" s="52"/>
      <c r="C452" s="52"/>
      <c r="D452" s="54"/>
      <c r="E452" s="54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</row>
    <row r="453" ht="14.25" customHeight="1">
      <c r="A453" s="52"/>
      <c r="B453" s="52"/>
      <c r="C453" s="52"/>
      <c r="D453" s="54"/>
      <c r="E453" s="54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</row>
    <row r="454" ht="14.25" customHeight="1">
      <c r="A454" s="52"/>
      <c r="B454" s="52"/>
      <c r="C454" s="52"/>
      <c r="D454" s="54"/>
      <c r="E454" s="54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</row>
    <row r="455" ht="14.25" customHeight="1">
      <c r="A455" s="52"/>
      <c r="B455" s="52"/>
      <c r="C455" s="52"/>
      <c r="D455" s="54"/>
      <c r="E455" s="54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</row>
    <row r="456" ht="14.25" customHeight="1">
      <c r="A456" s="52"/>
      <c r="B456" s="52"/>
      <c r="C456" s="52"/>
      <c r="D456" s="54"/>
      <c r="E456" s="54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</row>
    <row r="457" ht="14.25" customHeight="1">
      <c r="A457" s="52"/>
      <c r="B457" s="52"/>
      <c r="C457" s="52"/>
      <c r="D457" s="54"/>
      <c r="E457" s="54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</row>
    <row r="458" ht="14.25" customHeight="1">
      <c r="A458" s="52"/>
      <c r="B458" s="52"/>
      <c r="C458" s="52"/>
      <c r="D458" s="54"/>
      <c r="E458" s="54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</row>
    <row r="459" ht="14.25" customHeight="1">
      <c r="A459" s="52"/>
      <c r="B459" s="52"/>
      <c r="C459" s="52"/>
      <c r="D459" s="54"/>
      <c r="E459" s="54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</row>
    <row r="460" ht="14.25" customHeight="1">
      <c r="A460" s="52"/>
      <c r="B460" s="52"/>
      <c r="C460" s="52"/>
      <c r="D460" s="54"/>
      <c r="E460" s="54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</row>
    <row r="461" ht="14.25" customHeight="1">
      <c r="A461" s="52"/>
      <c r="B461" s="52"/>
      <c r="C461" s="52"/>
      <c r="D461" s="54"/>
      <c r="E461" s="54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</row>
    <row r="462" ht="14.25" customHeight="1">
      <c r="A462" s="52"/>
      <c r="B462" s="52"/>
      <c r="C462" s="52"/>
      <c r="D462" s="54"/>
      <c r="E462" s="54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</row>
    <row r="463" ht="14.25" customHeight="1">
      <c r="A463" s="52"/>
      <c r="B463" s="52"/>
      <c r="C463" s="52"/>
      <c r="D463" s="54"/>
      <c r="E463" s="54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</row>
    <row r="464" ht="14.25" customHeight="1">
      <c r="A464" s="52"/>
      <c r="B464" s="52"/>
      <c r="C464" s="52"/>
      <c r="D464" s="54"/>
      <c r="E464" s="54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</row>
    <row r="465" ht="14.25" customHeight="1">
      <c r="A465" s="52"/>
      <c r="B465" s="52"/>
      <c r="C465" s="52"/>
      <c r="D465" s="54"/>
      <c r="E465" s="54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</row>
    <row r="466" ht="14.25" customHeight="1">
      <c r="A466" s="52"/>
      <c r="B466" s="52"/>
      <c r="C466" s="52"/>
      <c r="D466" s="54"/>
      <c r="E466" s="54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</row>
    <row r="467" ht="14.25" customHeight="1">
      <c r="A467" s="52"/>
      <c r="B467" s="52"/>
      <c r="C467" s="52"/>
      <c r="D467" s="54"/>
      <c r="E467" s="54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</row>
    <row r="468" ht="14.25" customHeight="1">
      <c r="A468" s="52"/>
      <c r="B468" s="52"/>
      <c r="C468" s="52"/>
      <c r="D468" s="54"/>
      <c r="E468" s="54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</row>
    <row r="469" ht="14.25" customHeight="1">
      <c r="A469" s="52"/>
      <c r="B469" s="52"/>
      <c r="C469" s="52"/>
      <c r="D469" s="54"/>
      <c r="E469" s="54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</row>
    <row r="470" ht="14.25" customHeight="1">
      <c r="A470" s="52"/>
      <c r="B470" s="52"/>
      <c r="C470" s="52"/>
      <c r="D470" s="54"/>
      <c r="E470" s="54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</row>
    <row r="471" ht="14.25" customHeight="1">
      <c r="A471" s="52"/>
      <c r="B471" s="52"/>
      <c r="C471" s="52"/>
      <c r="D471" s="54"/>
      <c r="E471" s="54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</row>
    <row r="472" ht="14.25" customHeight="1">
      <c r="A472" s="52"/>
      <c r="B472" s="52"/>
      <c r="C472" s="52"/>
      <c r="D472" s="54"/>
      <c r="E472" s="54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</row>
    <row r="473" ht="14.25" customHeight="1">
      <c r="A473" s="52"/>
      <c r="B473" s="52"/>
      <c r="C473" s="52"/>
      <c r="D473" s="54"/>
      <c r="E473" s="54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</row>
    <row r="474" ht="14.25" customHeight="1">
      <c r="A474" s="52"/>
      <c r="B474" s="52"/>
      <c r="C474" s="52"/>
      <c r="D474" s="54"/>
      <c r="E474" s="54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</row>
    <row r="475" ht="14.25" customHeight="1">
      <c r="A475" s="52"/>
      <c r="B475" s="52"/>
      <c r="C475" s="52"/>
      <c r="D475" s="54"/>
      <c r="E475" s="54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</row>
    <row r="476" ht="14.25" customHeight="1">
      <c r="A476" s="52"/>
      <c r="B476" s="52"/>
      <c r="C476" s="52"/>
      <c r="D476" s="54"/>
      <c r="E476" s="54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</row>
    <row r="477" ht="14.25" customHeight="1">
      <c r="A477" s="52"/>
      <c r="B477" s="52"/>
      <c r="C477" s="52"/>
      <c r="D477" s="54"/>
      <c r="E477" s="54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</row>
    <row r="478" ht="14.25" customHeight="1">
      <c r="A478" s="52"/>
      <c r="B478" s="52"/>
      <c r="C478" s="52"/>
      <c r="D478" s="54"/>
      <c r="E478" s="54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</row>
    <row r="479" ht="14.25" customHeight="1">
      <c r="A479" s="52"/>
      <c r="B479" s="52"/>
      <c r="C479" s="52"/>
      <c r="D479" s="54"/>
      <c r="E479" s="54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</row>
    <row r="480" ht="14.25" customHeight="1">
      <c r="A480" s="52"/>
      <c r="B480" s="52"/>
      <c r="C480" s="52"/>
      <c r="D480" s="54"/>
      <c r="E480" s="54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</row>
    <row r="481" ht="14.25" customHeight="1">
      <c r="A481" s="52"/>
      <c r="B481" s="52"/>
      <c r="C481" s="52"/>
      <c r="D481" s="54"/>
      <c r="E481" s="54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</row>
    <row r="482" ht="14.25" customHeight="1">
      <c r="A482" s="52"/>
      <c r="B482" s="52"/>
      <c r="C482" s="52"/>
      <c r="D482" s="54"/>
      <c r="E482" s="54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</row>
    <row r="483" ht="14.25" customHeight="1">
      <c r="A483" s="52"/>
      <c r="B483" s="52"/>
      <c r="C483" s="52"/>
      <c r="D483" s="54"/>
      <c r="E483" s="54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</row>
    <row r="484" ht="14.25" customHeight="1">
      <c r="A484" s="52"/>
      <c r="B484" s="52"/>
      <c r="C484" s="52"/>
      <c r="D484" s="54"/>
      <c r="E484" s="54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</row>
    <row r="485" ht="14.25" customHeight="1">
      <c r="A485" s="52"/>
      <c r="B485" s="52"/>
      <c r="C485" s="52"/>
      <c r="D485" s="54"/>
      <c r="E485" s="54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</row>
    <row r="486" ht="14.25" customHeight="1">
      <c r="A486" s="52"/>
      <c r="B486" s="52"/>
      <c r="C486" s="52"/>
      <c r="D486" s="54"/>
      <c r="E486" s="54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</row>
    <row r="487" ht="14.25" customHeight="1">
      <c r="A487" s="52"/>
      <c r="B487" s="52"/>
      <c r="C487" s="52"/>
      <c r="D487" s="54"/>
      <c r="E487" s="54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</row>
    <row r="488" ht="14.25" customHeight="1">
      <c r="A488" s="52"/>
      <c r="B488" s="52"/>
      <c r="C488" s="52"/>
      <c r="D488" s="54"/>
      <c r="E488" s="54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</row>
    <row r="489" ht="14.25" customHeight="1">
      <c r="A489" s="52"/>
      <c r="B489" s="52"/>
      <c r="C489" s="52"/>
      <c r="D489" s="54"/>
      <c r="E489" s="54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</row>
    <row r="490" ht="14.25" customHeight="1">
      <c r="A490" s="52"/>
      <c r="B490" s="52"/>
      <c r="C490" s="52"/>
      <c r="D490" s="54"/>
      <c r="E490" s="54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</row>
    <row r="491" ht="14.25" customHeight="1">
      <c r="A491" s="52"/>
      <c r="B491" s="52"/>
      <c r="C491" s="52"/>
      <c r="D491" s="54"/>
      <c r="E491" s="54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</row>
    <row r="492" ht="14.25" customHeight="1">
      <c r="A492" s="52"/>
      <c r="B492" s="52"/>
      <c r="C492" s="52"/>
      <c r="D492" s="54"/>
      <c r="E492" s="54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</row>
    <row r="493" ht="14.25" customHeight="1">
      <c r="A493" s="52"/>
      <c r="B493" s="52"/>
      <c r="C493" s="52"/>
      <c r="D493" s="54"/>
      <c r="E493" s="54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</row>
    <row r="494" ht="14.25" customHeight="1">
      <c r="A494" s="52"/>
      <c r="B494" s="52"/>
      <c r="C494" s="52"/>
      <c r="D494" s="54"/>
      <c r="E494" s="54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</row>
    <row r="495" ht="14.25" customHeight="1">
      <c r="A495" s="52"/>
      <c r="B495" s="52"/>
      <c r="C495" s="52"/>
      <c r="D495" s="54"/>
      <c r="E495" s="54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</row>
    <row r="496" ht="14.25" customHeight="1">
      <c r="A496" s="52"/>
      <c r="B496" s="52"/>
      <c r="C496" s="52"/>
      <c r="D496" s="54"/>
      <c r="E496" s="54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</row>
    <row r="497" ht="14.25" customHeight="1">
      <c r="A497" s="52"/>
      <c r="B497" s="52"/>
      <c r="C497" s="52"/>
      <c r="D497" s="54"/>
      <c r="E497" s="54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</row>
    <row r="498" ht="14.25" customHeight="1">
      <c r="A498" s="52"/>
      <c r="B498" s="52"/>
      <c r="C498" s="52"/>
      <c r="D498" s="54"/>
      <c r="E498" s="54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</row>
    <row r="499" ht="14.25" customHeight="1">
      <c r="A499" s="52"/>
      <c r="B499" s="52"/>
      <c r="C499" s="52"/>
      <c r="D499" s="54"/>
      <c r="E499" s="54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</row>
    <row r="500" ht="14.25" customHeight="1">
      <c r="A500" s="52"/>
      <c r="B500" s="52"/>
      <c r="C500" s="52"/>
      <c r="D500" s="54"/>
      <c r="E500" s="54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</row>
    <row r="501" ht="14.25" customHeight="1">
      <c r="A501" s="52"/>
      <c r="B501" s="52"/>
      <c r="C501" s="52"/>
      <c r="D501" s="54"/>
      <c r="E501" s="54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</row>
    <row r="502" ht="14.25" customHeight="1">
      <c r="A502" s="52"/>
      <c r="B502" s="52"/>
      <c r="C502" s="52"/>
      <c r="D502" s="54"/>
      <c r="E502" s="54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</row>
    <row r="503" ht="14.25" customHeight="1">
      <c r="A503" s="52"/>
      <c r="B503" s="52"/>
      <c r="C503" s="52"/>
      <c r="D503" s="54"/>
      <c r="E503" s="54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</row>
    <row r="504" ht="14.25" customHeight="1">
      <c r="A504" s="52"/>
      <c r="B504" s="52"/>
      <c r="C504" s="52"/>
      <c r="D504" s="54"/>
      <c r="E504" s="54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</row>
    <row r="505" ht="14.25" customHeight="1">
      <c r="A505" s="52"/>
      <c r="B505" s="52"/>
      <c r="C505" s="52"/>
      <c r="D505" s="54"/>
      <c r="E505" s="54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</row>
    <row r="506" ht="14.25" customHeight="1">
      <c r="A506" s="52"/>
      <c r="B506" s="52"/>
      <c r="C506" s="52"/>
      <c r="D506" s="54"/>
      <c r="E506" s="54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</row>
    <row r="507" ht="14.25" customHeight="1">
      <c r="A507" s="52"/>
      <c r="B507" s="52"/>
      <c r="C507" s="52"/>
      <c r="D507" s="54"/>
      <c r="E507" s="54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</row>
    <row r="508" ht="14.25" customHeight="1">
      <c r="A508" s="52"/>
      <c r="B508" s="52"/>
      <c r="C508" s="52"/>
      <c r="D508" s="54"/>
      <c r="E508" s="54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</row>
    <row r="509" ht="14.25" customHeight="1">
      <c r="A509" s="52"/>
      <c r="B509" s="52"/>
      <c r="C509" s="52"/>
      <c r="D509" s="54"/>
      <c r="E509" s="54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</row>
    <row r="510" ht="14.25" customHeight="1">
      <c r="A510" s="52"/>
      <c r="B510" s="52"/>
      <c r="C510" s="52"/>
      <c r="D510" s="54"/>
      <c r="E510" s="54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</row>
    <row r="511" ht="14.25" customHeight="1">
      <c r="A511" s="52"/>
      <c r="B511" s="52"/>
      <c r="C511" s="52"/>
      <c r="D511" s="54"/>
      <c r="E511" s="54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</row>
    <row r="512" ht="14.25" customHeight="1">
      <c r="A512" s="52"/>
      <c r="B512" s="52"/>
      <c r="C512" s="52"/>
      <c r="D512" s="54"/>
      <c r="E512" s="54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</row>
    <row r="513" ht="14.25" customHeight="1">
      <c r="A513" s="52"/>
      <c r="B513" s="52"/>
      <c r="C513" s="52"/>
      <c r="D513" s="54"/>
      <c r="E513" s="54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</row>
    <row r="514" ht="14.25" customHeight="1">
      <c r="A514" s="52"/>
      <c r="B514" s="52"/>
      <c r="C514" s="52"/>
      <c r="D514" s="54"/>
      <c r="E514" s="54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</row>
    <row r="515" ht="14.25" customHeight="1">
      <c r="A515" s="52"/>
      <c r="B515" s="52"/>
      <c r="C515" s="52"/>
      <c r="D515" s="54"/>
      <c r="E515" s="54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</row>
    <row r="516" ht="14.25" customHeight="1">
      <c r="A516" s="52"/>
      <c r="B516" s="52"/>
      <c r="C516" s="52"/>
      <c r="D516" s="54"/>
      <c r="E516" s="54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</row>
    <row r="517" ht="14.25" customHeight="1">
      <c r="A517" s="52"/>
      <c r="B517" s="52"/>
      <c r="C517" s="52"/>
      <c r="D517" s="54"/>
      <c r="E517" s="54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</row>
    <row r="518" ht="14.25" customHeight="1">
      <c r="A518" s="52"/>
      <c r="B518" s="52"/>
      <c r="C518" s="52"/>
      <c r="D518" s="54"/>
      <c r="E518" s="54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</row>
    <row r="519" ht="14.25" customHeight="1">
      <c r="A519" s="52"/>
      <c r="B519" s="52"/>
      <c r="C519" s="52"/>
      <c r="D519" s="54"/>
      <c r="E519" s="54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</row>
    <row r="520" ht="14.25" customHeight="1">
      <c r="A520" s="52"/>
      <c r="B520" s="52"/>
      <c r="C520" s="52"/>
      <c r="D520" s="54"/>
      <c r="E520" s="54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</row>
    <row r="521" ht="14.25" customHeight="1">
      <c r="A521" s="52"/>
      <c r="B521" s="52"/>
      <c r="C521" s="52"/>
      <c r="D521" s="54"/>
      <c r="E521" s="54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</row>
    <row r="522" ht="14.25" customHeight="1">
      <c r="A522" s="52"/>
      <c r="B522" s="52"/>
      <c r="C522" s="52"/>
      <c r="D522" s="54"/>
      <c r="E522" s="54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</row>
    <row r="523" ht="14.25" customHeight="1">
      <c r="A523" s="52"/>
      <c r="B523" s="52"/>
      <c r="C523" s="52"/>
      <c r="D523" s="54"/>
      <c r="E523" s="54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</row>
    <row r="524" ht="14.25" customHeight="1">
      <c r="A524" s="52"/>
      <c r="B524" s="52"/>
      <c r="C524" s="52"/>
      <c r="D524" s="54"/>
      <c r="E524" s="54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</row>
    <row r="525" ht="14.25" customHeight="1">
      <c r="A525" s="52"/>
      <c r="B525" s="52"/>
      <c r="C525" s="52"/>
      <c r="D525" s="54"/>
      <c r="E525" s="54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</row>
    <row r="526" ht="14.25" customHeight="1">
      <c r="A526" s="52"/>
      <c r="B526" s="52"/>
      <c r="C526" s="52"/>
      <c r="D526" s="54"/>
      <c r="E526" s="54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</row>
    <row r="527" ht="14.25" customHeight="1">
      <c r="A527" s="52"/>
      <c r="B527" s="52"/>
      <c r="C527" s="52"/>
      <c r="D527" s="54"/>
      <c r="E527" s="54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</row>
    <row r="528" ht="14.25" customHeight="1">
      <c r="A528" s="52"/>
      <c r="B528" s="52"/>
      <c r="C528" s="52"/>
      <c r="D528" s="54"/>
      <c r="E528" s="54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</row>
    <row r="529" ht="14.25" customHeight="1">
      <c r="A529" s="52"/>
      <c r="B529" s="52"/>
      <c r="C529" s="52"/>
      <c r="D529" s="54"/>
      <c r="E529" s="54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</row>
    <row r="530" ht="14.25" customHeight="1">
      <c r="A530" s="52"/>
      <c r="B530" s="52"/>
      <c r="C530" s="52"/>
      <c r="D530" s="54"/>
      <c r="E530" s="54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</row>
    <row r="531" ht="14.25" customHeight="1">
      <c r="A531" s="52"/>
      <c r="B531" s="52"/>
      <c r="C531" s="52"/>
      <c r="D531" s="54"/>
      <c r="E531" s="54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</row>
    <row r="532" ht="14.25" customHeight="1">
      <c r="A532" s="52"/>
      <c r="B532" s="52"/>
      <c r="C532" s="52"/>
      <c r="D532" s="54"/>
      <c r="E532" s="54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</row>
    <row r="533" ht="14.25" customHeight="1">
      <c r="A533" s="52"/>
      <c r="B533" s="52"/>
      <c r="C533" s="52"/>
      <c r="D533" s="54"/>
      <c r="E533" s="54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</row>
    <row r="534" ht="14.25" customHeight="1">
      <c r="A534" s="52"/>
      <c r="B534" s="52"/>
      <c r="C534" s="52"/>
      <c r="D534" s="54"/>
      <c r="E534" s="54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</row>
    <row r="535" ht="14.25" customHeight="1">
      <c r="A535" s="52"/>
      <c r="B535" s="52"/>
      <c r="C535" s="52"/>
      <c r="D535" s="54"/>
      <c r="E535" s="54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</row>
    <row r="536" ht="14.25" customHeight="1">
      <c r="A536" s="52"/>
      <c r="B536" s="52"/>
      <c r="C536" s="52"/>
      <c r="D536" s="54"/>
      <c r="E536" s="54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</row>
    <row r="537" ht="14.25" customHeight="1">
      <c r="A537" s="52"/>
      <c r="B537" s="52"/>
      <c r="C537" s="52"/>
      <c r="D537" s="54"/>
      <c r="E537" s="54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</row>
    <row r="538" ht="14.25" customHeight="1">
      <c r="A538" s="52"/>
      <c r="B538" s="52"/>
      <c r="C538" s="52"/>
      <c r="D538" s="54"/>
      <c r="E538" s="54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</row>
    <row r="539" ht="14.25" customHeight="1">
      <c r="A539" s="52"/>
      <c r="B539" s="52"/>
      <c r="C539" s="52"/>
      <c r="D539" s="54"/>
      <c r="E539" s="54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</row>
    <row r="540" ht="14.25" customHeight="1">
      <c r="A540" s="52"/>
      <c r="B540" s="52"/>
      <c r="C540" s="52"/>
      <c r="D540" s="54"/>
      <c r="E540" s="54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</row>
    <row r="541" ht="14.25" customHeight="1">
      <c r="A541" s="52"/>
      <c r="B541" s="52"/>
      <c r="C541" s="52"/>
      <c r="D541" s="54"/>
      <c r="E541" s="54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</row>
    <row r="542" ht="14.25" customHeight="1">
      <c r="A542" s="52"/>
      <c r="B542" s="52"/>
      <c r="C542" s="52"/>
      <c r="D542" s="54"/>
      <c r="E542" s="54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</row>
    <row r="543" ht="14.25" customHeight="1">
      <c r="A543" s="52"/>
      <c r="B543" s="52"/>
      <c r="C543" s="52"/>
      <c r="D543" s="54"/>
      <c r="E543" s="54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</row>
    <row r="544" ht="14.25" customHeight="1">
      <c r="A544" s="52"/>
      <c r="B544" s="52"/>
      <c r="C544" s="52"/>
      <c r="D544" s="54"/>
      <c r="E544" s="54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</row>
    <row r="545" ht="14.25" customHeight="1">
      <c r="A545" s="52"/>
      <c r="B545" s="52"/>
      <c r="C545" s="52"/>
      <c r="D545" s="54"/>
      <c r="E545" s="54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</row>
    <row r="546" ht="14.25" customHeight="1">
      <c r="A546" s="52"/>
      <c r="B546" s="52"/>
      <c r="C546" s="52"/>
      <c r="D546" s="54"/>
      <c r="E546" s="54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</row>
    <row r="547" ht="14.25" customHeight="1">
      <c r="A547" s="52"/>
      <c r="B547" s="52"/>
      <c r="C547" s="52"/>
      <c r="D547" s="54"/>
      <c r="E547" s="54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</row>
    <row r="548" ht="14.25" customHeight="1">
      <c r="A548" s="52"/>
      <c r="B548" s="52"/>
      <c r="C548" s="52"/>
      <c r="D548" s="54"/>
      <c r="E548" s="54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</row>
    <row r="549" ht="14.25" customHeight="1">
      <c r="A549" s="52"/>
      <c r="B549" s="52"/>
      <c r="C549" s="52"/>
      <c r="D549" s="54"/>
      <c r="E549" s="54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</row>
    <row r="550" ht="14.25" customHeight="1">
      <c r="A550" s="52"/>
      <c r="B550" s="52"/>
      <c r="C550" s="52"/>
      <c r="D550" s="54"/>
      <c r="E550" s="54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</row>
    <row r="551" ht="14.25" customHeight="1">
      <c r="A551" s="52"/>
      <c r="B551" s="52"/>
      <c r="C551" s="52"/>
      <c r="D551" s="54"/>
      <c r="E551" s="54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</row>
    <row r="552" ht="14.25" customHeight="1">
      <c r="A552" s="52"/>
      <c r="B552" s="52"/>
      <c r="C552" s="52"/>
      <c r="D552" s="54"/>
      <c r="E552" s="54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</row>
    <row r="553" ht="14.25" customHeight="1">
      <c r="A553" s="52"/>
      <c r="B553" s="52"/>
      <c r="C553" s="52"/>
      <c r="D553" s="54"/>
      <c r="E553" s="54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</row>
    <row r="554" ht="14.25" customHeight="1">
      <c r="A554" s="52"/>
      <c r="B554" s="52"/>
      <c r="C554" s="52"/>
      <c r="D554" s="54"/>
      <c r="E554" s="54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</row>
    <row r="555" ht="14.25" customHeight="1">
      <c r="A555" s="52"/>
      <c r="B555" s="52"/>
      <c r="C555" s="52"/>
      <c r="D555" s="54"/>
      <c r="E555" s="54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</row>
    <row r="556" ht="14.25" customHeight="1">
      <c r="A556" s="52"/>
      <c r="B556" s="52"/>
      <c r="C556" s="52"/>
      <c r="D556" s="54"/>
      <c r="E556" s="54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</row>
    <row r="557" ht="14.25" customHeight="1">
      <c r="A557" s="52"/>
      <c r="B557" s="52"/>
      <c r="C557" s="52"/>
      <c r="D557" s="54"/>
      <c r="E557" s="54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</row>
    <row r="558" ht="14.25" customHeight="1">
      <c r="A558" s="52"/>
      <c r="B558" s="52"/>
      <c r="C558" s="52"/>
      <c r="D558" s="54"/>
      <c r="E558" s="54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</row>
    <row r="559" ht="14.25" customHeight="1">
      <c r="A559" s="52"/>
      <c r="B559" s="52"/>
      <c r="C559" s="52"/>
      <c r="D559" s="54"/>
      <c r="E559" s="54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</row>
    <row r="560" ht="14.25" customHeight="1">
      <c r="A560" s="52"/>
      <c r="B560" s="52"/>
      <c r="C560" s="52"/>
      <c r="D560" s="54"/>
      <c r="E560" s="54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</row>
    <row r="561" ht="14.25" customHeight="1">
      <c r="A561" s="52"/>
      <c r="B561" s="52"/>
      <c r="C561" s="52"/>
      <c r="D561" s="54"/>
      <c r="E561" s="54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</row>
    <row r="562" ht="14.25" customHeight="1">
      <c r="A562" s="52"/>
      <c r="B562" s="52"/>
      <c r="C562" s="52"/>
      <c r="D562" s="54"/>
      <c r="E562" s="54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</row>
    <row r="563" ht="14.25" customHeight="1">
      <c r="A563" s="52"/>
      <c r="B563" s="52"/>
      <c r="C563" s="52"/>
      <c r="D563" s="54"/>
      <c r="E563" s="54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</row>
    <row r="564" ht="14.25" customHeight="1">
      <c r="A564" s="52"/>
      <c r="B564" s="52"/>
      <c r="C564" s="52"/>
      <c r="D564" s="54"/>
      <c r="E564" s="54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</row>
    <row r="565" ht="14.25" customHeight="1">
      <c r="A565" s="52"/>
      <c r="B565" s="52"/>
      <c r="C565" s="52"/>
      <c r="D565" s="54"/>
      <c r="E565" s="54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</row>
    <row r="566" ht="14.25" customHeight="1">
      <c r="A566" s="52"/>
      <c r="B566" s="52"/>
      <c r="C566" s="52"/>
      <c r="D566" s="54"/>
      <c r="E566" s="54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</row>
    <row r="567" ht="14.25" customHeight="1">
      <c r="A567" s="52"/>
      <c r="B567" s="52"/>
      <c r="C567" s="52"/>
      <c r="D567" s="54"/>
      <c r="E567" s="54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</row>
    <row r="568" ht="14.25" customHeight="1">
      <c r="A568" s="52"/>
      <c r="B568" s="52"/>
      <c r="C568" s="52"/>
      <c r="D568" s="54"/>
      <c r="E568" s="54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</row>
    <row r="569" ht="14.25" customHeight="1">
      <c r="A569" s="52"/>
      <c r="B569" s="52"/>
      <c r="C569" s="52"/>
      <c r="D569" s="54"/>
      <c r="E569" s="54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</row>
    <row r="570" ht="14.25" customHeight="1">
      <c r="A570" s="52"/>
      <c r="B570" s="52"/>
      <c r="C570" s="52"/>
      <c r="D570" s="54"/>
      <c r="E570" s="54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</row>
    <row r="571" ht="14.25" customHeight="1">
      <c r="A571" s="52"/>
      <c r="B571" s="52"/>
      <c r="C571" s="52"/>
      <c r="D571" s="54"/>
      <c r="E571" s="54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</row>
    <row r="572" ht="14.25" customHeight="1">
      <c r="A572" s="52"/>
      <c r="B572" s="52"/>
      <c r="C572" s="52"/>
      <c r="D572" s="54"/>
      <c r="E572" s="54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</row>
    <row r="573" ht="14.25" customHeight="1">
      <c r="A573" s="52"/>
      <c r="B573" s="52"/>
      <c r="C573" s="52"/>
      <c r="D573" s="54"/>
      <c r="E573" s="54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</row>
    <row r="574" ht="14.25" customHeight="1">
      <c r="A574" s="52"/>
      <c r="B574" s="52"/>
      <c r="C574" s="52"/>
      <c r="D574" s="54"/>
      <c r="E574" s="54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</row>
    <row r="575" ht="14.25" customHeight="1">
      <c r="A575" s="52"/>
      <c r="B575" s="52"/>
      <c r="C575" s="52"/>
      <c r="D575" s="54"/>
      <c r="E575" s="54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</row>
    <row r="576" ht="14.25" customHeight="1">
      <c r="A576" s="52"/>
      <c r="B576" s="52"/>
      <c r="C576" s="52"/>
      <c r="D576" s="54"/>
      <c r="E576" s="54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</row>
    <row r="577" ht="14.25" customHeight="1">
      <c r="A577" s="52"/>
      <c r="B577" s="52"/>
      <c r="C577" s="52"/>
      <c r="D577" s="54"/>
      <c r="E577" s="54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</row>
    <row r="578" ht="14.25" customHeight="1">
      <c r="A578" s="52"/>
      <c r="B578" s="52"/>
      <c r="C578" s="52"/>
      <c r="D578" s="54"/>
      <c r="E578" s="54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</row>
    <row r="579" ht="14.25" customHeight="1">
      <c r="A579" s="52"/>
      <c r="B579" s="52"/>
      <c r="C579" s="52"/>
      <c r="D579" s="54"/>
      <c r="E579" s="54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</row>
    <row r="580" ht="14.25" customHeight="1">
      <c r="A580" s="52"/>
      <c r="B580" s="52"/>
      <c r="C580" s="52"/>
      <c r="D580" s="54"/>
      <c r="E580" s="54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</row>
    <row r="581" ht="14.25" customHeight="1">
      <c r="A581" s="52"/>
      <c r="B581" s="52"/>
      <c r="C581" s="52"/>
      <c r="D581" s="54"/>
      <c r="E581" s="54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</row>
    <row r="582" ht="14.25" customHeight="1">
      <c r="A582" s="52"/>
      <c r="B582" s="52"/>
      <c r="C582" s="52"/>
      <c r="D582" s="54"/>
      <c r="E582" s="54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</row>
    <row r="583" ht="14.25" customHeight="1">
      <c r="A583" s="52"/>
      <c r="B583" s="52"/>
      <c r="C583" s="52"/>
      <c r="D583" s="54"/>
      <c r="E583" s="54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</row>
    <row r="584" ht="14.25" customHeight="1">
      <c r="A584" s="52"/>
      <c r="B584" s="52"/>
      <c r="C584" s="52"/>
      <c r="D584" s="54"/>
      <c r="E584" s="54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</row>
    <row r="585" ht="14.25" customHeight="1">
      <c r="A585" s="52"/>
      <c r="B585" s="52"/>
      <c r="C585" s="52"/>
      <c r="D585" s="54"/>
      <c r="E585" s="54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</row>
    <row r="586" ht="14.25" customHeight="1">
      <c r="A586" s="52"/>
      <c r="B586" s="52"/>
      <c r="C586" s="52"/>
      <c r="D586" s="54"/>
      <c r="E586" s="54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</row>
    <row r="587" ht="14.25" customHeight="1">
      <c r="A587" s="52"/>
      <c r="B587" s="52"/>
      <c r="C587" s="52"/>
      <c r="D587" s="54"/>
      <c r="E587" s="54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</row>
    <row r="588" ht="14.25" customHeight="1">
      <c r="A588" s="52"/>
      <c r="B588" s="52"/>
      <c r="C588" s="52"/>
      <c r="D588" s="54"/>
      <c r="E588" s="54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</row>
    <row r="589" ht="14.25" customHeight="1">
      <c r="A589" s="52"/>
      <c r="B589" s="52"/>
      <c r="C589" s="52"/>
      <c r="D589" s="54"/>
      <c r="E589" s="54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</row>
    <row r="590" ht="14.25" customHeight="1">
      <c r="A590" s="52"/>
      <c r="B590" s="52"/>
      <c r="C590" s="52"/>
      <c r="D590" s="54"/>
      <c r="E590" s="54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</row>
    <row r="591" ht="14.25" customHeight="1">
      <c r="A591" s="52"/>
      <c r="B591" s="52"/>
      <c r="C591" s="52"/>
      <c r="D591" s="54"/>
      <c r="E591" s="54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</row>
    <row r="592" ht="14.25" customHeight="1">
      <c r="A592" s="52"/>
      <c r="B592" s="52"/>
      <c r="C592" s="52"/>
      <c r="D592" s="54"/>
      <c r="E592" s="54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</row>
    <row r="593" ht="14.25" customHeight="1">
      <c r="A593" s="52"/>
      <c r="B593" s="52"/>
      <c r="C593" s="52"/>
      <c r="D593" s="54"/>
      <c r="E593" s="54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</row>
    <row r="594" ht="14.25" customHeight="1">
      <c r="A594" s="52"/>
      <c r="B594" s="52"/>
      <c r="C594" s="52"/>
      <c r="D594" s="54"/>
      <c r="E594" s="54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</row>
    <row r="595" ht="14.25" customHeight="1">
      <c r="A595" s="52"/>
      <c r="B595" s="52"/>
      <c r="C595" s="52"/>
      <c r="D595" s="54"/>
      <c r="E595" s="54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</row>
    <row r="596" ht="14.25" customHeight="1">
      <c r="A596" s="52"/>
      <c r="B596" s="52"/>
      <c r="C596" s="52"/>
      <c r="D596" s="54"/>
      <c r="E596" s="54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</row>
    <row r="597" ht="14.25" customHeight="1">
      <c r="A597" s="52"/>
      <c r="B597" s="52"/>
      <c r="C597" s="52"/>
      <c r="D597" s="54"/>
      <c r="E597" s="54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</row>
    <row r="598" ht="14.25" customHeight="1">
      <c r="A598" s="52"/>
      <c r="B598" s="52"/>
      <c r="C598" s="52"/>
      <c r="D598" s="54"/>
      <c r="E598" s="54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</row>
    <row r="599" ht="14.25" customHeight="1">
      <c r="A599" s="52"/>
      <c r="B599" s="52"/>
      <c r="C599" s="52"/>
      <c r="D599" s="54"/>
      <c r="E599" s="54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</row>
    <row r="600" ht="14.25" customHeight="1">
      <c r="A600" s="52"/>
      <c r="B600" s="52"/>
      <c r="C600" s="52"/>
      <c r="D600" s="54"/>
      <c r="E600" s="54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</row>
    <row r="601" ht="14.25" customHeight="1">
      <c r="A601" s="52"/>
      <c r="B601" s="52"/>
      <c r="C601" s="52"/>
      <c r="D601" s="54"/>
      <c r="E601" s="54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</row>
    <row r="602" ht="14.25" customHeight="1">
      <c r="A602" s="52"/>
      <c r="B602" s="52"/>
      <c r="C602" s="52"/>
      <c r="D602" s="54"/>
      <c r="E602" s="54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</row>
    <row r="603" ht="14.25" customHeight="1">
      <c r="A603" s="52"/>
      <c r="B603" s="52"/>
      <c r="C603" s="52"/>
      <c r="D603" s="54"/>
      <c r="E603" s="54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</row>
    <row r="604" ht="14.25" customHeight="1">
      <c r="A604" s="52"/>
      <c r="B604" s="52"/>
      <c r="C604" s="52"/>
      <c r="D604" s="54"/>
      <c r="E604" s="54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</row>
    <row r="605" ht="14.25" customHeight="1">
      <c r="A605" s="52"/>
      <c r="B605" s="52"/>
      <c r="C605" s="52"/>
      <c r="D605" s="54"/>
      <c r="E605" s="54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</row>
    <row r="606" ht="14.25" customHeight="1">
      <c r="A606" s="52"/>
      <c r="B606" s="52"/>
      <c r="C606" s="52"/>
      <c r="D606" s="54"/>
      <c r="E606" s="54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</row>
    <row r="607" ht="14.25" customHeight="1">
      <c r="A607" s="52"/>
      <c r="B607" s="52"/>
      <c r="C607" s="52"/>
      <c r="D607" s="54"/>
      <c r="E607" s="54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</row>
    <row r="608" ht="14.25" customHeight="1">
      <c r="A608" s="52"/>
      <c r="B608" s="52"/>
      <c r="C608" s="52"/>
      <c r="D608" s="54"/>
      <c r="E608" s="54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</row>
    <row r="609" ht="14.25" customHeight="1">
      <c r="A609" s="52"/>
      <c r="B609" s="52"/>
      <c r="C609" s="52"/>
      <c r="D609" s="54"/>
      <c r="E609" s="54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</row>
    <row r="610" ht="14.25" customHeight="1">
      <c r="A610" s="52"/>
      <c r="B610" s="52"/>
      <c r="C610" s="52"/>
      <c r="D610" s="54"/>
      <c r="E610" s="54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</row>
    <row r="611" ht="14.25" customHeight="1">
      <c r="A611" s="52"/>
      <c r="B611" s="52"/>
      <c r="C611" s="52"/>
      <c r="D611" s="54"/>
      <c r="E611" s="54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</row>
    <row r="612" ht="14.25" customHeight="1">
      <c r="A612" s="52"/>
      <c r="B612" s="52"/>
      <c r="C612" s="52"/>
      <c r="D612" s="54"/>
      <c r="E612" s="54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</row>
    <row r="613" ht="14.25" customHeight="1">
      <c r="A613" s="52"/>
      <c r="B613" s="52"/>
      <c r="C613" s="52"/>
      <c r="D613" s="54"/>
      <c r="E613" s="54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</row>
    <row r="614" ht="14.25" customHeight="1">
      <c r="A614" s="52"/>
      <c r="B614" s="52"/>
      <c r="C614" s="52"/>
      <c r="D614" s="54"/>
      <c r="E614" s="54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</row>
    <row r="615" ht="14.25" customHeight="1">
      <c r="A615" s="52"/>
      <c r="B615" s="52"/>
      <c r="C615" s="52"/>
      <c r="D615" s="54"/>
      <c r="E615" s="54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</row>
    <row r="616" ht="14.25" customHeight="1">
      <c r="A616" s="52"/>
      <c r="B616" s="52"/>
      <c r="C616" s="52"/>
      <c r="D616" s="54"/>
      <c r="E616" s="54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</row>
    <row r="617" ht="14.25" customHeight="1">
      <c r="A617" s="52"/>
      <c r="B617" s="52"/>
      <c r="C617" s="52"/>
      <c r="D617" s="54"/>
      <c r="E617" s="54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</row>
    <row r="618" ht="14.25" customHeight="1">
      <c r="A618" s="52"/>
      <c r="B618" s="52"/>
      <c r="C618" s="52"/>
      <c r="D618" s="54"/>
      <c r="E618" s="54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</row>
    <row r="619" ht="14.25" customHeight="1">
      <c r="A619" s="52"/>
      <c r="B619" s="52"/>
      <c r="C619" s="52"/>
      <c r="D619" s="54"/>
      <c r="E619" s="54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</row>
    <row r="620" ht="14.25" customHeight="1">
      <c r="A620" s="52"/>
      <c r="B620" s="52"/>
      <c r="C620" s="52"/>
      <c r="D620" s="54"/>
      <c r="E620" s="54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</row>
    <row r="621" ht="14.25" customHeight="1">
      <c r="A621" s="52"/>
      <c r="B621" s="52"/>
      <c r="C621" s="52"/>
      <c r="D621" s="54"/>
      <c r="E621" s="54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</row>
    <row r="622" ht="14.25" customHeight="1">
      <c r="A622" s="52"/>
      <c r="B622" s="52"/>
      <c r="C622" s="52"/>
      <c r="D622" s="54"/>
      <c r="E622" s="54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</row>
    <row r="623" ht="14.25" customHeight="1">
      <c r="A623" s="52"/>
      <c r="B623" s="52"/>
      <c r="C623" s="52"/>
      <c r="D623" s="54"/>
      <c r="E623" s="54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</row>
    <row r="624" ht="14.25" customHeight="1">
      <c r="A624" s="52"/>
      <c r="B624" s="52"/>
      <c r="C624" s="52"/>
      <c r="D624" s="54"/>
      <c r="E624" s="54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</row>
    <row r="625" ht="14.25" customHeight="1">
      <c r="A625" s="52"/>
      <c r="B625" s="52"/>
      <c r="C625" s="52"/>
      <c r="D625" s="54"/>
      <c r="E625" s="54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</row>
    <row r="626" ht="14.25" customHeight="1">
      <c r="A626" s="52"/>
      <c r="B626" s="52"/>
      <c r="C626" s="52"/>
      <c r="D626" s="54"/>
      <c r="E626" s="54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</row>
    <row r="627" ht="14.25" customHeight="1">
      <c r="A627" s="52"/>
      <c r="B627" s="52"/>
      <c r="C627" s="52"/>
      <c r="D627" s="54"/>
      <c r="E627" s="54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</row>
    <row r="628" ht="14.25" customHeight="1">
      <c r="A628" s="52"/>
      <c r="B628" s="52"/>
      <c r="C628" s="52"/>
      <c r="D628" s="54"/>
      <c r="E628" s="54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</row>
    <row r="629" ht="14.25" customHeight="1">
      <c r="A629" s="52"/>
      <c r="B629" s="52"/>
      <c r="C629" s="52"/>
      <c r="D629" s="54"/>
      <c r="E629" s="54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</row>
    <row r="630" ht="14.25" customHeight="1">
      <c r="A630" s="52"/>
      <c r="B630" s="52"/>
      <c r="C630" s="52"/>
      <c r="D630" s="54"/>
      <c r="E630" s="54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</row>
    <row r="631" ht="14.25" customHeight="1">
      <c r="A631" s="52"/>
      <c r="B631" s="52"/>
      <c r="C631" s="52"/>
      <c r="D631" s="54"/>
      <c r="E631" s="54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</row>
    <row r="632" ht="14.25" customHeight="1">
      <c r="A632" s="52"/>
      <c r="B632" s="52"/>
      <c r="C632" s="52"/>
      <c r="D632" s="54"/>
      <c r="E632" s="54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</row>
    <row r="633" ht="14.25" customHeight="1">
      <c r="A633" s="52"/>
      <c r="B633" s="52"/>
      <c r="C633" s="52"/>
      <c r="D633" s="54"/>
      <c r="E633" s="54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</row>
    <row r="634" ht="14.25" customHeight="1">
      <c r="A634" s="52"/>
      <c r="B634" s="52"/>
      <c r="C634" s="52"/>
      <c r="D634" s="54"/>
      <c r="E634" s="54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</row>
    <row r="635" ht="14.25" customHeight="1">
      <c r="A635" s="52"/>
      <c r="B635" s="52"/>
      <c r="C635" s="52"/>
      <c r="D635" s="54"/>
      <c r="E635" s="54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</row>
    <row r="636" ht="14.25" customHeight="1">
      <c r="A636" s="52"/>
      <c r="B636" s="52"/>
      <c r="C636" s="52"/>
      <c r="D636" s="54"/>
      <c r="E636" s="54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</row>
    <row r="637" ht="14.25" customHeight="1">
      <c r="A637" s="52"/>
      <c r="B637" s="52"/>
      <c r="C637" s="52"/>
      <c r="D637" s="54"/>
      <c r="E637" s="54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</row>
    <row r="638" ht="14.25" customHeight="1">
      <c r="A638" s="52"/>
      <c r="B638" s="52"/>
      <c r="C638" s="52"/>
      <c r="D638" s="54"/>
      <c r="E638" s="54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</row>
    <row r="639" ht="14.25" customHeight="1">
      <c r="A639" s="52"/>
      <c r="B639" s="52"/>
      <c r="C639" s="52"/>
      <c r="D639" s="54"/>
      <c r="E639" s="54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</row>
    <row r="640" ht="14.25" customHeight="1">
      <c r="A640" s="52"/>
      <c r="B640" s="52"/>
      <c r="C640" s="52"/>
      <c r="D640" s="54"/>
      <c r="E640" s="54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</row>
    <row r="641" ht="14.25" customHeight="1">
      <c r="A641" s="52"/>
      <c r="B641" s="52"/>
      <c r="C641" s="52"/>
      <c r="D641" s="54"/>
      <c r="E641" s="54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</row>
    <row r="642" ht="14.25" customHeight="1">
      <c r="A642" s="52"/>
      <c r="B642" s="52"/>
      <c r="C642" s="52"/>
      <c r="D642" s="54"/>
      <c r="E642" s="54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</row>
    <row r="643" ht="14.25" customHeight="1">
      <c r="A643" s="52"/>
      <c r="B643" s="52"/>
      <c r="C643" s="52"/>
      <c r="D643" s="54"/>
      <c r="E643" s="54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</row>
    <row r="644" ht="14.25" customHeight="1">
      <c r="A644" s="52"/>
      <c r="B644" s="52"/>
      <c r="C644" s="52"/>
      <c r="D644" s="54"/>
      <c r="E644" s="54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</row>
    <row r="645" ht="14.25" customHeight="1">
      <c r="A645" s="52"/>
      <c r="B645" s="52"/>
      <c r="C645" s="52"/>
      <c r="D645" s="54"/>
      <c r="E645" s="54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</row>
    <row r="646" ht="14.25" customHeight="1">
      <c r="A646" s="52"/>
      <c r="B646" s="52"/>
      <c r="C646" s="52"/>
      <c r="D646" s="54"/>
      <c r="E646" s="54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</row>
    <row r="647" ht="14.25" customHeight="1">
      <c r="A647" s="52"/>
      <c r="B647" s="52"/>
      <c r="C647" s="52"/>
      <c r="D647" s="54"/>
      <c r="E647" s="54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</row>
    <row r="648" ht="14.25" customHeight="1">
      <c r="A648" s="52"/>
      <c r="B648" s="52"/>
      <c r="C648" s="52"/>
      <c r="D648" s="54"/>
      <c r="E648" s="54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</row>
    <row r="649" ht="14.25" customHeight="1">
      <c r="A649" s="52"/>
      <c r="B649" s="52"/>
      <c r="C649" s="52"/>
      <c r="D649" s="54"/>
      <c r="E649" s="54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</row>
    <row r="650" ht="14.25" customHeight="1">
      <c r="A650" s="52"/>
      <c r="B650" s="52"/>
      <c r="C650" s="52"/>
      <c r="D650" s="54"/>
      <c r="E650" s="54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</row>
    <row r="651" ht="14.25" customHeight="1">
      <c r="A651" s="52"/>
      <c r="B651" s="52"/>
      <c r="C651" s="52"/>
      <c r="D651" s="54"/>
      <c r="E651" s="54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</row>
    <row r="652" ht="14.25" customHeight="1">
      <c r="A652" s="52"/>
      <c r="B652" s="52"/>
      <c r="C652" s="52"/>
      <c r="D652" s="54"/>
      <c r="E652" s="54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</row>
    <row r="653" ht="14.25" customHeight="1">
      <c r="A653" s="52"/>
      <c r="B653" s="52"/>
      <c r="C653" s="52"/>
      <c r="D653" s="54"/>
      <c r="E653" s="54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</row>
    <row r="654" ht="14.25" customHeight="1">
      <c r="A654" s="52"/>
      <c r="B654" s="52"/>
      <c r="C654" s="52"/>
      <c r="D654" s="54"/>
      <c r="E654" s="54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</row>
    <row r="655" ht="14.25" customHeight="1">
      <c r="A655" s="52"/>
      <c r="B655" s="52"/>
      <c r="C655" s="52"/>
      <c r="D655" s="54"/>
      <c r="E655" s="54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</row>
    <row r="656" ht="14.25" customHeight="1">
      <c r="A656" s="52"/>
      <c r="B656" s="52"/>
      <c r="C656" s="52"/>
      <c r="D656" s="54"/>
      <c r="E656" s="54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</row>
    <row r="657" ht="14.25" customHeight="1">
      <c r="A657" s="52"/>
      <c r="B657" s="52"/>
      <c r="C657" s="52"/>
      <c r="D657" s="54"/>
      <c r="E657" s="54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</row>
    <row r="658" ht="14.25" customHeight="1">
      <c r="A658" s="52"/>
      <c r="B658" s="52"/>
      <c r="C658" s="52"/>
      <c r="D658" s="54"/>
      <c r="E658" s="54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</row>
    <row r="659" ht="14.25" customHeight="1">
      <c r="A659" s="52"/>
      <c r="B659" s="52"/>
      <c r="C659" s="52"/>
      <c r="D659" s="54"/>
      <c r="E659" s="54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</row>
    <row r="660" ht="14.25" customHeight="1">
      <c r="A660" s="52"/>
      <c r="B660" s="52"/>
      <c r="C660" s="52"/>
      <c r="D660" s="54"/>
      <c r="E660" s="54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</row>
    <row r="661" ht="14.25" customHeight="1">
      <c r="A661" s="52"/>
      <c r="B661" s="52"/>
      <c r="C661" s="52"/>
      <c r="D661" s="54"/>
      <c r="E661" s="54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</row>
    <row r="662" ht="14.25" customHeight="1">
      <c r="A662" s="52"/>
      <c r="B662" s="52"/>
      <c r="C662" s="52"/>
      <c r="D662" s="54"/>
      <c r="E662" s="54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</row>
    <row r="663" ht="14.25" customHeight="1">
      <c r="A663" s="52"/>
      <c r="B663" s="52"/>
      <c r="C663" s="52"/>
      <c r="D663" s="54"/>
      <c r="E663" s="54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</row>
    <row r="664" ht="14.25" customHeight="1">
      <c r="A664" s="52"/>
      <c r="B664" s="52"/>
      <c r="C664" s="52"/>
      <c r="D664" s="54"/>
      <c r="E664" s="54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</row>
    <row r="665" ht="14.25" customHeight="1">
      <c r="A665" s="52"/>
      <c r="B665" s="52"/>
      <c r="C665" s="52"/>
      <c r="D665" s="54"/>
      <c r="E665" s="54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</row>
    <row r="666" ht="14.25" customHeight="1">
      <c r="A666" s="52"/>
      <c r="B666" s="52"/>
      <c r="C666" s="52"/>
      <c r="D666" s="54"/>
      <c r="E666" s="54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</row>
    <row r="667" ht="14.25" customHeight="1">
      <c r="A667" s="52"/>
      <c r="B667" s="52"/>
      <c r="C667" s="52"/>
      <c r="D667" s="54"/>
      <c r="E667" s="54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</row>
    <row r="668" ht="14.25" customHeight="1">
      <c r="A668" s="52"/>
      <c r="B668" s="52"/>
      <c r="C668" s="52"/>
      <c r="D668" s="54"/>
      <c r="E668" s="54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</row>
    <row r="669" ht="14.25" customHeight="1">
      <c r="A669" s="52"/>
      <c r="B669" s="52"/>
      <c r="C669" s="52"/>
      <c r="D669" s="54"/>
      <c r="E669" s="54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</row>
    <row r="670" ht="14.25" customHeight="1">
      <c r="A670" s="52"/>
      <c r="B670" s="52"/>
      <c r="C670" s="52"/>
      <c r="D670" s="54"/>
      <c r="E670" s="54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</row>
    <row r="671" ht="14.25" customHeight="1">
      <c r="A671" s="52"/>
      <c r="B671" s="52"/>
      <c r="C671" s="52"/>
      <c r="D671" s="54"/>
      <c r="E671" s="54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</row>
    <row r="672" ht="14.25" customHeight="1">
      <c r="A672" s="52"/>
      <c r="B672" s="52"/>
      <c r="C672" s="52"/>
      <c r="D672" s="54"/>
      <c r="E672" s="54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</row>
    <row r="673" ht="14.25" customHeight="1">
      <c r="A673" s="52"/>
      <c r="B673" s="52"/>
      <c r="C673" s="52"/>
      <c r="D673" s="54"/>
      <c r="E673" s="54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</row>
    <row r="674" ht="14.25" customHeight="1">
      <c r="A674" s="52"/>
      <c r="B674" s="52"/>
      <c r="C674" s="52"/>
      <c r="D674" s="54"/>
      <c r="E674" s="54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</row>
    <row r="675" ht="14.25" customHeight="1">
      <c r="A675" s="52"/>
      <c r="B675" s="52"/>
      <c r="C675" s="52"/>
      <c r="D675" s="54"/>
      <c r="E675" s="54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</row>
    <row r="676" ht="14.25" customHeight="1">
      <c r="A676" s="52"/>
      <c r="B676" s="52"/>
      <c r="C676" s="52"/>
      <c r="D676" s="54"/>
      <c r="E676" s="54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</row>
    <row r="677" ht="14.25" customHeight="1">
      <c r="A677" s="52"/>
      <c r="B677" s="52"/>
      <c r="C677" s="52"/>
      <c r="D677" s="54"/>
      <c r="E677" s="54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</row>
    <row r="678" ht="14.25" customHeight="1">
      <c r="A678" s="52"/>
      <c r="B678" s="52"/>
      <c r="C678" s="52"/>
      <c r="D678" s="54"/>
      <c r="E678" s="54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</row>
    <row r="679" ht="14.25" customHeight="1">
      <c r="A679" s="52"/>
      <c r="B679" s="52"/>
      <c r="C679" s="52"/>
      <c r="D679" s="54"/>
      <c r="E679" s="54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</row>
    <row r="680" ht="14.25" customHeight="1">
      <c r="A680" s="52"/>
      <c r="B680" s="52"/>
      <c r="C680" s="52"/>
      <c r="D680" s="54"/>
      <c r="E680" s="54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</row>
    <row r="681" ht="14.25" customHeight="1">
      <c r="A681" s="52"/>
      <c r="B681" s="52"/>
      <c r="C681" s="52"/>
      <c r="D681" s="54"/>
      <c r="E681" s="54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</row>
    <row r="682" ht="14.25" customHeight="1">
      <c r="A682" s="52"/>
      <c r="B682" s="52"/>
      <c r="C682" s="52"/>
      <c r="D682" s="54"/>
      <c r="E682" s="54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</row>
    <row r="683" ht="14.25" customHeight="1">
      <c r="A683" s="52"/>
      <c r="B683" s="52"/>
      <c r="C683" s="52"/>
      <c r="D683" s="54"/>
      <c r="E683" s="54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</row>
    <row r="684" ht="14.25" customHeight="1">
      <c r="A684" s="52"/>
      <c r="B684" s="52"/>
      <c r="C684" s="52"/>
      <c r="D684" s="54"/>
      <c r="E684" s="54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</row>
    <row r="685" ht="14.25" customHeight="1">
      <c r="A685" s="52"/>
      <c r="B685" s="52"/>
      <c r="C685" s="52"/>
      <c r="D685" s="54"/>
      <c r="E685" s="54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</row>
    <row r="686" ht="14.25" customHeight="1">
      <c r="A686" s="52"/>
      <c r="B686" s="52"/>
      <c r="C686" s="52"/>
      <c r="D686" s="54"/>
      <c r="E686" s="54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</row>
    <row r="687" ht="14.25" customHeight="1">
      <c r="A687" s="52"/>
      <c r="B687" s="52"/>
      <c r="C687" s="52"/>
      <c r="D687" s="54"/>
      <c r="E687" s="54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</row>
    <row r="688" ht="14.25" customHeight="1">
      <c r="A688" s="52"/>
      <c r="B688" s="52"/>
      <c r="C688" s="52"/>
      <c r="D688" s="54"/>
      <c r="E688" s="54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</row>
    <row r="689" ht="14.25" customHeight="1">
      <c r="A689" s="52"/>
      <c r="B689" s="52"/>
      <c r="C689" s="52"/>
      <c r="D689" s="54"/>
      <c r="E689" s="54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</row>
    <row r="690" ht="14.25" customHeight="1">
      <c r="A690" s="52"/>
      <c r="B690" s="52"/>
      <c r="C690" s="52"/>
      <c r="D690" s="54"/>
      <c r="E690" s="54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</row>
    <row r="691" ht="14.25" customHeight="1">
      <c r="A691" s="52"/>
      <c r="B691" s="52"/>
      <c r="C691" s="52"/>
      <c r="D691" s="54"/>
      <c r="E691" s="54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</row>
    <row r="692" ht="14.25" customHeight="1">
      <c r="A692" s="52"/>
      <c r="B692" s="52"/>
      <c r="C692" s="52"/>
      <c r="D692" s="54"/>
      <c r="E692" s="54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</row>
    <row r="693" ht="14.25" customHeight="1">
      <c r="A693" s="52"/>
      <c r="B693" s="52"/>
      <c r="C693" s="52"/>
      <c r="D693" s="54"/>
      <c r="E693" s="54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</row>
    <row r="694" ht="14.25" customHeight="1">
      <c r="A694" s="52"/>
      <c r="B694" s="52"/>
      <c r="C694" s="52"/>
      <c r="D694" s="54"/>
      <c r="E694" s="54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</row>
    <row r="695" ht="14.25" customHeight="1">
      <c r="A695" s="52"/>
      <c r="B695" s="52"/>
      <c r="C695" s="52"/>
      <c r="D695" s="54"/>
      <c r="E695" s="54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</row>
    <row r="696" ht="14.25" customHeight="1">
      <c r="A696" s="52"/>
      <c r="B696" s="52"/>
      <c r="C696" s="52"/>
      <c r="D696" s="54"/>
      <c r="E696" s="54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</row>
    <row r="697" ht="14.25" customHeight="1">
      <c r="A697" s="52"/>
      <c r="B697" s="52"/>
      <c r="C697" s="52"/>
      <c r="D697" s="54"/>
      <c r="E697" s="54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</row>
    <row r="698" ht="14.25" customHeight="1">
      <c r="A698" s="52"/>
      <c r="B698" s="52"/>
      <c r="C698" s="52"/>
      <c r="D698" s="54"/>
      <c r="E698" s="54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</row>
    <row r="699" ht="14.25" customHeight="1">
      <c r="A699" s="52"/>
      <c r="B699" s="52"/>
      <c r="C699" s="52"/>
      <c r="D699" s="54"/>
      <c r="E699" s="54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</row>
    <row r="700" ht="14.25" customHeight="1">
      <c r="A700" s="52"/>
      <c r="B700" s="52"/>
      <c r="C700" s="52"/>
      <c r="D700" s="54"/>
      <c r="E700" s="54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</row>
    <row r="701" ht="14.25" customHeight="1">
      <c r="A701" s="52"/>
      <c r="B701" s="52"/>
      <c r="C701" s="52"/>
      <c r="D701" s="54"/>
      <c r="E701" s="54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</row>
    <row r="702" ht="14.25" customHeight="1">
      <c r="A702" s="52"/>
      <c r="B702" s="52"/>
      <c r="C702" s="52"/>
      <c r="D702" s="54"/>
      <c r="E702" s="54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</row>
    <row r="703" ht="14.25" customHeight="1">
      <c r="A703" s="52"/>
      <c r="B703" s="52"/>
      <c r="C703" s="52"/>
      <c r="D703" s="54"/>
      <c r="E703" s="54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</row>
    <row r="704" ht="14.25" customHeight="1">
      <c r="A704" s="52"/>
      <c r="B704" s="52"/>
      <c r="C704" s="52"/>
      <c r="D704" s="54"/>
      <c r="E704" s="54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</row>
    <row r="705" ht="14.25" customHeight="1">
      <c r="A705" s="52"/>
      <c r="B705" s="52"/>
      <c r="C705" s="52"/>
      <c r="D705" s="54"/>
      <c r="E705" s="54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</row>
    <row r="706" ht="14.25" customHeight="1">
      <c r="A706" s="52"/>
      <c r="B706" s="52"/>
      <c r="C706" s="52"/>
      <c r="D706" s="54"/>
      <c r="E706" s="54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</row>
    <row r="707" ht="14.25" customHeight="1">
      <c r="A707" s="52"/>
      <c r="B707" s="52"/>
      <c r="C707" s="52"/>
      <c r="D707" s="54"/>
      <c r="E707" s="54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</row>
    <row r="708" ht="14.25" customHeight="1">
      <c r="A708" s="52"/>
      <c r="B708" s="52"/>
      <c r="C708" s="52"/>
      <c r="D708" s="54"/>
      <c r="E708" s="54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</row>
    <row r="709" ht="14.25" customHeight="1">
      <c r="A709" s="52"/>
      <c r="B709" s="52"/>
      <c r="C709" s="52"/>
      <c r="D709" s="54"/>
      <c r="E709" s="54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</row>
    <row r="710" ht="14.25" customHeight="1">
      <c r="A710" s="52"/>
      <c r="B710" s="52"/>
      <c r="C710" s="52"/>
      <c r="D710" s="54"/>
      <c r="E710" s="54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</row>
    <row r="711" ht="14.25" customHeight="1">
      <c r="A711" s="52"/>
      <c r="B711" s="52"/>
      <c r="C711" s="52"/>
      <c r="D711" s="54"/>
      <c r="E711" s="54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</row>
    <row r="712" ht="14.25" customHeight="1">
      <c r="A712" s="52"/>
      <c r="B712" s="52"/>
      <c r="C712" s="52"/>
      <c r="D712" s="54"/>
      <c r="E712" s="54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</row>
    <row r="713" ht="14.25" customHeight="1">
      <c r="A713" s="52"/>
      <c r="B713" s="52"/>
      <c r="C713" s="52"/>
      <c r="D713" s="54"/>
      <c r="E713" s="54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</row>
    <row r="714" ht="14.25" customHeight="1">
      <c r="A714" s="52"/>
      <c r="B714" s="52"/>
      <c r="C714" s="52"/>
      <c r="D714" s="54"/>
      <c r="E714" s="54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</row>
    <row r="715" ht="14.25" customHeight="1">
      <c r="A715" s="52"/>
      <c r="B715" s="52"/>
      <c r="C715" s="52"/>
      <c r="D715" s="54"/>
      <c r="E715" s="54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</row>
    <row r="716" ht="14.25" customHeight="1">
      <c r="A716" s="52"/>
      <c r="B716" s="52"/>
      <c r="C716" s="52"/>
      <c r="D716" s="54"/>
      <c r="E716" s="54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</row>
    <row r="717" ht="14.25" customHeight="1">
      <c r="A717" s="52"/>
      <c r="B717" s="52"/>
      <c r="C717" s="52"/>
      <c r="D717" s="54"/>
      <c r="E717" s="54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</row>
    <row r="718" ht="14.25" customHeight="1">
      <c r="A718" s="52"/>
      <c r="B718" s="52"/>
      <c r="C718" s="52"/>
      <c r="D718" s="54"/>
      <c r="E718" s="54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</row>
    <row r="719" ht="14.25" customHeight="1">
      <c r="A719" s="52"/>
      <c r="B719" s="52"/>
      <c r="C719" s="52"/>
      <c r="D719" s="54"/>
      <c r="E719" s="54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</row>
    <row r="720" ht="14.25" customHeight="1">
      <c r="A720" s="52"/>
      <c r="B720" s="52"/>
      <c r="C720" s="52"/>
      <c r="D720" s="54"/>
      <c r="E720" s="54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</row>
    <row r="721" ht="14.25" customHeight="1">
      <c r="A721" s="52"/>
      <c r="B721" s="52"/>
      <c r="C721" s="52"/>
      <c r="D721" s="54"/>
      <c r="E721" s="54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</row>
    <row r="722" ht="14.25" customHeight="1">
      <c r="A722" s="52"/>
      <c r="B722" s="52"/>
      <c r="C722" s="52"/>
      <c r="D722" s="54"/>
      <c r="E722" s="54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</row>
    <row r="723" ht="14.25" customHeight="1">
      <c r="A723" s="52"/>
      <c r="B723" s="52"/>
      <c r="C723" s="52"/>
      <c r="D723" s="54"/>
      <c r="E723" s="54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</row>
    <row r="724" ht="14.25" customHeight="1">
      <c r="A724" s="52"/>
      <c r="B724" s="52"/>
      <c r="C724" s="52"/>
      <c r="D724" s="54"/>
      <c r="E724" s="54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</row>
    <row r="725" ht="14.25" customHeight="1">
      <c r="A725" s="52"/>
      <c r="B725" s="52"/>
      <c r="C725" s="52"/>
      <c r="D725" s="54"/>
      <c r="E725" s="54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</row>
    <row r="726" ht="14.25" customHeight="1">
      <c r="A726" s="52"/>
      <c r="B726" s="52"/>
      <c r="C726" s="52"/>
      <c r="D726" s="54"/>
      <c r="E726" s="54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</row>
    <row r="727" ht="14.25" customHeight="1">
      <c r="A727" s="52"/>
      <c r="B727" s="52"/>
      <c r="C727" s="52"/>
      <c r="D727" s="54"/>
      <c r="E727" s="54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</row>
    <row r="728" ht="14.25" customHeight="1">
      <c r="A728" s="52"/>
      <c r="B728" s="52"/>
      <c r="C728" s="52"/>
      <c r="D728" s="54"/>
      <c r="E728" s="54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</row>
    <row r="729" ht="14.25" customHeight="1">
      <c r="A729" s="52"/>
      <c r="B729" s="52"/>
      <c r="C729" s="52"/>
      <c r="D729" s="54"/>
      <c r="E729" s="54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</row>
    <row r="730" ht="14.25" customHeight="1">
      <c r="A730" s="52"/>
      <c r="B730" s="52"/>
      <c r="C730" s="52"/>
      <c r="D730" s="54"/>
      <c r="E730" s="54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</row>
    <row r="731" ht="14.25" customHeight="1">
      <c r="A731" s="52"/>
      <c r="B731" s="52"/>
      <c r="C731" s="52"/>
      <c r="D731" s="54"/>
      <c r="E731" s="54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</row>
    <row r="732" ht="14.25" customHeight="1">
      <c r="A732" s="52"/>
      <c r="B732" s="52"/>
      <c r="C732" s="52"/>
      <c r="D732" s="54"/>
      <c r="E732" s="54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</row>
    <row r="733" ht="14.25" customHeight="1">
      <c r="A733" s="52"/>
      <c r="B733" s="52"/>
      <c r="C733" s="52"/>
      <c r="D733" s="54"/>
      <c r="E733" s="54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</row>
    <row r="734" ht="14.25" customHeight="1">
      <c r="A734" s="52"/>
      <c r="B734" s="52"/>
      <c r="C734" s="52"/>
      <c r="D734" s="54"/>
      <c r="E734" s="54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</row>
    <row r="735" ht="14.25" customHeight="1">
      <c r="A735" s="52"/>
      <c r="B735" s="52"/>
      <c r="C735" s="52"/>
      <c r="D735" s="54"/>
      <c r="E735" s="54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</row>
    <row r="736" ht="14.25" customHeight="1">
      <c r="A736" s="52"/>
      <c r="B736" s="52"/>
      <c r="C736" s="52"/>
      <c r="D736" s="54"/>
      <c r="E736" s="54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</row>
    <row r="737" ht="14.25" customHeight="1">
      <c r="A737" s="52"/>
      <c r="B737" s="52"/>
      <c r="C737" s="52"/>
      <c r="D737" s="54"/>
      <c r="E737" s="54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</row>
    <row r="738" ht="14.25" customHeight="1">
      <c r="A738" s="52"/>
      <c r="B738" s="52"/>
      <c r="C738" s="52"/>
      <c r="D738" s="54"/>
      <c r="E738" s="54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</row>
    <row r="739" ht="14.25" customHeight="1">
      <c r="A739" s="52"/>
      <c r="B739" s="52"/>
      <c r="C739" s="52"/>
      <c r="D739" s="54"/>
      <c r="E739" s="54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</row>
    <row r="740" ht="14.25" customHeight="1">
      <c r="A740" s="52"/>
      <c r="B740" s="52"/>
      <c r="C740" s="52"/>
      <c r="D740" s="54"/>
      <c r="E740" s="54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</row>
    <row r="741" ht="14.25" customHeight="1">
      <c r="A741" s="52"/>
      <c r="B741" s="52"/>
      <c r="C741" s="52"/>
      <c r="D741" s="54"/>
      <c r="E741" s="54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</row>
    <row r="742" ht="14.25" customHeight="1">
      <c r="A742" s="52"/>
      <c r="B742" s="52"/>
      <c r="C742" s="52"/>
      <c r="D742" s="54"/>
      <c r="E742" s="54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</row>
    <row r="743" ht="14.25" customHeight="1">
      <c r="A743" s="52"/>
      <c r="B743" s="52"/>
      <c r="C743" s="52"/>
      <c r="D743" s="54"/>
      <c r="E743" s="54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</row>
    <row r="744" ht="14.25" customHeight="1">
      <c r="A744" s="52"/>
      <c r="B744" s="52"/>
      <c r="C744" s="52"/>
      <c r="D744" s="54"/>
      <c r="E744" s="54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</row>
    <row r="745" ht="14.25" customHeight="1">
      <c r="A745" s="52"/>
      <c r="B745" s="52"/>
      <c r="C745" s="52"/>
      <c r="D745" s="54"/>
      <c r="E745" s="54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</row>
    <row r="746" ht="14.25" customHeight="1">
      <c r="A746" s="52"/>
      <c r="B746" s="52"/>
      <c r="C746" s="52"/>
      <c r="D746" s="54"/>
      <c r="E746" s="54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</row>
    <row r="747" ht="14.25" customHeight="1">
      <c r="A747" s="52"/>
      <c r="B747" s="52"/>
      <c r="C747" s="52"/>
      <c r="D747" s="54"/>
      <c r="E747" s="54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</row>
    <row r="748" ht="14.25" customHeight="1">
      <c r="A748" s="52"/>
      <c r="B748" s="52"/>
      <c r="C748" s="52"/>
      <c r="D748" s="54"/>
      <c r="E748" s="54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</row>
    <row r="749" ht="14.25" customHeight="1">
      <c r="A749" s="52"/>
      <c r="B749" s="52"/>
      <c r="C749" s="52"/>
      <c r="D749" s="54"/>
      <c r="E749" s="54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</row>
    <row r="750" ht="14.25" customHeight="1">
      <c r="A750" s="52"/>
      <c r="B750" s="52"/>
      <c r="C750" s="52"/>
      <c r="D750" s="54"/>
      <c r="E750" s="54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</row>
    <row r="751" ht="14.25" customHeight="1">
      <c r="A751" s="52"/>
      <c r="B751" s="52"/>
      <c r="C751" s="52"/>
      <c r="D751" s="54"/>
      <c r="E751" s="54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</row>
    <row r="752" ht="14.25" customHeight="1">
      <c r="A752" s="52"/>
      <c r="B752" s="52"/>
      <c r="C752" s="52"/>
      <c r="D752" s="54"/>
      <c r="E752" s="54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</row>
    <row r="753" ht="14.25" customHeight="1">
      <c r="A753" s="52"/>
      <c r="B753" s="52"/>
      <c r="C753" s="52"/>
      <c r="D753" s="54"/>
      <c r="E753" s="54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</row>
    <row r="754" ht="14.25" customHeight="1">
      <c r="A754" s="52"/>
      <c r="B754" s="52"/>
      <c r="C754" s="52"/>
      <c r="D754" s="54"/>
      <c r="E754" s="54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</row>
    <row r="755" ht="14.25" customHeight="1">
      <c r="A755" s="52"/>
      <c r="B755" s="52"/>
      <c r="C755" s="52"/>
      <c r="D755" s="54"/>
      <c r="E755" s="54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</row>
    <row r="756" ht="14.25" customHeight="1">
      <c r="A756" s="52"/>
      <c r="B756" s="52"/>
      <c r="C756" s="52"/>
      <c r="D756" s="54"/>
      <c r="E756" s="54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</row>
    <row r="757" ht="14.25" customHeight="1">
      <c r="A757" s="52"/>
      <c r="B757" s="52"/>
      <c r="C757" s="52"/>
      <c r="D757" s="54"/>
      <c r="E757" s="54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</row>
    <row r="758" ht="14.25" customHeight="1">
      <c r="A758" s="52"/>
      <c r="B758" s="52"/>
      <c r="C758" s="52"/>
      <c r="D758" s="54"/>
      <c r="E758" s="54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</row>
    <row r="759" ht="14.25" customHeight="1">
      <c r="A759" s="52"/>
      <c r="B759" s="52"/>
      <c r="C759" s="52"/>
      <c r="D759" s="54"/>
      <c r="E759" s="54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</row>
    <row r="760" ht="14.25" customHeight="1">
      <c r="A760" s="52"/>
      <c r="B760" s="52"/>
      <c r="C760" s="52"/>
      <c r="D760" s="54"/>
      <c r="E760" s="54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</row>
    <row r="761" ht="14.25" customHeight="1">
      <c r="A761" s="52"/>
      <c r="B761" s="52"/>
      <c r="C761" s="52"/>
      <c r="D761" s="54"/>
      <c r="E761" s="54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</row>
    <row r="762" ht="14.25" customHeight="1">
      <c r="A762" s="52"/>
      <c r="B762" s="52"/>
      <c r="C762" s="52"/>
      <c r="D762" s="54"/>
      <c r="E762" s="54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</row>
    <row r="763" ht="14.25" customHeight="1">
      <c r="A763" s="52"/>
      <c r="B763" s="52"/>
      <c r="C763" s="52"/>
      <c r="D763" s="54"/>
      <c r="E763" s="54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</row>
    <row r="764" ht="14.25" customHeight="1">
      <c r="A764" s="52"/>
      <c r="B764" s="52"/>
      <c r="C764" s="52"/>
      <c r="D764" s="54"/>
      <c r="E764" s="54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</row>
    <row r="765" ht="14.25" customHeight="1">
      <c r="A765" s="52"/>
      <c r="B765" s="52"/>
      <c r="C765" s="52"/>
      <c r="D765" s="54"/>
      <c r="E765" s="54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</row>
    <row r="766" ht="14.25" customHeight="1">
      <c r="A766" s="52"/>
      <c r="B766" s="52"/>
      <c r="C766" s="52"/>
      <c r="D766" s="54"/>
      <c r="E766" s="54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</row>
    <row r="767" ht="14.25" customHeight="1">
      <c r="A767" s="52"/>
      <c r="B767" s="52"/>
      <c r="C767" s="52"/>
      <c r="D767" s="54"/>
      <c r="E767" s="54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</row>
    <row r="768" ht="14.25" customHeight="1">
      <c r="A768" s="52"/>
      <c r="B768" s="52"/>
      <c r="C768" s="52"/>
      <c r="D768" s="54"/>
      <c r="E768" s="54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</row>
    <row r="769" ht="14.25" customHeight="1">
      <c r="A769" s="52"/>
      <c r="B769" s="52"/>
      <c r="C769" s="52"/>
      <c r="D769" s="54"/>
      <c r="E769" s="54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</row>
    <row r="770" ht="14.25" customHeight="1">
      <c r="A770" s="52"/>
      <c r="B770" s="52"/>
      <c r="C770" s="52"/>
      <c r="D770" s="54"/>
      <c r="E770" s="54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</row>
    <row r="771" ht="14.25" customHeight="1">
      <c r="A771" s="52"/>
      <c r="B771" s="52"/>
      <c r="C771" s="52"/>
      <c r="D771" s="54"/>
      <c r="E771" s="54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</row>
    <row r="772" ht="14.25" customHeight="1">
      <c r="A772" s="52"/>
      <c r="B772" s="52"/>
      <c r="C772" s="52"/>
      <c r="D772" s="54"/>
      <c r="E772" s="54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</row>
    <row r="773" ht="14.25" customHeight="1">
      <c r="A773" s="52"/>
      <c r="B773" s="52"/>
      <c r="C773" s="52"/>
      <c r="D773" s="54"/>
      <c r="E773" s="54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</row>
    <row r="774" ht="14.25" customHeight="1">
      <c r="A774" s="52"/>
      <c r="B774" s="52"/>
      <c r="C774" s="52"/>
      <c r="D774" s="54"/>
      <c r="E774" s="54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</row>
    <row r="775" ht="14.25" customHeight="1">
      <c r="A775" s="52"/>
      <c r="B775" s="52"/>
      <c r="C775" s="52"/>
      <c r="D775" s="54"/>
      <c r="E775" s="54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</row>
    <row r="776" ht="14.25" customHeight="1">
      <c r="A776" s="52"/>
      <c r="B776" s="52"/>
      <c r="C776" s="52"/>
      <c r="D776" s="54"/>
      <c r="E776" s="54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</row>
    <row r="777" ht="14.25" customHeight="1">
      <c r="A777" s="52"/>
      <c r="B777" s="52"/>
      <c r="C777" s="52"/>
      <c r="D777" s="54"/>
      <c r="E777" s="54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</row>
    <row r="778" ht="14.25" customHeight="1">
      <c r="A778" s="52"/>
      <c r="B778" s="52"/>
      <c r="C778" s="52"/>
      <c r="D778" s="54"/>
      <c r="E778" s="54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</row>
    <row r="779" ht="14.25" customHeight="1">
      <c r="A779" s="52"/>
      <c r="B779" s="52"/>
      <c r="C779" s="52"/>
      <c r="D779" s="54"/>
      <c r="E779" s="54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</row>
    <row r="780" ht="14.25" customHeight="1">
      <c r="A780" s="52"/>
      <c r="B780" s="52"/>
      <c r="C780" s="52"/>
      <c r="D780" s="54"/>
      <c r="E780" s="54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</row>
    <row r="781" ht="14.25" customHeight="1">
      <c r="A781" s="52"/>
      <c r="B781" s="52"/>
      <c r="C781" s="52"/>
      <c r="D781" s="54"/>
      <c r="E781" s="54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</row>
    <row r="782" ht="14.25" customHeight="1">
      <c r="A782" s="52"/>
      <c r="B782" s="52"/>
      <c r="C782" s="52"/>
      <c r="D782" s="54"/>
      <c r="E782" s="54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</row>
    <row r="783" ht="14.25" customHeight="1">
      <c r="A783" s="52"/>
      <c r="B783" s="52"/>
      <c r="C783" s="52"/>
      <c r="D783" s="54"/>
      <c r="E783" s="54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</row>
    <row r="784" ht="14.25" customHeight="1">
      <c r="A784" s="52"/>
      <c r="B784" s="52"/>
      <c r="C784" s="52"/>
      <c r="D784" s="54"/>
      <c r="E784" s="54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</row>
    <row r="785" ht="14.25" customHeight="1">
      <c r="A785" s="52"/>
      <c r="B785" s="52"/>
      <c r="C785" s="52"/>
      <c r="D785" s="54"/>
      <c r="E785" s="54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</row>
    <row r="786" ht="14.25" customHeight="1">
      <c r="A786" s="52"/>
      <c r="B786" s="52"/>
      <c r="C786" s="52"/>
      <c r="D786" s="54"/>
      <c r="E786" s="54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</row>
    <row r="787" ht="14.25" customHeight="1">
      <c r="A787" s="52"/>
      <c r="B787" s="52"/>
      <c r="C787" s="52"/>
      <c r="D787" s="54"/>
      <c r="E787" s="54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</row>
    <row r="788" ht="14.25" customHeight="1">
      <c r="A788" s="52"/>
      <c r="B788" s="52"/>
      <c r="C788" s="52"/>
      <c r="D788" s="54"/>
      <c r="E788" s="54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</row>
    <row r="789" ht="14.25" customHeight="1">
      <c r="A789" s="52"/>
      <c r="B789" s="52"/>
      <c r="C789" s="52"/>
      <c r="D789" s="54"/>
      <c r="E789" s="54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</row>
    <row r="790" ht="14.25" customHeight="1">
      <c r="A790" s="52"/>
      <c r="B790" s="52"/>
      <c r="C790" s="52"/>
      <c r="D790" s="54"/>
      <c r="E790" s="54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</row>
    <row r="791" ht="14.25" customHeight="1">
      <c r="A791" s="52"/>
      <c r="B791" s="52"/>
      <c r="C791" s="52"/>
      <c r="D791" s="54"/>
      <c r="E791" s="54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</row>
    <row r="792" ht="14.25" customHeight="1">
      <c r="A792" s="52"/>
      <c r="B792" s="52"/>
      <c r="C792" s="52"/>
      <c r="D792" s="54"/>
      <c r="E792" s="54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</row>
    <row r="793" ht="14.25" customHeight="1">
      <c r="A793" s="52"/>
      <c r="B793" s="52"/>
      <c r="C793" s="52"/>
      <c r="D793" s="54"/>
      <c r="E793" s="54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</row>
    <row r="794" ht="14.25" customHeight="1">
      <c r="A794" s="52"/>
      <c r="B794" s="52"/>
      <c r="C794" s="52"/>
      <c r="D794" s="54"/>
      <c r="E794" s="54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</row>
    <row r="795" ht="14.25" customHeight="1">
      <c r="A795" s="52"/>
      <c r="B795" s="52"/>
      <c r="C795" s="52"/>
      <c r="D795" s="54"/>
      <c r="E795" s="54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</row>
    <row r="796" ht="14.25" customHeight="1">
      <c r="A796" s="52"/>
      <c r="B796" s="52"/>
      <c r="C796" s="52"/>
      <c r="D796" s="54"/>
      <c r="E796" s="54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</row>
    <row r="797" ht="14.25" customHeight="1">
      <c r="A797" s="52"/>
      <c r="B797" s="52"/>
      <c r="C797" s="52"/>
      <c r="D797" s="54"/>
      <c r="E797" s="54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</row>
    <row r="798" ht="14.25" customHeight="1">
      <c r="A798" s="52"/>
      <c r="B798" s="52"/>
      <c r="C798" s="52"/>
      <c r="D798" s="54"/>
      <c r="E798" s="54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</row>
    <row r="799" ht="14.25" customHeight="1">
      <c r="A799" s="52"/>
      <c r="B799" s="52"/>
      <c r="C799" s="52"/>
      <c r="D799" s="54"/>
      <c r="E799" s="54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</row>
    <row r="800" ht="14.25" customHeight="1">
      <c r="A800" s="52"/>
      <c r="B800" s="52"/>
      <c r="C800" s="52"/>
      <c r="D800" s="54"/>
      <c r="E800" s="54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</row>
    <row r="801" ht="14.25" customHeight="1">
      <c r="A801" s="52"/>
      <c r="B801" s="52"/>
      <c r="C801" s="52"/>
      <c r="D801" s="54"/>
      <c r="E801" s="54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</row>
    <row r="802" ht="14.25" customHeight="1">
      <c r="A802" s="52"/>
      <c r="B802" s="52"/>
      <c r="C802" s="52"/>
      <c r="D802" s="54"/>
      <c r="E802" s="54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</row>
    <row r="803" ht="14.25" customHeight="1">
      <c r="A803" s="52"/>
      <c r="B803" s="52"/>
      <c r="C803" s="52"/>
      <c r="D803" s="54"/>
      <c r="E803" s="54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</row>
    <row r="804" ht="14.25" customHeight="1">
      <c r="A804" s="52"/>
      <c r="B804" s="52"/>
      <c r="C804" s="52"/>
      <c r="D804" s="54"/>
      <c r="E804" s="54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</row>
    <row r="805" ht="14.25" customHeight="1">
      <c r="A805" s="52"/>
      <c r="B805" s="52"/>
      <c r="C805" s="52"/>
      <c r="D805" s="54"/>
      <c r="E805" s="54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</row>
    <row r="806" ht="14.25" customHeight="1">
      <c r="A806" s="52"/>
      <c r="B806" s="52"/>
      <c r="C806" s="52"/>
      <c r="D806" s="54"/>
      <c r="E806" s="54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</row>
    <row r="807" ht="14.25" customHeight="1">
      <c r="A807" s="52"/>
      <c r="B807" s="52"/>
      <c r="C807" s="52"/>
      <c r="D807" s="54"/>
      <c r="E807" s="54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</row>
    <row r="808" ht="14.25" customHeight="1">
      <c r="A808" s="52"/>
      <c r="B808" s="52"/>
      <c r="C808" s="52"/>
      <c r="D808" s="54"/>
      <c r="E808" s="54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</row>
    <row r="809" ht="14.25" customHeight="1">
      <c r="A809" s="52"/>
      <c r="B809" s="52"/>
      <c r="C809" s="52"/>
      <c r="D809" s="54"/>
      <c r="E809" s="54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</row>
    <row r="810" ht="14.25" customHeight="1">
      <c r="A810" s="52"/>
      <c r="B810" s="52"/>
      <c r="C810" s="52"/>
      <c r="D810" s="54"/>
      <c r="E810" s="54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</row>
    <row r="811" ht="14.25" customHeight="1">
      <c r="A811" s="52"/>
      <c r="B811" s="52"/>
      <c r="C811" s="52"/>
      <c r="D811" s="54"/>
      <c r="E811" s="54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</row>
    <row r="812" ht="14.25" customHeight="1">
      <c r="A812" s="52"/>
      <c r="B812" s="52"/>
      <c r="C812" s="52"/>
      <c r="D812" s="54"/>
      <c r="E812" s="54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</row>
    <row r="813" ht="14.25" customHeight="1">
      <c r="A813" s="52"/>
      <c r="B813" s="52"/>
      <c r="C813" s="52"/>
      <c r="D813" s="54"/>
      <c r="E813" s="54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</row>
    <row r="814" ht="14.25" customHeight="1">
      <c r="A814" s="52"/>
      <c r="B814" s="52"/>
      <c r="C814" s="52"/>
      <c r="D814" s="54"/>
      <c r="E814" s="54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</row>
    <row r="815" ht="14.25" customHeight="1">
      <c r="A815" s="52"/>
      <c r="B815" s="52"/>
      <c r="C815" s="52"/>
      <c r="D815" s="54"/>
      <c r="E815" s="54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</row>
    <row r="816" ht="14.25" customHeight="1">
      <c r="A816" s="52"/>
      <c r="B816" s="52"/>
      <c r="C816" s="52"/>
      <c r="D816" s="54"/>
      <c r="E816" s="54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</row>
    <row r="817" ht="14.25" customHeight="1">
      <c r="A817" s="52"/>
      <c r="B817" s="52"/>
      <c r="C817" s="52"/>
      <c r="D817" s="54"/>
      <c r="E817" s="54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</row>
    <row r="818" ht="14.25" customHeight="1">
      <c r="A818" s="52"/>
      <c r="B818" s="52"/>
      <c r="C818" s="52"/>
      <c r="D818" s="54"/>
      <c r="E818" s="54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</row>
    <row r="819" ht="14.25" customHeight="1">
      <c r="A819" s="52"/>
      <c r="B819" s="52"/>
      <c r="C819" s="52"/>
      <c r="D819" s="54"/>
      <c r="E819" s="54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</row>
    <row r="820" ht="14.25" customHeight="1">
      <c r="A820" s="52"/>
      <c r="B820" s="52"/>
      <c r="C820" s="52"/>
      <c r="D820" s="54"/>
      <c r="E820" s="54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</row>
    <row r="821" ht="14.25" customHeight="1">
      <c r="A821" s="52"/>
      <c r="B821" s="52"/>
      <c r="C821" s="52"/>
      <c r="D821" s="54"/>
      <c r="E821" s="54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</row>
    <row r="822" ht="14.25" customHeight="1">
      <c r="A822" s="52"/>
      <c r="B822" s="52"/>
      <c r="C822" s="52"/>
      <c r="D822" s="54"/>
      <c r="E822" s="54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</row>
    <row r="823" ht="14.25" customHeight="1">
      <c r="A823" s="52"/>
      <c r="B823" s="52"/>
      <c r="C823" s="52"/>
      <c r="D823" s="54"/>
      <c r="E823" s="54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</row>
    <row r="824" ht="14.25" customHeight="1">
      <c r="A824" s="52"/>
      <c r="B824" s="52"/>
      <c r="C824" s="52"/>
      <c r="D824" s="54"/>
      <c r="E824" s="54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</row>
    <row r="825" ht="14.25" customHeight="1">
      <c r="A825" s="52"/>
      <c r="B825" s="52"/>
      <c r="C825" s="52"/>
      <c r="D825" s="54"/>
      <c r="E825" s="54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</row>
    <row r="826" ht="14.25" customHeight="1">
      <c r="A826" s="52"/>
      <c r="B826" s="52"/>
      <c r="C826" s="52"/>
      <c r="D826" s="54"/>
      <c r="E826" s="54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</row>
    <row r="827" ht="14.25" customHeight="1">
      <c r="A827" s="52"/>
      <c r="B827" s="52"/>
      <c r="C827" s="52"/>
      <c r="D827" s="54"/>
      <c r="E827" s="54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</row>
    <row r="828" ht="14.25" customHeight="1">
      <c r="A828" s="52"/>
      <c r="B828" s="52"/>
      <c r="C828" s="52"/>
      <c r="D828" s="54"/>
      <c r="E828" s="54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</row>
    <row r="829" ht="14.25" customHeight="1">
      <c r="A829" s="52"/>
      <c r="B829" s="52"/>
      <c r="C829" s="52"/>
      <c r="D829" s="54"/>
      <c r="E829" s="54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</row>
    <row r="830" ht="14.25" customHeight="1">
      <c r="A830" s="52"/>
      <c r="B830" s="52"/>
      <c r="C830" s="52"/>
      <c r="D830" s="54"/>
      <c r="E830" s="54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</row>
    <row r="831" ht="14.25" customHeight="1">
      <c r="A831" s="52"/>
      <c r="B831" s="52"/>
      <c r="C831" s="52"/>
      <c r="D831" s="54"/>
      <c r="E831" s="54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</row>
    <row r="832" ht="14.25" customHeight="1">
      <c r="A832" s="52"/>
      <c r="B832" s="52"/>
      <c r="C832" s="52"/>
      <c r="D832" s="54"/>
      <c r="E832" s="54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</row>
    <row r="833" ht="14.25" customHeight="1">
      <c r="A833" s="52"/>
      <c r="B833" s="52"/>
      <c r="C833" s="52"/>
      <c r="D833" s="54"/>
      <c r="E833" s="54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</row>
    <row r="834" ht="14.25" customHeight="1">
      <c r="A834" s="52"/>
      <c r="B834" s="52"/>
      <c r="C834" s="52"/>
      <c r="D834" s="54"/>
      <c r="E834" s="54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</row>
    <row r="835" ht="14.25" customHeight="1">
      <c r="A835" s="52"/>
      <c r="B835" s="52"/>
      <c r="C835" s="52"/>
      <c r="D835" s="54"/>
      <c r="E835" s="54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</row>
    <row r="836" ht="14.25" customHeight="1">
      <c r="A836" s="52"/>
      <c r="B836" s="52"/>
      <c r="C836" s="52"/>
      <c r="D836" s="54"/>
      <c r="E836" s="54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</row>
    <row r="837" ht="14.25" customHeight="1">
      <c r="A837" s="52"/>
      <c r="B837" s="52"/>
      <c r="C837" s="52"/>
      <c r="D837" s="54"/>
      <c r="E837" s="54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</row>
    <row r="838" ht="14.25" customHeight="1">
      <c r="A838" s="52"/>
      <c r="B838" s="52"/>
      <c r="C838" s="52"/>
      <c r="D838" s="54"/>
      <c r="E838" s="54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</row>
    <row r="839" ht="14.25" customHeight="1">
      <c r="A839" s="52"/>
      <c r="B839" s="52"/>
      <c r="C839" s="52"/>
      <c r="D839" s="54"/>
      <c r="E839" s="54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</row>
    <row r="840" ht="14.25" customHeight="1">
      <c r="A840" s="52"/>
      <c r="B840" s="52"/>
      <c r="C840" s="52"/>
      <c r="D840" s="54"/>
      <c r="E840" s="54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</row>
    <row r="841" ht="14.25" customHeight="1">
      <c r="A841" s="52"/>
      <c r="B841" s="52"/>
      <c r="C841" s="52"/>
      <c r="D841" s="54"/>
      <c r="E841" s="54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</row>
    <row r="842" ht="14.25" customHeight="1">
      <c r="A842" s="52"/>
      <c r="B842" s="52"/>
      <c r="C842" s="52"/>
      <c r="D842" s="54"/>
      <c r="E842" s="54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</row>
    <row r="843" ht="14.25" customHeight="1">
      <c r="A843" s="52"/>
      <c r="B843" s="52"/>
      <c r="C843" s="52"/>
      <c r="D843" s="54"/>
      <c r="E843" s="54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</row>
    <row r="844" ht="14.25" customHeight="1">
      <c r="A844" s="52"/>
      <c r="B844" s="52"/>
      <c r="C844" s="52"/>
      <c r="D844" s="54"/>
      <c r="E844" s="54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</row>
    <row r="845" ht="14.25" customHeight="1">
      <c r="A845" s="52"/>
      <c r="B845" s="52"/>
      <c r="C845" s="52"/>
      <c r="D845" s="54"/>
      <c r="E845" s="54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</row>
    <row r="846" ht="14.25" customHeight="1">
      <c r="A846" s="52"/>
      <c r="B846" s="52"/>
      <c r="C846" s="52"/>
      <c r="D846" s="54"/>
      <c r="E846" s="54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</row>
    <row r="847" ht="14.25" customHeight="1">
      <c r="A847" s="52"/>
      <c r="B847" s="52"/>
      <c r="C847" s="52"/>
      <c r="D847" s="54"/>
      <c r="E847" s="54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</row>
    <row r="848" ht="14.25" customHeight="1">
      <c r="A848" s="52"/>
      <c r="B848" s="52"/>
      <c r="C848" s="52"/>
      <c r="D848" s="54"/>
      <c r="E848" s="54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</row>
    <row r="849" ht="14.25" customHeight="1">
      <c r="A849" s="52"/>
      <c r="B849" s="52"/>
      <c r="C849" s="52"/>
      <c r="D849" s="54"/>
      <c r="E849" s="54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</row>
    <row r="850" ht="14.25" customHeight="1">
      <c r="A850" s="52"/>
      <c r="B850" s="52"/>
      <c r="C850" s="52"/>
      <c r="D850" s="54"/>
      <c r="E850" s="54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</row>
    <row r="851" ht="14.25" customHeight="1">
      <c r="A851" s="52"/>
      <c r="B851" s="52"/>
      <c r="C851" s="52"/>
      <c r="D851" s="54"/>
      <c r="E851" s="54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</row>
    <row r="852" ht="14.25" customHeight="1">
      <c r="A852" s="52"/>
      <c r="B852" s="52"/>
      <c r="C852" s="52"/>
      <c r="D852" s="54"/>
      <c r="E852" s="54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</row>
    <row r="853" ht="14.25" customHeight="1">
      <c r="A853" s="52"/>
      <c r="B853" s="52"/>
      <c r="C853" s="52"/>
      <c r="D853" s="54"/>
      <c r="E853" s="54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</row>
    <row r="854" ht="14.25" customHeight="1">
      <c r="A854" s="52"/>
      <c r="B854" s="52"/>
      <c r="C854" s="52"/>
      <c r="D854" s="54"/>
      <c r="E854" s="54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</row>
    <row r="855" ht="14.25" customHeight="1">
      <c r="A855" s="52"/>
      <c r="B855" s="52"/>
      <c r="C855" s="52"/>
      <c r="D855" s="54"/>
      <c r="E855" s="54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</row>
    <row r="856" ht="14.25" customHeight="1">
      <c r="A856" s="52"/>
      <c r="B856" s="52"/>
      <c r="C856" s="52"/>
      <c r="D856" s="54"/>
      <c r="E856" s="54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</row>
    <row r="857" ht="14.25" customHeight="1">
      <c r="A857" s="52"/>
      <c r="B857" s="52"/>
      <c r="C857" s="52"/>
      <c r="D857" s="54"/>
      <c r="E857" s="54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</row>
    <row r="858" ht="14.25" customHeight="1">
      <c r="A858" s="52"/>
      <c r="B858" s="52"/>
      <c r="C858" s="52"/>
      <c r="D858" s="54"/>
      <c r="E858" s="54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</row>
    <row r="859" ht="14.25" customHeight="1">
      <c r="A859" s="52"/>
      <c r="B859" s="52"/>
      <c r="C859" s="52"/>
      <c r="D859" s="54"/>
      <c r="E859" s="54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</row>
    <row r="860" ht="14.25" customHeight="1">
      <c r="A860" s="52"/>
      <c r="B860" s="52"/>
      <c r="C860" s="52"/>
      <c r="D860" s="54"/>
      <c r="E860" s="54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</row>
    <row r="861" ht="14.25" customHeight="1">
      <c r="A861" s="52"/>
      <c r="B861" s="52"/>
      <c r="C861" s="52"/>
      <c r="D861" s="54"/>
      <c r="E861" s="54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</row>
    <row r="862" ht="14.25" customHeight="1">
      <c r="A862" s="52"/>
      <c r="B862" s="52"/>
      <c r="C862" s="52"/>
      <c r="D862" s="54"/>
      <c r="E862" s="54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</row>
    <row r="863" ht="14.25" customHeight="1">
      <c r="A863" s="52"/>
      <c r="B863" s="52"/>
      <c r="C863" s="52"/>
      <c r="D863" s="54"/>
      <c r="E863" s="54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</row>
    <row r="864" ht="14.25" customHeight="1">
      <c r="A864" s="52"/>
      <c r="B864" s="52"/>
      <c r="C864" s="52"/>
      <c r="D864" s="54"/>
      <c r="E864" s="54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</row>
    <row r="865" ht="14.25" customHeight="1">
      <c r="A865" s="52"/>
      <c r="B865" s="52"/>
      <c r="C865" s="52"/>
      <c r="D865" s="54"/>
      <c r="E865" s="54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</row>
    <row r="866" ht="14.25" customHeight="1">
      <c r="A866" s="52"/>
      <c r="B866" s="52"/>
      <c r="C866" s="52"/>
      <c r="D866" s="54"/>
      <c r="E866" s="54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</row>
    <row r="867" ht="14.25" customHeight="1">
      <c r="A867" s="52"/>
      <c r="B867" s="52"/>
      <c r="C867" s="52"/>
      <c r="D867" s="54"/>
      <c r="E867" s="54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</row>
    <row r="868" ht="14.25" customHeight="1">
      <c r="A868" s="52"/>
      <c r="B868" s="52"/>
      <c r="C868" s="52"/>
      <c r="D868" s="54"/>
      <c r="E868" s="54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</row>
    <row r="869" ht="14.25" customHeight="1">
      <c r="A869" s="52"/>
      <c r="B869" s="52"/>
      <c r="C869" s="52"/>
      <c r="D869" s="54"/>
      <c r="E869" s="54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</row>
    <row r="870" ht="14.25" customHeight="1">
      <c r="A870" s="52"/>
      <c r="B870" s="52"/>
      <c r="C870" s="52"/>
      <c r="D870" s="54"/>
      <c r="E870" s="54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</row>
    <row r="871" ht="14.25" customHeight="1">
      <c r="A871" s="52"/>
      <c r="B871" s="52"/>
      <c r="C871" s="52"/>
      <c r="D871" s="54"/>
      <c r="E871" s="54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</row>
    <row r="872" ht="14.25" customHeight="1">
      <c r="A872" s="52"/>
      <c r="B872" s="52"/>
      <c r="C872" s="52"/>
      <c r="D872" s="54"/>
      <c r="E872" s="54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</row>
    <row r="873" ht="14.25" customHeight="1">
      <c r="A873" s="52"/>
      <c r="B873" s="52"/>
      <c r="C873" s="52"/>
      <c r="D873" s="54"/>
      <c r="E873" s="54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</row>
    <row r="874" ht="14.25" customHeight="1">
      <c r="A874" s="52"/>
      <c r="B874" s="52"/>
      <c r="C874" s="52"/>
      <c r="D874" s="54"/>
      <c r="E874" s="54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</row>
    <row r="875" ht="14.25" customHeight="1">
      <c r="A875" s="52"/>
      <c r="B875" s="52"/>
      <c r="C875" s="52"/>
      <c r="D875" s="54"/>
      <c r="E875" s="54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</row>
    <row r="876" ht="14.25" customHeight="1">
      <c r="A876" s="52"/>
      <c r="B876" s="52"/>
      <c r="C876" s="52"/>
      <c r="D876" s="54"/>
      <c r="E876" s="54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</row>
    <row r="877" ht="14.25" customHeight="1">
      <c r="A877" s="52"/>
      <c r="B877" s="52"/>
      <c r="C877" s="52"/>
      <c r="D877" s="54"/>
      <c r="E877" s="54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</row>
    <row r="878" ht="14.25" customHeight="1">
      <c r="A878" s="52"/>
      <c r="B878" s="52"/>
      <c r="C878" s="52"/>
      <c r="D878" s="54"/>
      <c r="E878" s="54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</row>
    <row r="879" ht="14.25" customHeight="1">
      <c r="A879" s="52"/>
      <c r="B879" s="52"/>
      <c r="C879" s="52"/>
      <c r="D879" s="54"/>
      <c r="E879" s="54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</row>
    <row r="880" ht="14.25" customHeight="1">
      <c r="A880" s="52"/>
      <c r="B880" s="52"/>
      <c r="C880" s="52"/>
      <c r="D880" s="54"/>
      <c r="E880" s="54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</row>
    <row r="881" ht="14.25" customHeight="1">
      <c r="A881" s="52"/>
      <c r="B881" s="52"/>
      <c r="C881" s="52"/>
      <c r="D881" s="54"/>
      <c r="E881" s="54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</row>
    <row r="882" ht="14.25" customHeight="1">
      <c r="A882" s="52"/>
      <c r="B882" s="52"/>
      <c r="C882" s="52"/>
      <c r="D882" s="54"/>
      <c r="E882" s="54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</row>
    <row r="883" ht="14.25" customHeight="1">
      <c r="A883" s="52"/>
      <c r="B883" s="52"/>
      <c r="C883" s="52"/>
      <c r="D883" s="54"/>
      <c r="E883" s="54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</row>
    <row r="884" ht="14.25" customHeight="1">
      <c r="A884" s="52"/>
      <c r="B884" s="52"/>
      <c r="C884" s="52"/>
      <c r="D884" s="54"/>
      <c r="E884" s="54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</row>
    <row r="885" ht="14.25" customHeight="1">
      <c r="A885" s="52"/>
      <c r="B885" s="52"/>
      <c r="C885" s="52"/>
      <c r="D885" s="54"/>
      <c r="E885" s="54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</row>
    <row r="886" ht="14.25" customHeight="1">
      <c r="A886" s="52"/>
      <c r="B886" s="52"/>
      <c r="C886" s="52"/>
      <c r="D886" s="54"/>
      <c r="E886" s="54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</row>
    <row r="887" ht="14.25" customHeight="1">
      <c r="A887" s="52"/>
      <c r="B887" s="52"/>
      <c r="C887" s="52"/>
      <c r="D887" s="54"/>
      <c r="E887" s="54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</row>
    <row r="888" ht="14.25" customHeight="1">
      <c r="A888" s="52"/>
      <c r="B888" s="52"/>
      <c r="C888" s="52"/>
      <c r="D888" s="54"/>
      <c r="E888" s="54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</row>
    <row r="889" ht="14.25" customHeight="1">
      <c r="A889" s="52"/>
      <c r="B889" s="52"/>
      <c r="C889" s="52"/>
      <c r="D889" s="54"/>
      <c r="E889" s="54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</row>
    <row r="890" ht="14.25" customHeight="1">
      <c r="A890" s="52"/>
      <c r="B890" s="52"/>
      <c r="C890" s="52"/>
      <c r="D890" s="54"/>
      <c r="E890" s="54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</row>
    <row r="891" ht="14.25" customHeight="1">
      <c r="A891" s="52"/>
      <c r="B891" s="52"/>
      <c r="C891" s="52"/>
      <c r="D891" s="54"/>
      <c r="E891" s="54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</row>
    <row r="892" ht="14.25" customHeight="1">
      <c r="A892" s="52"/>
      <c r="B892" s="52"/>
      <c r="C892" s="52"/>
      <c r="D892" s="54"/>
      <c r="E892" s="54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</row>
    <row r="893" ht="14.25" customHeight="1">
      <c r="A893" s="52"/>
      <c r="B893" s="52"/>
      <c r="C893" s="52"/>
      <c r="D893" s="54"/>
      <c r="E893" s="54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</row>
    <row r="894" ht="14.25" customHeight="1">
      <c r="A894" s="52"/>
      <c r="B894" s="52"/>
      <c r="C894" s="52"/>
      <c r="D894" s="54"/>
      <c r="E894" s="54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</row>
    <row r="895" ht="14.25" customHeight="1">
      <c r="A895" s="52"/>
      <c r="B895" s="52"/>
      <c r="C895" s="52"/>
      <c r="D895" s="54"/>
      <c r="E895" s="54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</row>
    <row r="896" ht="14.25" customHeight="1">
      <c r="A896" s="52"/>
      <c r="B896" s="52"/>
      <c r="C896" s="52"/>
      <c r="D896" s="54"/>
      <c r="E896" s="54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</row>
    <row r="897" ht="14.25" customHeight="1">
      <c r="A897" s="52"/>
      <c r="B897" s="52"/>
      <c r="C897" s="52"/>
      <c r="D897" s="54"/>
      <c r="E897" s="54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</row>
    <row r="898" ht="14.25" customHeight="1">
      <c r="A898" s="52"/>
      <c r="B898" s="52"/>
      <c r="C898" s="52"/>
      <c r="D898" s="54"/>
      <c r="E898" s="54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</row>
    <row r="899" ht="14.25" customHeight="1">
      <c r="A899" s="52"/>
      <c r="B899" s="52"/>
      <c r="C899" s="52"/>
      <c r="D899" s="54"/>
      <c r="E899" s="54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</row>
    <row r="900" ht="14.25" customHeight="1">
      <c r="A900" s="52"/>
      <c r="B900" s="52"/>
      <c r="C900" s="52"/>
      <c r="D900" s="54"/>
      <c r="E900" s="54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</row>
    <row r="901" ht="14.25" customHeight="1">
      <c r="A901" s="52"/>
      <c r="B901" s="52"/>
      <c r="C901" s="52"/>
      <c r="D901" s="54"/>
      <c r="E901" s="54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</row>
    <row r="902" ht="14.25" customHeight="1">
      <c r="A902" s="52"/>
      <c r="B902" s="52"/>
      <c r="C902" s="52"/>
      <c r="D902" s="54"/>
      <c r="E902" s="54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</row>
    <row r="903" ht="14.25" customHeight="1">
      <c r="A903" s="52"/>
      <c r="B903" s="52"/>
      <c r="C903" s="52"/>
      <c r="D903" s="54"/>
      <c r="E903" s="54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</row>
    <row r="904" ht="14.25" customHeight="1">
      <c r="A904" s="52"/>
      <c r="B904" s="52"/>
      <c r="C904" s="52"/>
      <c r="D904" s="54"/>
      <c r="E904" s="54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</row>
    <row r="905" ht="14.25" customHeight="1">
      <c r="A905" s="52"/>
      <c r="B905" s="52"/>
      <c r="C905" s="52"/>
      <c r="D905" s="54"/>
      <c r="E905" s="54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</row>
    <row r="906" ht="14.25" customHeight="1">
      <c r="A906" s="52"/>
      <c r="B906" s="52"/>
      <c r="C906" s="52"/>
      <c r="D906" s="54"/>
      <c r="E906" s="54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</row>
    <row r="907" ht="14.25" customHeight="1">
      <c r="A907" s="52"/>
      <c r="B907" s="52"/>
      <c r="C907" s="52"/>
      <c r="D907" s="54"/>
      <c r="E907" s="54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</row>
    <row r="908" ht="14.25" customHeight="1">
      <c r="A908" s="52"/>
      <c r="B908" s="52"/>
      <c r="C908" s="52"/>
      <c r="D908" s="54"/>
      <c r="E908" s="54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</row>
    <row r="909" ht="14.25" customHeight="1">
      <c r="A909" s="52"/>
      <c r="B909" s="52"/>
      <c r="C909" s="52"/>
      <c r="D909" s="54"/>
      <c r="E909" s="54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</row>
    <row r="910" ht="14.25" customHeight="1">
      <c r="A910" s="52"/>
      <c r="B910" s="52"/>
      <c r="C910" s="52"/>
      <c r="D910" s="54"/>
      <c r="E910" s="54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</row>
    <row r="911" ht="14.25" customHeight="1">
      <c r="A911" s="52"/>
      <c r="B911" s="52"/>
      <c r="C911" s="52"/>
      <c r="D911" s="54"/>
      <c r="E911" s="54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</row>
    <row r="912" ht="14.25" customHeight="1">
      <c r="A912" s="52"/>
      <c r="B912" s="52"/>
      <c r="C912" s="52"/>
      <c r="D912" s="54"/>
      <c r="E912" s="54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</row>
    <row r="913" ht="14.25" customHeight="1">
      <c r="A913" s="52"/>
      <c r="B913" s="52"/>
      <c r="C913" s="52"/>
      <c r="D913" s="54"/>
      <c r="E913" s="54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</row>
    <row r="914" ht="14.25" customHeight="1">
      <c r="A914" s="52"/>
      <c r="B914" s="52"/>
      <c r="C914" s="52"/>
      <c r="D914" s="54"/>
      <c r="E914" s="54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</row>
    <row r="915" ht="14.25" customHeight="1">
      <c r="A915" s="52"/>
      <c r="B915" s="52"/>
      <c r="C915" s="52"/>
      <c r="D915" s="54"/>
      <c r="E915" s="54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</row>
    <row r="916" ht="14.25" customHeight="1">
      <c r="A916" s="52"/>
      <c r="B916" s="52"/>
      <c r="C916" s="52"/>
      <c r="D916" s="54"/>
      <c r="E916" s="54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</row>
    <row r="917" ht="14.25" customHeight="1">
      <c r="A917" s="52"/>
      <c r="B917" s="52"/>
      <c r="C917" s="52"/>
      <c r="D917" s="54"/>
      <c r="E917" s="54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</row>
    <row r="918" ht="14.25" customHeight="1">
      <c r="A918" s="52"/>
      <c r="B918" s="52"/>
      <c r="C918" s="52"/>
      <c r="D918" s="54"/>
      <c r="E918" s="54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</row>
    <row r="919" ht="14.25" customHeight="1">
      <c r="A919" s="52"/>
      <c r="B919" s="52"/>
      <c r="C919" s="52"/>
      <c r="D919" s="54"/>
      <c r="E919" s="54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</row>
    <row r="920" ht="14.25" customHeight="1">
      <c r="A920" s="52"/>
      <c r="B920" s="52"/>
      <c r="C920" s="52"/>
      <c r="D920" s="54"/>
      <c r="E920" s="54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</row>
    <row r="921" ht="14.25" customHeight="1">
      <c r="A921" s="52"/>
      <c r="B921" s="52"/>
      <c r="C921" s="52"/>
      <c r="D921" s="54"/>
      <c r="E921" s="54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</row>
    <row r="922" ht="14.25" customHeight="1">
      <c r="A922" s="52"/>
      <c r="B922" s="52"/>
      <c r="C922" s="52"/>
      <c r="D922" s="54"/>
      <c r="E922" s="54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</row>
    <row r="923" ht="14.25" customHeight="1">
      <c r="A923" s="52"/>
      <c r="B923" s="52"/>
      <c r="C923" s="52"/>
      <c r="D923" s="54"/>
      <c r="E923" s="54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</row>
    <row r="924" ht="14.25" customHeight="1">
      <c r="A924" s="52"/>
      <c r="B924" s="52"/>
      <c r="C924" s="52"/>
      <c r="D924" s="54"/>
      <c r="E924" s="54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</row>
    <row r="925" ht="14.25" customHeight="1">
      <c r="A925" s="52"/>
      <c r="B925" s="52"/>
      <c r="C925" s="52"/>
      <c r="D925" s="54"/>
      <c r="E925" s="54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</row>
    <row r="926" ht="14.25" customHeight="1">
      <c r="A926" s="52"/>
      <c r="B926" s="52"/>
      <c r="C926" s="52"/>
      <c r="D926" s="54"/>
      <c r="E926" s="54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</row>
    <row r="927" ht="14.25" customHeight="1">
      <c r="A927" s="52"/>
      <c r="B927" s="52"/>
      <c r="C927" s="52"/>
      <c r="D927" s="54"/>
      <c r="E927" s="54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</row>
    <row r="928" ht="14.25" customHeight="1">
      <c r="A928" s="52"/>
      <c r="B928" s="52"/>
      <c r="C928" s="52"/>
      <c r="D928" s="54"/>
      <c r="E928" s="54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</row>
    <row r="929" ht="14.25" customHeight="1">
      <c r="A929" s="52"/>
      <c r="B929" s="52"/>
      <c r="C929" s="52"/>
      <c r="D929" s="54"/>
      <c r="E929" s="54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</row>
    <row r="930" ht="14.25" customHeight="1">
      <c r="A930" s="52"/>
      <c r="B930" s="52"/>
      <c r="C930" s="52"/>
      <c r="D930" s="54"/>
      <c r="E930" s="54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</row>
    <row r="931" ht="14.25" customHeight="1">
      <c r="A931" s="52"/>
      <c r="B931" s="52"/>
      <c r="C931" s="52"/>
      <c r="D931" s="54"/>
      <c r="E931" s="54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</row>
    <row r="932" ht="14.25" customHeight="1">
      <c r="A932" s="52"/>
      <c r="B932" s="52"/>
      <c r="C932" s="52"/>
      <c r="D932" s="54"/>
      <c r="E932" s="54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</row>
    <row r="933" ht="14.25" customHeight="1">
      <c r="A933" s="52"/>
      <c r="B933" s="52"/>
      <c r="C933" s="52"/>
      <c r="D933" s="54"/>
      <c r="E933" s="54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</row>
    <row r="934" ht="14.25" customHeight="1">
      <c r="A934" s="52"/>
      <c r="B934" s="52"/>
      <c r="C934" s="52"/>
      <c r="D934" s="54"/>
      <c r="E934" s="54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</row>
    <row r="935" ht="14.25" customHeight="1">
      <c r="A935" s="52"/>
      <c r="B935" s="52"/>
      <c r="C935" s="52"/>
      <c r="D935" s="54"/>
      <c r="E935" s="54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</row>
    <row r="936" ht="14.25" customHeight="1">
      <c r="A936" s="52"/>
      <c r="B936" s="52"/>
      <c r="C936" s="52"/>
      <c r="D936" s="54"/>
      <c r="E936" s="54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</row>
    <row r="937" ht="14.25" customHeight="1">
      <c r="A937" s="52"/>
      <c r="B937" s="52"/>
      <c r="C937" s="52"/>
      <c r="D937" s="54"/>
      <c r="E937" s="54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</row>
    <row r="938" ht="14.25" customHeight="1">
      <c r="A938" s="52"/>
      <c r="B938" s="52"/>
      <c r="C938" s="52"/>
      <c r="D938" s="54"/>
      <c r="E938" s="54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</row>
    <row r="939" ht="14.25" customHeight="1">
      <c r="A939" s="52"/>
      <c r="B939" s="52"/>
      <c r="C939" s="52"/>
      <c r="D939" s="54"/>
      <c r="E939" s="54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</row>
    <row r="940" ht="14.25" customHeight="1">
      <c r="A940" s="52"/>
      <c r="B940" s="52"/>
      <c r="C940" s="52"/>
      <c r="D940" s="54"/>
      <c r="E940" s="54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</row>
    <row r="941" ht="14.25" customHeight="1">
      <c r="A941" s="52"/>
      <c r="B941" s="52"/>
      <c r="C941" s="52"/>
      <c r="D941" s="54"/>
      <c r="E941" s="54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</row>
    <row r="942" ht="14.25" customHeight="1">
      <c r="A942" s="52"/>
      <c r="B942" s="52"/>
      <c r="C942" s="52"/>
      <c r="D942" s="54"/>
      <c r="E942" s="54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</row>
    <row r="943" ht="14.25" customHeight="1">
      <c r="A943" s="52"/>
      <c r="B943" s="52"/>
      <c r="C943" s="52"/>
      <c r="D943" s="54"/>
      <c r="E943" s="54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</row>
    <row r="944" ht="14.25" customHeight="1">
      <c r="A944" s="52"/>
      <c r="B944" s="52"/>
      <c r="C944" s="52"/>
      <c r="D944" s="54"/>
      <c r="E944" s="54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</row>
    <row r="945" ht="14.25" customHeight="1">
      <c r="A945" s="52"/>
      <c r="B945" s="52"/>
      <c r="C945" s="52"/>
      <c r="D945" s="54"/>
      <c r="E945" s="54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</row>
    <row r="946" ht="14.25" customHeight="1">
      <c r="A946" s="52"/>
      <c r="B946" s="52"/>
      <c r="C946" s="52"/>
      <c r="D946" s="54"/>
      <c r="E946" s="54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</row>
    <row r="947" ht="14.25" customHeight="1">
      <c r="A947" s="52"/>
      <c r="B947" s="52"/>
      <c r="C947" s="52"/>
      <c r="D947" s="54"/>
      <c r="E947" s="54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</row>
    <row r="948" ht="14.25" customHeight="1">
      <c r="A948" s="52"/>
      <c r="B948" s="52"/>
      <c r="C948" s="52"/>
      <c r="D948" s="54"/>
      <c r="E948" s="54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</row>
    <row r="949" ht="14.25" customHeight="1">
      <c r="A949" s="52"/>
      <c r="B949" s="52"/>
      <c r="C949" s="52"/>
      <c r="D949" s="54"/>
      <c r="E949" s="54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</row>
    <row r="950" ht="14.25" customHeight="1">
      <c r="A950" s="52"/>
      <c r="B950" s="52"/>
      <c r="C950" s="52"/>
      <c r="D950" s="54"/>
      <c r="E950" s="54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</row>
    <row r="951" ht="14.25" customHeight="1">
      <c r="A951" s="52"/>
      <c r="B951" s="52"/>
      <c r="C951" s="52"/>
      <c r="D951" s="54"/>
      <c r="E951" s="54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</row>
    <row r="952" ht="14.25" customHeight="1">
      <c r="A952" s="52"/>
      <c r="B952" s="52"/>
      <c r="C952" s="52"/>
      <c r="D952" s="54"/>
      <c r="E952" s="54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</row>
    <row r="953" ht="14.25" customHeight="1">
      <c r="A953" s="52"/>
      <c r="B953" s="52"/>
      <c r="C953" s="52"/>
      <c r="D953" s="54"/>
      <c r="E953" s="54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</row>
    <row r="954" ht="14.25" customHeight="1">
      <c r="A954" s="52"/>
      <c r="B954" s="52"/>
      <c r="C954" s="52"/>
      <c r="D954" s="54"/>
      <c r="E954" s="54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</row>
    <row r="955" ht="14.25" customHeight="1">
      <c r="A955" s="52"/>
      <c r="B955" s="52"/>
      <c r="C955" s="52"/>
      <c r="D955" s="54"/>
      <c r="E955" s="54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</row>
    <row r="956" ht="14.25" customHeight="1">
      <c r="A956" s="52"/>
      <c r="B956" s="52"/>
      <c r="C956" s="52"/>
      <c r="D956" s="54"/>
      <c r="E956" s="54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</row>
    <row r="957" ht="14.25" customHeight="1">
      <c r="A957" s="52"/>
      <c r="B957" s="52"/>
      <c r="C957" s="52"/>
      <c r="D957" s="54"/>
      <c r="E957" s="54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</row>
    <row r="958" ht="14.25" customHeight="1">
      <c r="A958" s="52"/>
      <c r="B958" s="52"/>
      <c r="C958" s="52"/>
      <c r="D958" s="54"/>
      <c r="E958" s="54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</row>
    <row r="959" ht="14.25" customHeight="1">
      <c r="A959" s="52"/>
      <c r="B959" s="52"/>
      <c r="C959" s="52"/>
      <c r="D959" s="54"/>
      <c r="E959" s="54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</row>
    <row r="960" ht="14.25" customHeight="1">
      <c r="A960" s="52"/>
      <c r="B960" s="52"/>
      <c r="C960" s="52"/>
      <c r="D960" s="54"/>
      <c r="E960" s="54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</row>
    <row r="961" ht="14.25" customHeight="1">
      <c r="A961" s="52"/>
      <c r="B961" s="52"/>
      <c r="C961" s="52"/>
      <c r="D961" s="54"/>
      <c r="E961" s="54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</row>
    <row r="962" ht="14.25" customHeight="1">
      <c r="A962" s="52"/>
      <c r="B962" s="52"/>
      <c r="C962" s="52"/>
      <c r="D962" s="54"/>
      <c r="E962" s="54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</row>
    <row r="963" ht="14.25" customHeight="1">
      <c r="A963" s="52"/>
      <c r="B963" s="52"/>
      <c r="C963" s="52"/>
      <c r="D963" s="54"/>
      <c r="E963" s="54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</row>
    <row r="964" ht="14.25" customHeight="1">
      <c r="A964" s="52"/>
      <c r="B964" s="52"/>
      <c r="C964" s="52"/>
      <c r="D964" s="54"/>
      <c r="E964" s="54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</row>
    <row r="965" ht="14.25" customHeight="1">
      <c r="A965" s="52"/>
      <c r="B965" s="52"/>
      <c r="C965" s="52"/>
      <c r="D965" s="54"/>
      <c r="E965" s="54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</row>
    <row r="966" ht="14.25" customHeight="1">
      <c r="A966" s="52"/>
      <c r="B966" s="52"/>
      <c r="C966" s="52"/>
      <c r="D966" s="54"/>
      <c r="E966" s="54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</row>
    <row r="967" ht="14.25" customHeight="1">
      <c r="A967" s="52"/>
      <c r="B967" s="52"/>
      <c r="C967" s="52"/>
      <c r="D967" s="54"/>
      <c r="E967" s="54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</row>
    <row r="968" ht="14.25" customHeight="1">
      <c r="A968" s="52"/>
      <c r="B968" s="52"/>
      <c r="C968" s="52"/>
      <c r="D968" s="54"/>
      <c r="E968" s="54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</row>
    <row r="969" ht="14.25" customHeight="1">
      <c r="A969" s="52"/>
      <c r="B969" s="52"/>
      <c r="C969" s="52"/>
      <c r="D969" s="54"/>
      <c r="E969" s="54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</row>
    <row r="970" ht="14.25" customHeight="1">
      <c r="A970" s="52"/>
      <c r="B970" s="52"/>
      <c r="C970" s="52"/>
      <c r="D970" s="54"/>
      <c r="E970" s="54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</row>
    <row r="971" ht="14.25" customHeight="1">
      <c r="A971" s="52"/>
      <c r="B971" s="52"/>
      <c r="C971" s="52"/>
      <c r="D971" s="54"/>
      <c r="E971" s="54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</row>
    <row r="972" ht="14.25" customHeight="1">
      <c r="A972" s="52"/>
      <c r="B972" s="52"/>
      <c r="C972" s="52"/>
      <c r="D972" s="54"/>
      <c r="E972" s="54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</row>
    <row r="973" ht="14.25" customHeight="1">
      <c r="A973" s="52"/>
      <c r="B973" s="52"/>
      <c r="C973" s="52"/>
      <c r="D973" s="54"/>
      <c r="E973" s="54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</row>
    <row r="974" ht="14.25" customHeight="1">
      <c r="A974" s="52"/>
      <c r="B974" s="52"/>
      <c r="C974" s="52"/>
      <c r="D974" s="54"/>
      <c r="E974" s="54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</row>
    <row r="975" ht="14.25" customHeight="1">
      <c r="A975" s="52"/>
      <c r="B975" s="52"/>
      <c r="C975" s="52"/>
      <c r="D975" s="54"/>
      <c r="E975" s="54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</row>
    <row r="976" ht="14.25" customHeight="1">
      <c r="A976" s="52"/>
      <c r="B976" s="52"/>
      <c r="C976" s="52"/>
      <c r="D976" s="54"/>
      <c r="E976" s="54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</row>
    <row r="977" ht="14.25" customHeight="1">
      <c r="A977" s="52"/>
      <c r="B977" s="52"/>
      <c r="C977" s="52"/>
      <c r="D977" s="54"/>
      <c r="E977" s="54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</row>
    <row r="978" ht="14.25" customHeight="1">
      <c r="A978" s="52"/>
      <c r="B978" s="52"/>
      <c r="C978" s="52"/>
      <c r="D978" s="54"/>
      <c r="E978" s="54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</row>
    <row r="979" ht="14.25" customHeight="1">
      <c r="A979" s="52"/>
      <c r="B979" s="52"/>
      <c r="C979" s="52"/>
      <c r="D979" s="54"/>
      <c r="E979" s="54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</row>
    <row r="980" ht="14.25" customHeight="1">
      <c r="A980" s="52"/>
      <c r="B980" s="52"/>
      <c r="C980" s="52"/>
      <c r="D980" s="54"/>
      <c r="E980" s="54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</row>
    <row r="981" ht="14.25" customHeight="1">
      <c r="A981" s="52"/>
      <c r="B981" s="52"/>
      <c r="C981" s="52"/>
      <c r="D981" s="54"/>
      <c r="E981" s="54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</row>
    <row r="982" ht="14.25" customHeight="1">
      <c r="A982" s="52"/>
      <c r="B982" s="52"/>
      <c r="C982" s="52"/>
      <c r="D982" s="54"/>
      <c r="E982" s="54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</row>
    <row r="983" ht="14.25" customHeight="1">
      <c r="A983" s="52"/>
      <c r="B983" s="52"/>
      <c r="C983" s="52"/>
      <c r="D983" s="54"/>
      <c r="E983" s="54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</row>
    <row r="984" ht="14.25" customHeight="1">
      <c r="A984" s="52"/>
      <c r="B984" s="52"/>
      <c r="C984" s="52"/>
      <c r="D984" s="54"/>
      <c r="E984" s="54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</row>
    <row r="985" ht="14.25" customHeight="1">
      <c r="A985" s="52"/>
      <c r="B985" s="52"/>
      <c r="C985" s="52"/>
      <c r="D985" s="54"/>
      <c r="E985" s="54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</row>
    <row r="986" ht="14.25" customHeight="1">
      <c r="A986" s="52"/>
      <c r="B986" s="52"/>
      <c r="C986" s="52"/>
      <c r="D986" s="54"/>
      <c r="E986" s="54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</row>
    <row r="987" ht="14.25" customHeight="1">
      <c r="A987" s="52"/>
      <c r="B987" s="52"/>
      <c r="C987" s="52"/>
      <c r="D987" s="54"/>
      <c r="E987" s="54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</row>
    <row r="988" ht="14.25" customHeight="1">
      <c r="A988" s="52"/>
      <c r="B988" s="52"/>
      <c r="C988" s="52"/>
      <c r="D988" s="54"/>
      <c r="E988" s="54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</row>
    <row r="989" ht="14.25" customHeight="1">
      <c r="A989" s="52"/>
      <c r="B989" s="52"/>
      <c r="C989" s="52"/>
      <c r="D989" s="54"/>
      <c r="E989" s="54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</row>
    <row r="990" ht="14.25" customHeight="1">
      <c r="A990" s="52"/>
      <c r="B990" s="52"/>
      <c r="C990" s="52"/>
      <c r="D990" s="54"/>
      <c r="E990" s="54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</row>
    <row r="991" ht="14.25" customHeight="1">
      <c r="A991" s="52"/>
      <c r="B991" s="52"/>
      <c r="C991" s="52"/>
      <c r="D991" s="54"/>
      <c r="E991" s="54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</row>
    <row r="992" ht="14.25" customHeight="1">
      <c r="A992" s="52"/>
      <c r="B992" s="52"/>
      <c r="C992" s="52"/>
      <c r="D992" s="54"/>
      <c r="E992" s="54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</row>
    <row r="993" ht="14.25" customHeight="1">
      <c r="A993" s="52"/>
      <c r="B993" s="52"/>
      <c r="C993" s="52"/>
      <c r="D993" s="54"/>
      <c r="E993" s="54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</row>
    <row r="994" ht="14.25" customHeight="1">
      <c r="A994" s="52"/>
      <c r="B994" s="52"/>
      <c r="C994" s="52"/>
      <c r="D994" s="54"/>
      <c r="E994" s="54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</row>
    <row r="995" ht="14.25" customHeight="1">
      <c r="A995" s="52"/>
      <c r="B995" s="52"/>
      <c r="C995" s="52"/>
      <c r="D995" s="54"/>
      <c r="E995" s="54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</row>
    <row r="996" ht="14.25" customHeight="1">
      <c r="A996" s="52"/>
      <c r="B996" s="52"/>
      <c r="C996" s="52"/>
      <c r="D996" s="54"/>
      <c r="E996" s="54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</row>
    <row r="997" ht="14.25" customHeight="1">
      <c r="A997" s="52"/>
      <c r="B997" s="52"/>
      <c r="C997" s="52"/>
      <c r="D997" s="54"/>
      <c r="E997" s="54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</row>
    <row r="998" ht="14.25" customHeight="1">
      <c r="A998" s="52"/>
      <c r="B998" s="52"/>
      <c r="C998" s="52"/>
      <c r="D998" s="54"/>
      <c r="E998" s="54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</row>
    <row r="999" ht="14.25" customHeight="1">
      <c r="A999" s="52"/>
      <c r="B999" s="52"/>
      <c r="C999" s="52"/>
      <c r="D999" s="54"/>
      <c r="E999" s="54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</row>
    <row r="1000" ht="14.25" customHeight="1">
      <c r="A1000" s="52"/>
      <c r="B1000" s="52"/>
      <c r="C1000" s="52"/>
      <c r="D1000" s="54"/>
      <c r="E1000" s="54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2021-06-23T22:07:44Z</dcterms:created>
  <dc:creator>Christian Chiroque</dc:creator>
</cp:coreProperties>
</file>