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915"/>
  <workbookPr/>
  <mc:AlternateContent xmlns:mc="http://schemas.openxmlformats.org/markup-compatibility/2006">
    <mc:Choice Requires="x15">
      <x15ac:absPath xmlns:x15ac="http://schemas.microsoft.com/office/spreadsheetml/2010/11/ac" url="/Users/sandralahr/Chris/workspaceEclips/Mathematical FInance/src/Exercise2/"/>
    </mc:Choice>
  </mc:AlternateContent>
  <bookViews>
    <workbookView xWindow="0" yWindow="460" windowWidth="25600" windowHeight="15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E15" i="1"/>
  <c r="E16" i="1"/>
  <c r="E17" i="1"/>
  <c r="E18" i="1"/>
  <c r="F15" i="1"/>
  <c r="H15" i="1"/>
  <c r="G16" i="1"/>
  <c r="F16" i="1"/>
  <c r="H16" i="1"/>
  <c r="G17" i="1"/>
  <c r="F17" i="1"/>
  <c r="H17" i="1"/>
  <c r="G18" i="1"/>
  <c r="F18" i="1"/>
  <c r="H18" i="1"/>
  <c r="H19" i="1"/>
  <c r="G14" i="1"/>
  <c r="H14" i="1"/>
  <c r="E14" i="1"/>
  <c r="G13" i="1"/>
  <c r="E13" i="1"/>
</calcChain>
</file>

<file path=xl/sharedStrings.xml><?xml version="1.0" encoding="utf-8"?>
<sst xmlns="http://schemas.openxmlformats.org/spreadsheetml/2006/main" count="5" uniqueCount="5">
  <si>
    <t>Term Structure</t>
  </si>
  <si>
    <t>Discount factor</t>
  </si>
  <si>
    <t>Weight</t>
  </si>
  <si>
    <t>Fwd Rate</t>
  </si>
  <si>
    <t>Swap as WeightedAvge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</si>
</sst>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Result" xfId="3"/>
    <cellStyle name="Result2" xfId="4"/>
    <cellStyle name="Stand.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H19"/>
  <sheetViews>
    <sheetView tabSelected="1" workbookViewId="0"/>
  </sheetViews>
  <sheetFormatPr baseColWidth="10" defaultColWidth="8.83203125" defaultRowHeight="14" x14ac:dyDescent="0.15"/>
  <cols>
    <col min="1" max="4" width="10.6640625" customWidth="1"/>
    <col min="5" max="5" width="15.6640625" customWidth="1"/>
    <col min="6" max="8" width="10.6640625" customWidth="1"/>
  </cols>
  <sheetData>
    <row r="12" spans="3:8" x14ac:dyDescent="0.15">
      <c r="D12" t="s">
        <v>0</v>
      </c>
      <c r="E12" t="s">
        <v>1</v>
      </c>
      <c r="F12" t="s">
        <v>2</v>
      </c>
      <c r="G12" t="s">
        <v>3</v>
      </c>
      <c r="H12" t="s">
        <v>4</v>
      </c>
    </row>
    <row r="13" spans="3:8" x14ac:dyDescent="0.15">
      <c r="C13">
        <v>0.5</v>
      </c>
      <c r="D13">
        <v>2.7000000217717699E-3</v>
      </c>
      <c r="E13">
        <f t="shared" ref="E13:E18" si="0">EXP(-C13*D13)</f>
        <v>0.99865091082920465</v>
      </c>
      <c r="G13">
        <f>D13</f>
        <v>2.7000000217717699E-3</v>
      </c>
    </row>
    <row r="14" spans="3:8" x14ac:dyDescent="0.15">
      <c r="C14">
        <v>1</v>
      </c>
      <c r="D14">
        <v>5.1000000197600499E-3</v>
      </c>
      <c r="E14">
        <f t="shared" si="0"/>
        <v>0.99491298290000008</v>
      </c>
      <c r="G14">
        <f>(D14*C14-D13*C13)*2</f>
        <v>7.5000000177483303E-3</v>
      </c>
      <c r="H14">
        <f>G14*F14</f>
        <v>0</v>
      </c>
    </row>
    <row r="15" spans="3:8" x14ac:dyDescent="0.15">
      <c r="C15">
        <v>1.5</v>
      </c>
      <c r="D15">
        <v>6.9000000431126097E-3</v>
      </c>
      <c r="E15">
        <f t="shared" si="0"/>
        <v>0.98970337687683096</v>
      </c>
      <c r="F15">
        <f>E15/SUM(E15:E18)</f>
        <v>0.25255516603496175</v>
      </c>
      <c r="G15">
        <f>(D15*C15-D14*C14)*2</f>
        <v>1.0500000089817729E-2</v>
      </c>
      <c r="H15">
        <f>G15*F15</f>
        <v>2.6518292660510298E-3</v>
      </c>
    </row>
    <row r="16" spans="3:8" x14ac:dyDescent="0.15">
      <c r="C16">
        <v>2</v>
      </c>
      <c r="D16">
        <v>8.2999999995782992E-3</v>
      </c>
      <c r="E16">
        <f t="shared" si="0"/>
        <v>0.98353702077157579</v>
      </c>
      <c r="F16">
        <f>E16/SUM(E15:E18)</f>
        <v>0.25098161872131325</v>
      </c>
      <c r="G16">
        <f>(D16*C16-D15*C15)*2</f>
        <v>1.2499999868975369E-2</v>
      </c>
      <c r="H16">
        <f>G16*F16</f>
        <v>3.1372702011316415E-3</v>
      </c>
    </row>
    <row r="17" spans="3:8" x14ac:dyDescent="0.15">
      <c r="C17">
        <v>2.5</v>
      </c>
      <c r="D17">
        <v>9.50000004330997E-3</v>
      </c>
      <c r="E17">
        <f t="shared" si="0"/>
        <v>0.97652981159108609</v>
      </c>
      <c r="F17">
        <f>E17/SUM(E15:E18)</f>
        <v>0.24919350026141177</v>
      </c>
      <c r="G17">
        <f>(D17*C17-D16*C16)*2</f>
        <v>1.4300000218236651E-2</v>
      </c>
      <c r="H17">
        <f>G17*F17</f>
        <v>3.5634671081213433E-3</v>
      </c>
    </row>
    <row r="18" spans="3:8" x14ac:dyDescent="0.15">
      <c r="C18">
        <v>3</v>
      </c>
      <c r="D18">
        <v>1.04999999675603E-2</v>
      </c>
      <c r="E18">
        <f t="shared" si="0"/>
        <v>0.96899095654804102</v>
      </c>
      <c r="F18">
        <f>E18/SUM(E15:E18)</f>
        <v>0.24726971498231323</v>
      </c>
      <c r="G18">
        <f>(D18*C18-D17*C17)*2</f>
        <v>1.5499999588811958E-2</v>
      </c>
      <c r="H18">
        <f>G18*F18</f>
        <v>3.832680480551505E-3</v>
      </c>
    </row>
    <row r="19" spans="3:8" x14ac:dyDescent="0.15">
      <c r="H19">
        <f>SUM(H15:H18)</f>
        <v>1.318524705585552E-2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Office-Anwender</cp:lastModifiedBy>
  <cp:revision>3</cp:revision>
  <dcterms:created xsi:type="dcterms:W3CDTF">2016-11-02T16:05:13Z</dcterms:created>
  <dcterms:modified xsi:type="dcterms:W3CDTF">2016-11-12T10:33:15Z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