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484" documentId="74A17B0689622990A51C052D9679C61268987CF0" xr6:coauthVersionLast="25" xr6:coauthVersionMax="25" xr10:uidLastSave="{32F5BFC8-9846-40A4-BE27-9DD2B41E996F}"/>
  <bookViews>
    <workbookView xWindow="0" yWindow="0" windowWidth="22260" windowHeight="12645" xr2:uid="{00000000-000D-0000-FFFF-FFFF00000000}"/>
  </bookViews>
  <sheets>
    <sheet name="Ark1" sheetId="1" r:id="rId1"/>
    <sheet name="export 30-1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  <c r="D87" i="1" l="1"/>
  <c r="H87" i="1"/>
  <c r="D109" i="1"/>
  <c r="J109" i="1" s="1"/>
  <c r="H109" i="1"/>
  <c r="H108" i="1"/>
  <c r="D108" i="1"/>
  <c r="H107" i="1"/>
  <c r="D107" i="1"/>
  <c r="J107" i="1" s="1"/>
  <c r="H106" i="1"/>
  <c r="D106" i="1"/>
  <c r="H105" i="1"/>
  <c r="D105" i="1"/>
  <c r="H104" i="1"/>
  <c r="D104" i="1"/>
  <c r="J104" i="1" s="1"/>
  <c r="H103" i="1"/>
  <c r="D103" i="1"/>
  <c r="J103" i="1" s="1"/>
  <c r="H102" i="1"/>
  <c r="D102" i="1"/>
  <c r="H101" i="1"/>
  <c r="D101" i="1"/>
  <c r="J100" i="1"/>
  <c r="H100" i="1"/>
  <c r="D100" i="1"/>
  <c r="H99" i="1"/>
  <c r="D99" i="1"/>
  <c r="J99" i="1" s="1"/>
  <c r="H98" i="1"/>
  <c r="D98" i="1"/>
  <c r="H97" i="1"/>
  <c r="D97" i="1"/>
  <c r="H96" i="1"/>
  <c r="D96" i="1"/>
  <c r="J96" i="1" s="1"/>
  <c r="H95" i="1"/>
  <c r="D95" i="1"/>
  <c r="J95" i="1" s="1"/>
  <c r="H94" i="1"/>
  <c r="D94" i="1"/>
  <c r="H93" i="1"/>
  <c r="D93" i="1"/>
  <c r="H86" i="1"/>
  <c r="D86" i="1"/>
  <c r="H85" i="1"/>
  <c r="D85" i="1"/>
  <c r="H84" i="1"/>
  <c r="D84" i="1"/>
  <c r="H83" i="1"/>
  <c r="D83" i="1"/>
  <c r="H82" i="1"/>
  <c r="D82" i="1"/>
  <c r="J82" i="1" s="1"/>
  <c r="H81" i="1"/>
  <c r="D81" i="1"/>
  <c r="J81" i="1" s="1"/>
  <c r="H80" i="1"/>
  <c r="D80" i="1"/>
  <c r="J80" i="1" s="1"/>
  <c r="H79" i="1"/>
  <c r="D79" i="1"/>
  <c r="J79" i="1" s="1"/>
  <c r="H78" i="1"/>
  <c r="D78" i="1"/>
  <c r="H77" i="1"/>
  <c r="D77" i="1"/>
  <c r="H76" i="1"/>
  <c r="D76" i="1"/>
  <c r="H75" i="1"/>
  <c r="D75" i="1"/>
  <c r="H74" i="1"/>
  <c r="D74" i="1"/>
  <c r="J74" i="1" s="1"/>
  <c r="H73" i="1"/>
  <c r="D73" i="1"/>
  <c r="J73" i="1" s="1"/>
  <c r="H72" i="1"/>
  <c r="D72" i="1"/>
  <c r="J72" i="1" s="1"/>
  <c r="H71" i="1"/>
  <c r="D71" i="1"/>
  <c r="J71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9" i="1"/>
  <c r="H64" i="1"/>
  <c r="J64" i="1" s="1"/>
  <c r="H63" i="1"/>
  <c r="H62" i="1"/>
  <c r="J62" i="1" s="1"/>
  <c r="H61" i="1"/>
  <c r="H60" i="1"/>
  <c r="H59" i="1"/>
  <c r="H58" i="1"/>
  <c r="H57" i="1"/>
  <c r="H56" i="1"/>
  <c r="H55" i="1"/>
  <c r="H54" i="1"/>
  <c r="H53" i="1"/>
  <c r="H52" i="1"/>
  <c r="J52" i="1" s="1"/>
  <c r="H51" i="1"/>
  <c r="H50" i="1"/>
  <c r="H49" i="1"/>
  <c r="C27" i="1"/>
  <c r="C28" i="1"/>
  <c r="D30" i="1"/>
  <c r="D34" i="1"/>
  <c r="D38" i="1"/>
  <c r="D42" i="1"/>
  <c r="C26" i="1"/>
  <c r="D27" i="1"/>
  <c r="D28" i="1"/>
  <c r="D29" i="1"/>
  <c r="D31" i="1"/>
  <c r="D32" i="1"/>
  <c r="D33" i="1"/>
  <c r="D35" i="1"/>
  <c r="D36" i="1"/>
  <c r="D37" i="1"/>
  <c r="D39" i="1"/>
  <c r="D40" i="1"/>
  <c r="D41" i="1"/>
  <c r="D26" i="1"/>
  <c r="H42" i="1"/>
  <c r="H41" i="1"/>
  <c r="H40" i="1"/>
  <c r="H39" i="1"/>
  <c r="H38" i="1"/>
  <c r="H37" i="1"/>
  <c r="H36" i="1"/>
  <c r="H35" i="1"/>
  <c r="H34" i="1"/>
  <c r="H33" i="1"/>
  <c r="H32" i="1"/>
  <c r="H31" i="1"/>
  <c r="J31" i="1" s="1"/>
  <c r="H30" i="1"/>
  <c r="H29" i="1"/>
  <c r="H28" i="1"/>
  <c r="H27" i="1"/>
  <c r="H26" i="1"/>
  <c r="D15" i="1"/>
  <c r="H15" i="1"/>
  <c r="D16" i="1"/>
  <c r="H16" i="1"/>
  <c r="D17" i="1"/>
  <c r="H17" i="1"/>
  <c r="D18" i="1"/>
  <c r="H18" i="1"/>
  <c r="D19" i="1"/>
  <c r="H19" i="1"/>
  <c r="D14" i="1"/>
  <c r="H14" i="1"/>
  <c r="D7" i="1"/>
  <c r="H7" i="1"/>
  <c r="D4" i="1"/>
  <c r="H4" i="1"/>
  <c r="D5" i="1"/>
  <c r="H5" i="1"/>
  <c r="D6" i="1"/>
  <c r="H6" i="1"/>
  <c r="D8" i="1"/>
  <c r="H8" i="1"/>
  <c r="D9" i="1"/>
  <c r="H9" i="1"/>
  <c r="D10" i="1"/>
  <c r="H10" i="1"/>
  <c r="D11" i="1"/>
  <c r="H11" i="1"/>
  <c r="D12" i="1"/>
  <c r="H12" i="1"/>
  <c r="D13" i="1"/>
  <c r="H13" i="1"/>
  <c r="J87" i="1" l="1"/>
  <c r="J106" i="1"/>
  <c r="J105" i="1"/>
  <c r="J102" i="1"/>
  <c r="J101" i="1"/>
  <c r="J98" i="1"/>
  <c r="J97" i="1"/>
  <c r="J94" i="1"/>
  <c r="J108" i="1"/>
  <c r="J93" i="1"/>
  <c r="J85" i="1"/>
  <c r="J84" i="1"/>
  <c r="J76" i="1"/>
  <c r="J77" i="1"/>
  <c r="J75" i="1"/>
  <c r="J78" i="1"/>
  <c r="J83" i="1"/>
  <c r="J86" i="1"/>
  <c r="J60" i="1"/>
  <c r="J58" i="1"/>
  <c r="J56" i="1"/>
  <c r="J54" i="1"/>
  <c r="J50" i="1"/>
  <c r="J53" i="1"/>
  <c r="J57" i="1"/>
  <c r="J61" i="1"/>
  <c r="J51" i="1"/>
  <c r="J55" i="1"/>
  <c r="J59" i="1"/>
  <c r="J63" i="1"/>
  <c r="J49" i="1"/>
  <c r="J30" i="1"/>
  <c r="J7" i="1"/>
  <c r="J42" i="1"/>
  <c r="J38" i="1"/>
  <c r="J34" i="1"/>
  <c r="J39" i="1"/>
  <c r="J36" i="1"/>
  <c r="J40" i="1"/>
  <c r="J35" i="1"/>
  <c r="J32" i="1"/>
  <c r="J41" i="1"/>
  <c r="J28" i="1"/>
  <c r="J29" i="1"/>
  <c r="J33" i="1"/>
  <c r="J37" i="1"/>
  <c r="J27" i="1"/>
  <c r="J26" i="1"/>
  <c r="J19" i="1"/>
  <c r="J18" i="1"/>
  <c r="J17" i="1"/>
  <c r="J16" i="1"/>
  <c r="J15" i="1"/>
  <c r="J14" i="1"/>
  <c r="J12" i="1"/>
  <c r="J10" i="1"/>
  <c r="J8" i="1"/>
  <c r="J13" i="1"/>
  <c r="J11" i="1"/>
  <c r="J9" i="1"/>
  <c r="J5" i="1"/>
  <c r="J6" i="1"/>
  <c r="J4" i="1"/>
  <c r="H3" i="1"/>
  <c r="D3" i="1"/>
  <c r="J3" i="1" l="1"/>
</calcChain>
</file>

<file path=xl/sharedStrings.xml><?xml version="1.0" encoding="utf-8"?>
<sst xmlns="http://schemas.openxmlformats.org/spreadsheetml/2006/main" count="55" uniqueCount="9">
  <si>
    <t>Input</t>
  </si>
  <si>
    <t>Output</t>
  </si>
  <si>
    <t>Voltage [V]</t>
  </si>
  <si>
    <t>Current [A]</t>
  </si>
  <si>
    <t>Power [W]</t>
  </si>
  <si>
    <t>Logic [W]</t>
  </si>
  <si>
    <t>Effeciency</t>
  </si>
  <si>
    <t>%</t>
  </si>
  <si>
    <t>Effeciency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</si>
</sst>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'Ark1'!$H$3:$H$19</c:f>
              <c:numCache>
                <c:formatCode>General</c:formatCode>
                <c:ptCount val="17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6.75</c:v>
                </c:pt>
                <c:pt idx="5">
                  <c:v>7.5</c:v>
                </c:pt>
                <c:pt idx="6">
                  <c:v>8.25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</c:numCache>
            </c:numRef>
          </c:xVal>
          <c:yVal>
            <c:numRef>
              <c:f>'Ark1'!$J$3:$J$19</c:f>
              <c:numCache>
                <c:formatCode>0.00</c:formatCode>
                <c:ptCount val="17"/>
                <c:pt idx="0">
                  <c:v>67.174205105239579</c:v>
                </c:pt>
                <c:pt idx="1">
                  <c:v>71.718862060721975</c:v>
                </c:pt>
                <c:pt idx="2">
                  <c:v>73.373552910484264</c:v>
                </c:pt>
                <c:pt idx="3">
                  <c:v>86.417974938787253</c:v>
                </c:pt>
                <c:pt idx="4">
                  <c:v>87.063072359086803</c:v>
                </c:pt>
                <c:pt idx="5">
                  <c:v>87.280344466426158</c:v>
                </c:pt>
                <c:pt idx="6">
                  <c:v>87.458920809922617</c:v>
                </c:pt>
                <c:pt idx="7">
                  <c:v>87.608293585126049</c:v>
                </c:pt>
                <c:pt idx="8">
                  <c:v>87.844055885551725</c:v>
                </c:pt>
                <c:pt idx="9">
                  <c:v>87.828441777062139</c:v>
                </c:pt>
                <c:pt idx="10">
                  <c:v>87.816301307487137</c:v>
                </c:pt>
                <c:pt idx="11">
                  <c:v>87.806591348123845</c:v>
                </c:pt>
                <c:pt idx="12">
                  <c:v>87.798648432927166</c:v>
                </c:pt>
                <c:pt idx="13">
                  <c:v>87.663760775337252</c:v>
                </c:pt>
                <c:pt idx="14">
                  <c:v>87.432184011119574</c:v>
                </c:pt>
                <c:pt idx="15">
                  <c:v>87.234661238732187</c:v>
                </c:pt>
                <c:pt idx="16">
                  <c:v>86.963243535732232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18D-B7BD-A62711AC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'Ark1'!$H$26:$H$42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</c:numCache>
            </c:numRef>
          </c:xVal>
          <c:yVal>
            <c:numRef>
              <c:f>'Ark1'!$J$26:$J$42</c:f>
              <c:numCache>
                <c:formatCode>0.00</c:formatCode>
                <c:ptCount val="17"/>
                <c:pt idx="0">
                  <c:v>51.072522982635334</c:v>
                </c:pt>
                <c:pt idx="1">
                  <c:v>56.850483229107454</c:v>
                </c:pt>
                <c:pt idx="2">
                  <c:v>57.714505579068863</c:v>
                </c:pt>
                <c:pt idx="3">
                  <c:v>57.028799543769601</c:v>
                </c:pt>
                <c:pt idx="4">
                  <c:v>73.004542504866961</c:v>
                </c:pt>
                <c:pt idx="5">
                  <c:v>73.163593795727252</c:v>
                </c:pt>
                <c:pt idx="6">
                  <c:v>73.984396018294319</c:v>
                </c:pt>
                <c:pt idx="7">
                  <c:v>74.128984432913271</c:v>
                </c:pt>
                <c:pt idx="8">
                  <c:v>74.357340131718715</c:v>
                </c:pt>
                <c:pt idx="9">
                  <c:v>74.404761904761884</c:v>
                </c:pt>
                <c:pt idx="10">
                  <c:v>74.862751622026281</c:v>
                </c:pt>
                <c:pt idx="11">
                  <c:v>75.289865984038556</c:v>
                </c:pt>
                <c:pt idx="12">
                  <c:v>74.972737186477644</c:v>
                </c:pt>
                <c:pt idx="13">
                  <c:v>74.757039621231002</c:v>
                </c:pt>
                <c:pt idx="14">
                  <c:v>74.31968900068604</c:v>
                </c:pt>
                <c:pt idx="15">
                  <c:v>74.183976261127597</c:v>
                </c:pt>
                <c:pt idx="16">
                  <c:v>73.84797164237888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4F12-B0D0-E2C78877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'Ark1'!$H$49:$H$64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</c:numCache>
            </c:numRef>
          </c:xVal>
          <c:yVal>
            <c:numRef>
              <c:f>'Ark1'!$J$49:$J$64</c:f>
              <c:numCache>
                <c:formatCode>0.00</c:formatCode>
                <c:ptCount val="16"/>
                <c:pt idx="0">
                  <c:v>68.33712984054668</c:v>
                </c:pt>
                <c:pt idx="1">
                  <c:v>76.824583866837386</c:v>
                </c:pt>
                <c:pt idx="2">
                  <c:v>79.716563330380879</c:v>
                </c:pt>
                <c:pt idx="3">
                  <c:v>86.893555394641567</c:v>
                </c:pt>
                <c:pt idx="4">
                  <c:v>87.49189889825017</c:v>
                </c:pt>
                <c:pt idx="5">
                  <c:v>87.976539589442808</c:v>
                </c:pt>
                <c:pt idx="6">
                  <c:v>88.235294117647072</c:v>
                </c:pt>
                <c:pt idx="7">
                  <c:v>88.452088452088447</c:v>
                </c:pt>
                <c:pt idx="8">
                  <c:v>88.570223534373682</c:v>
                </c:pt>
                <c:pt idx="9">
                  <c:v>88.65903213889915</c:v>
                </c:pt>
                <c:pt idx="10">
                  <c:v>89.167767503302514</c:v>
                </c:pt>
                <c:pt idx="11">
                  <c:v>88.235294117647058</c:v>
                </c:pt>
                <c:pt idx="12">
                  <c:v>87.976539589442808</c:v>
                </c:pt>
                <c:pt idx="13">
                  <c:v>87.506076810889638</c:v>
                </c:pt>
                <c:pt idx="14">
                  <c:v>87.111905293723481</c:v>
                </c:pt>
                <c:pt idx="15">
                  <c:v>86.615797071561147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4-4CC0-ABE8-AD3FB6EC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'Ark1'!$H$71:$H$87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</c:numCache>
            </c:numRef>
          </c:xVal>
          <c:yVal>
            <c:numRef>
              <c:f>'Ark1'!$J$71:$J$87</c:f>
              <c:numCache>
                <c:formatCode>0.00</c:formatCode>
                <c:ptCount val="17"/>
                <c:pt idx="0">
                  <c:v>58.139534883720934</c:v>
                </c:pt>
                <c:pt idx="1">
                  <c:v>66.666666666666657</c:v>
                </c:pt>
                <c:pt idx="2">
                  <c:v>71.428571428571431</c:v>
                </c:pt>
                <c:pt idx="3">
                  <c:v>72.992700729927009</c:v>
                </c:pt>
                <c:pt idx="4">
                  <c:v>73.289902280130292</c:v>
                </c:pt>
                <c:pt idx="5">
                  <c:v>7.8542255733584669</c:v>
                </c:pt>
                <c:pt idx="6">
                  <c:v>74.123989218328845</c:v>
                </c:pt>
                <c:pt idx="7">
                  <c:v>74.441687344913149</c:v>
                </c:pt>
                <c:pt idx="8">
                  <c:v>74.946466809421835</c:v>
                </c:pt>
                <c:pt idx="9">
                  <c:v>75.187969924812023</c:v>
                </c:pt>
                <c:pt idx="10">
                  <c:v>76.013513513513516</c:v>
                </c:pt>
                <c:pt idx="11">
                  <c:v>75.642965204236006</c:v>
                </c:pt>
                <c:pt idx="12">
                  <c:v>75.862068965517238</c:v>
                </c:pt>
                <c:pt idx="13">
                  <c:v>76.045627376425855</c:v>
                </c:pt>
                <c:pt idx="14">
                  <c:v>76.20164126611958</c:v>
                </c:pt>
                <c:pt idx="15">
                  <c:v>76.335877862595424</c:v>
                </c:pt>
                <c:pt idx="16">
                  <c:v>76.064908722109536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88B-B8A5-4131280F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'Ark1'!$H$93:$H$108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</c:numCache>
            </c:numRef>
          </c:xVal>
          <c:yVal>
            <c:numRef>
              <c:f>'Ark1'!$J$93:$J$108</c:f>
              <c:numCache>
                <c:formatCode>0.00</c:formatCode>
                <c:ptCount val="16"/>
                <c:pt idx="0">
                  <c:v>69.930069930069934</c:v>
                </c:pt>
                <c:pt idx="1">
                  <c:v>78.431372549019613</c:v>
                </c:pt>
                <c:pt idx="2">
                  <c:v>81.1541929666366</c:v>
                </c:pt>
                <c:pt idx="3">
                  <c:v>82.815734989648035</c:v>
                </c:pt>
                <c:pt idx="4">
                  <c:v>87.833441769681187</c:v>
                </c:pt>
                <c:pt idx="5">
                  <c:v>88.391278727165584</c:v>
                </c:pt>
                <c:pt idx="6">
                  <c:v>88.852988691437801</c:v>
                </c:pt>
                <c:pt idx="7">
                  <c:v>89.06481939633845</c:v>
                </c:pt>
                <c:pt idx="8">
                  <c:v>89.552238805970148</c:v>
                </c:pt>
                <c:pt idx="9">
                  <c:v>89.385474860335194</c:v>
                </c:pt>
                <c:pt idx="10">
                  <c:v>89.492873715611537</c:v>
                </c:pt>
                <c:pt idx="11">
                  <c:v>89.578978799641689</c:v>
                </c:pt>
                <c:pt idx="12">
                  <c:v>89.552238805970148</c:v>
                </c:pt>
                <c:pt idx="13">
                  <c:v>89.35219657483249</c:v>
                </c:pt>
                <c:pt idx="14">
                  <c:v>89.183626800823234</c:v>
                </c:pt>
                <c:pt idx="15">
                  <c:v>89.039643841424635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0-4E1A-8A4E-201844C2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497680</xdr:colOff>
      <xdr:row>2</xdr:row>
      <xdr:rowOff>154781</xdr:rowOff>
    </xdr:from>
    <xdr:to>
      <xdr:col>19</xdr:col>
      <xdr:colOff>535780</xdr:colOff>
      <xdr:row>18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468ED-144E-4BE0-8627-DB54A8E7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24</xdr:row>
      <xdr:rowOff>123825</xdr:rowOff>
    </xdr:from>
    <xdr:to>
      <xdr:col>19</xdr:col>
      <xdr:colOff>600075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63C19-CF4F-4FEF-9173-BBFCFADA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47</xdr:row>
      <xdr:rowOff>123825</xdr:rowOff>
    </xdr:from>
    <xdr:to>
      <xdr:col>19</xdr:col>
      <xdr:colOff>600075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525B4-0C14-48A8-AABC-81F265EB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561975</xdr:colOff>
      <xdr:row>69</xdr:row>
      <xdr:rowOff>123825</xdr:rowOff>
    </xdr:from>
    <xdr:to>
      <xdr:col>19</xdr:col>
      <xdr:colOff>600075</xdr:colOff>
      <xdr:row>84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AE1B8-EA1D-4246-B2D8-D20CF08E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91</xdr:row>
      <xdr:rowOff>123825</xdr:rowOff>
    </xdr:from>
    <xdr:to>
      <xdr:col>19</xdr:col>
      <xdr:colOff>600075</xdr:colOff>
      <xdr:row>106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B9B15-6C62-4FBE-BC19-982B1CBB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workbookViewId="0">
      <selection activeCell="L12" sqref="L12"/>
    </sheetView>
  </sheetViews>
  <sheetFormatPr defaultRowHeight="14.25" x14ac:dyDescent="0.45"/>
  <cols>
    <col min="1" max="2" width="9.46484375" bestFit="1" customWidth="1"/>
    <col min="3" max="3" width="9.46484375" customWidth="1"/>
    <col min="4" max="4" width="9.1328125" bestFit="1" customWidth="1"/>
    <col min="5" max="5" width="9.1328125" customWidth="1"/>
    <col min="6" max="7" width="9.46484375" bestFit="1" customWidth="1"/>
    <col min="8" max="8" width="9.1328125" bestFit="1" customWidth="1"/>
    <col min="10" max="10" width="11.73046875" style="1" bestFit="1" customWidth="1"/>
  </cols>
  <sheetData>
    <row r="1" spans="1:10" x14ac:dyDescent="0.45">
      <c r="A1" t="s">
        <v>0</v>
      </c>
      <c r="F1" t="s">
        <v>1</v>
      </c>
      <c r="J1" s="1" t="s">
        <v>6</v>
      </c>
    </row>
    <row r="2" spans="1:10" x14ac:dyDescent="0.45">
      <c r="A2" t="s">
        <v>2</v>
      </c>
      <c r="B2" t="s">
        <v>3</v>
      </c>
      <c r="C2" t="s">
        <v>5</v>
      </c>
      <c r="D2" t="s">
        <v>4</v>
      </c>
      <c r="F2" t="s">
        <v>2</v>
      </c>
      <c r="G2" t="s">
        <v>3</v>
      </c>
      <c r="H2" t="s">
        <v>4</v>
      </c>
      <c r="J2" s="1" t="s">
        <v>8</v>
      </c>
    </row>
    <row r="3" spans="1:10" x14ac:dyDescent="0.45">
      <c r="A3">
        <v>30</v>
      </c>
      <c r="B3">
        <v>6.6000000000000003E-2</v>
      </c>
      <c r="C3">
        <v>0.253</v>
      </c>
      <c r="D3">
        <f>A3*B3+C3</f>
        <v>2.2330000000000001</v>
      </c>
      <c r="F3">
        <v>15</v>
      </c>
      <c r="G3">
        <v>0.1</v>
      </c>
      <c r="H3">
        <f>F3*G3</f>
        <v>1.5</v>
      </c>
      <c r="J3" s="1">
        <f>H3/D3*100</f>
        <v>67.174205105239579</v>
      </c>
    </row>
    <row r="4" spans="1:10" x14ac:dyDescent="0.45">
      <c r="A4">
        <v>30</v>
      </c>
      <c r="B4">
        <v>0.13100000000000001</v>
      </c>
      <c r="C4">
        <v>0.253</v>
      </c>
      <c r="D4">
        <f t="shared" ref="D4:D13" si="0">A4*B4+C4</f>
        <v>4.1829999999999998</v>
      </c>
      <c r="F4">
        <v>15</v>
      </c>
      <c r="G4">
        <v>0.2</v>
      </c>
      <c r="H4">
        <f t="shared" ref="H4:H13" si="1">F4*G4</f>
        <v>3</v>
      </c>
      <c r="J4" s="1">
        <f t="shared" ref="J4:J13" si="2">H4/D4*100</f>
        <v>71.718862060721975</v>
      </c>
    </row>
    <row r="5" spans="1:10" x14ac:dyDescent="0.45">
      <c r="A5">
        <v>30</v>
      </c>
      <c r="B5">
        <v>0.19600000000000001</v>
      </c>
      <c r="C5">
        <v>0.253</v>
      </c>
      <c r="D5">
        <f t="shared" si="0"/>
        <v>6.133</v>
      </c>
      <c r="F5">
        <v>15</v>
      </c>
      <c r="G5">
        <v>0.3</v>
      </c>
      <c r="H5">
        <f t="shared" si="1"/>
        <v>4.5</v>
      </c>
      <c r="J5" s="1">
        <f t="shared" si="2"/>
        <v>73.373552910484264</v>
      </c>
    </row>
    <row r="6" spans="1:10" x14ac:dyDescent="0.45">
      <c r="A6">
        <v>30</v>
      </c>
      <c r="B6">
        <v>0.223</v>
      </c>
      <c r="C6">
        <v>0.253</v>
      </c>
      <c r="D6">
        <f t="shared" si="0"/>
        <v>6.9430000000000005</v>
      </c>
      <c r="F6">
        <v>15</v>
      </c>
      <c r="G6">
        <v>0.4</v>
      </c>
      <c r="H6">
        <f t="shared" si="1"/>
        <v>6</v>
      </c>
      <c r="J6" s="1">
        <f t="shared" si="2"/>
        <v>86.417974938787253</v>
      </c>
    </row>
    <row r="7" spans="1:10" x14ac:dyDescent="0.45">
      <c r="A7">
        <v>30</v>
      </c>
      <c r="B7">
        <v>0.25</v>
      </c>
      <c r="C7">
        <v>0.253</v>
      </c>
      <c r="D7">
        <f t="shared" ref="D7" si="3">A7*B7+C7</f>
        <v>7.7530000000000001</v>
      </c>
      <c r="F7">
        <v>15</v>
      </c>
      <c r="G7">
        <v>0.45</v>
      </c>
      <c r="H7">
        <f t="shared" ref="H7" si="4">F7*G7</f>
        <v>6.75</v>
      </c>
      <c r="J7" s="1">
        <f t="shared" ref="J7" si="5">H7/D7*100</f>
        <v>87.063072359086803</v>
      </c>
    </row>
    <row r="8" spans="1:10" x14ac:dyDescent="0.45">
      <c r="A8">
        <v>30</v>
      </c>
      <c r="B8">
        <v>0.27800000000000002</v>
      </c>
      <c r="C8">
        <v>0.253</v>
      </c>
      <c r="D8">
        <f t="shared" si="0"/>
        <v>8.593</v>
      </c>
      <c r="F8">
        <v>15</v>
      </c>
      <c r="G8">
        <v>0.5</v>
      </c>
      <c r="H8">
        <f t="shared" si="1"/>
        <v>7.5</v>
      </c>
      <c r="J8" s="1">
        <f t="shared" si="2"/>
        <v>87.280344466426158</v>
      </c>
    </row>
    <row r="9" spans="1:10" x14ac:dyDescent="0.45">
      <c r="A9">
        <v>30</v>
      </c>
      <c r="B9">
        <v>0.30599999999999999</v>
      </c>
      <c r="C9">
        <v>0.253</v>
      </c>
      <c r="D9">
        <f t="shared" si="0"/>
        <v>9.4329999999999998</v>
      </c>
      <c r="F9">
        <v>15</v>
      </c>
      <c r="G9">
        <v>0.55000000000000004</v>
      </c>
      <c r="H9">
        <f t="shared" si="1"/>
        <v>8.25</v>
      </c>
      <c r="J9" s="1">
        <f t="shared" si="2"/>
        <v>87.458920809922617</v>
      </c>
    </row>
    <row r="10" spans="1:10" x14ac:dyDescent="0.45">
      <c r="A10">
        <v>30</v>
      </c>
      <c r="B10">
        <v>0.33400000000000002</v>
      </c>
      <c r="C10">
        <v>0.253</v>
      </c>
      <c r="D10">
        <f t="shared" si="0"/>
        <v>10.273000000000001</v>
      </c>
      <c r="F10">
        <v>15</v>
      </c>
      <c r="G10">
        <v>0.6</v>
      </c>
      <c r="H10">
        <f t="shared" si="1"/>
        <v>9</v>
      </c>
      <c r="J10" s="1">
        <f t="shared" si="2"/>
        <v>87.608293585126049</v>
      </c>
    </row>
    <row r="11" spans="1:10" x14ac:dyDescent="0.45">
      <c r="A11">
        <v>30</v>
      </c>
      <c r="B11">
        <v>0.39</v>
      </c>
      <c r="C11">
        <v>0.253</v>
      </c>
      <c r="D11">
        <f t="shared" si="0"/>
        <v>11.953000000000001</v>
      </c>
      <c r="F11">
        <v>15</v>
      </c>
      <c r="G11">
        <v>0.7</v>
      </c>
      <c r="H11">
        <f t="shared" si="1"/>
        <v>10.5</v>
      </c>
      <c r="J11" s="1">
        <f t="shared" si="2"/>
        <v>87.844055885551725</v>
      </c>
    </row>
    <row r="12" spans="1:10" x14ac:dyDescent="0.45">
      <c r="A12">
        <v>30</v>
      </c>
      <c r="B12">
        <v>0.44700000000000001</v>
      </c>
      <c r="C12">
        <v>0.253</v>
      </c>
      <c r="D12">
        <f t="shared" si="0"/>
        <v>13.663</v>
      </c>
      <c r="F12">
        <v>15</v>
      </c>
      <c r="G12">
        <v>0.8</v>
      </c>
      <c r="H12">
        <f t="shared" si="1"/>
        <v>12</v>
      </c>
      <c r="J12" s="1">
        <f t="shared" si="2"/>
        <v>87.828441777062139</v>
      </c>
    </row>
    <row r="13" spans="1:10" x14ac:dyDescent="0.45">
      <c r="A13">
        <v>30</v>
      </c>
      <c r="B13">
        <v>0.504</v>
      </c>
      <c r="C13">
        <v>0.253</v>
      </c>
      <c r="D13">
        <f t="shared" si="0"/>
        <v>15.373000000000001</v>
      </c>
      <c r="F13">
        <v>15</v>
      </c>
      <c r="G13">
        <v>0.9</v>
      </c>
      <c r="H13">
        <f t="shared" si="1"/>
        <v>13.5</v>
      </c>
      <c r="J13" s="1">
        <f t="shared" si="2"/>
        <v>87.816301307487137</v>
      </c>
    </row>
    <row r="14" spans="1:10" x14ac:dyDescent="0.45">
      <c r="A14">
        <v>30</v>
      </c>
      <c r="B14">
        <v>0.56100000000000005</v>
      </c>
      <c r="C14">
        <v>0.253</v>
      </c>
      <c r="D14">
        <f t="shared" ref="D14" si="6">A14*B14+C14</f>
        <v>17.083000000000002</v>
      </c>
      <c r="F14">
        <v>15</v>
      </c>
      <c r="G14">
        <v>1</v>
      </c>
      <c r="H14">
        <f t="shared" ref="H14" si="7">F14*G14</f>
        <v>15</v>
      </c>
      <c r="J14" s="1">
        <f t="shared" ref="J14" si="8">H14/D14*100</f>
        <v>87.806591348123845</v>
      </c>
    </row>
    <row r="15" spans="1:10" x14ac:dyDescent="0.45">
      <c r="A15">
        <v>30</v>
      </c>
      <c r="B15">
        <v>0.61799999999999999</v>
      </c>
      <c r="C15">
        <v>0.253</v>
      </c>
      <c r="D15">
        <f t="shared" ref="D15:D19" si="9">A15*B15+C15</f>
        <v>18.792999999999999</v>
      </c>
      <c r="F15">
        <v>15</v>
      </c>
      <c r="G15">
        <v>1.1000000000000001</v>
      </c>
      <c r="H15">
        <f t="shared" ref="H15:H19" si="10">F15*G15</f>
        <v>16.5</v>
      </c>
      <c r="J15" s="1">
        <f t="shared" ref="J15:J19" si="11">H15/D15*100</f>
        <v>87.798648432927166</v>
      </c>
    </row>
    <row r="16" spans="1:10" x14ac:dyDescent="0.45">
      <c r="A16">
        <v>30</v>
      </c>
      <c r="B16">
        <v>0.67600000000000005</v>
      </c>
      <c r="C16">
        <v>0.253</v>
      </c>
      <c r="D16">
        <f t="shared" si="9"/>
        <v>20.533000000000001</v>
      </c>
      <c r="F16">
        <v>15</v>
      </c>
      <c r="G16">
        <v>1.2</v>
      </c>
      <c r="H16">
        <f t="shared" si="10"/>
        <v>18</v>
      </c>
      <c r="J16" s="1">
        <f t="shared" si="11"/>
        <v>87.663760775337252</v>
      </c>
    </row>
    <row r="17" spans="1:10" x14ac:dyDescent="0.45">
      <c r="A17">
        <v>30</v>
      </c>
      <c r="B17">
        <v>0.73499999999999999</v>
      </c>
      <c r="C17">
        <v>0.253</v>
      </c>
      <c r="D17">
        <f t="shared" si="9"/>
        <v>22.303000000000001</v>
      </c>
      <c r="F17">
        <v>15</v>
      </c>
      <c r="G17">
        <v>1.3</v>
      </c>
      <c r="H17">
        <f t="shared" si="10"/>
        <v>19.5</v>
      </c>
      <c r="J17" s="1">
        <f t="shared" si="11"/>
        <v>87.432184011119574</v>
      </c>
    </row>
    <row r="18" spans="1:10" x14ac:dyDescent="0.45">
      <c r="A18">
        <v>30</v>
      </c>
      <c r="B18">
        <v>0.79400000000000004</v>
      </c>
      <c r="C18">
        <v>0.253</v>
      </c>
      <c r="D18">
        <f t="shared" si="9"/>
        <v>24.073</v>
      </c>
      <c r="F18">
        <v>15</v>
      </c>
      <c r="G18">
        <v>1.4</v>
      </c>
      <c r="H18">
        <f t="shared" si="10"/>
        <v>21</v>
      </c>
      <c r="J18" s="1">
        <f t="shared" si="11"/>
        <v>87.234661238732187</v>
      </c>
    </row>
    <row r="19" spans="1:10" x14ac:dyDescent="0.45">
      <c r="A19">
        <v>30</v>
      </c>
      <c r="B19">
        <v>0.85399999999999998</v>
      </c>
      <c r="C19">
        <v>0.253</v>
      </c>
      <c r="D19">
        <f t="shared" si="9"/>
        <v>25.873000000000001</v>
      </c>
      <c r="F19">
        <v>15</v>
      </c>
      <c r="G19">
        <v>1.5</v>
      </c>
      <c r="H19">
        <f t="shared" si="10"/>
        <v>22.5</v>
      </c>
      <c r="J19" s="1">
        <f t="shared" si="11"/>
        <v>86.963243535732232</v>
      </c>
    </row>
    <row r="24" spans="1:10" x14ac:dyDescent="0.45">
      <c r="A24" t="s">
        <v>0</v>
      </c>
      <c r="F24" t="s">
        <v>1</v>
      </c>
      <c r="J24" s="1" t="s">
        <v>6</v>
      </c>
    </row>
    <row r="25" spans="1:10" x14ac:dyDescent="0.45">
      <c r="A25" t="s">
        <v>2</v>
      </c>
      <c r="B25" t="s">
        <v>3</v>
      </c>
      <c r="C25" t="s">
        <v>5</v>
      </c>
      <c r="D25" t="s">
        <v>4</v>
      </c>
      <c r="F25" t="s">
        <v>2</v>
      </c>
      <c r="G25" t="s">
        <v>3</v>
      </c>
      <c r="H25" t="s">
        <v>4</v>
      </c>
      <c r="J25" s="1" t="s">
        <v>7</v>
      </c>
    </row>
    <row r="26" spans="1:10" x14ac:dyDescent="0.45">
      <c r="A26">
        <v>30</v>
      </c>
      <c r="B26">
        <v>2.5000000000000001E-2</v>
      </c>
      <c r="C26">
        <f>0.229</f>
        <v>0.22900000000000001</v>
      </c>
      <c r="D26">
        <f t="shared" ref="D26:D42" si="12">A26*B26+C26</f>
        <v>0.97899999999999998</v>
      </c>
      <c r="F26">
        <v>5</v>
      </c>
      <c r="G26">
        <v>0.1</v>
      </c>
      <c r="H26">
        <f>F26*G26</f>
        <v>0.5</v>
      </c>
      <c r="J26" s="1">
        <f>H26/D26*100</f>
        <v>51.072522982635334</v>
      </c>
    </row>
    <row r="27" spans="1:10" x14ac:dyDescent="0.45">
      <c r="A27">
        <v>30</v>
      </c>
      <c r="B27">
        <v>5.0999999999999997E-2</v>
      </c>
      <c r="C27">
        <f t="shared" ref="C27:C28" si="13">0.229</f>
        <v>0.22900000000000001</v>
      </c>
      <c r="D27">
        <f t="shared" si="12"/>
        <v>1.7589999999999999</v>
      </c>
      <c r="F27">
        <v>5</v>
      </c>
      <c r="G27">
        <v>0.2</v>
      </c>
      <c r="H27">
        <f t="shared" ref="H27:H42" si="14">F27*G27</f>
        <v>1</v>
      </c>
      <c r="J27" s="1">
        <f t="shared" ref="J27:J42" si="15">H27/D27*100</f>
        <v>56.850483229107454</v>
      </c>
    </row>
    <row r="28" spans="1:10" x14ac:dyDescent="0.45">
      <c r="A28">
        <v>30</v>
      </c>
      <c r="B28">
        <v>7.9000000000000001E-2</v>
      </c>
      <c r="C28">
        <f t="shared" si="13"/>
        <v>0.22900000000000001</v>
      </c>
      <c r="D28">
        <f t="shared" si="12"/>
        <v>2.5990000000000002</v>
      </c>
      <c r="F28">
        <v>5</v>
      </c>
      <c r="G28">
        <v>0.3</v>
      </c>
      <c r="H28">
        <f t="shared" si="14"/>
        <v>1.5</v>
      </c>
      <c r="J28" s="1">
        <f t="shared" si="15"/>
        <v>57.714505579068863</v>
      </c>
    </row>
    <row r="29" spans="1:10" x14ac:dyDescent="0.45">
      <c r="A29">
        <v>30</v>
      </c>
      <c r="B29">
        <v>0.109</v>
      </c>
      <c r="C29">
        <v>0.23699999999999999</v>
      </c>
      <c r="D29">
        <f t="shared" si="12"/>
        <v>3.5070000000000001</v>
      </c>
      <c r="F29">
        <v>5</v>
      </c>
      <c r="G29">
        <v>0.4</v>
      </c>
      <c r="H29">
        <f t="shared" si="14"/>
        <v>2</v>
      </c>
      <c r="J29" s="1">
        <f t="shared" si="15"/>
        <v>57.028799543769601</v>
      </c>
    </row>
    <row r="30" spans="1:10" x14ac:dyDescent="0.45">
      <c r="A30">
        <v>30</v>
      </c>
      <c r="B30">
        <v>9.5000000000000001E-2</v>
      </c>
      <c r="C30">
        <v>0.23200000000000001</v>
      </c>
      <c r="D30">
        <f t="shared" si="12"/>
        <v>3.0820000000000003</v>
      </c>
      <c r="F30">
        <v>5</v>
      </c>
      <c r="G30">
        <v>0.45</v>
      </c>
      <c r="H30">
        <f t="shared" si="14"/>
        <v>2.25</v>
      </c>
      <c r="J30" s="1">
        <f t="shared" si="15"/>
        <v>73.004542504866961</v>
      </c>
    </row>
    <row r="31" spans="1:10" x14ac:dyDescent="0.45">
      <c r="A31">
        <v>30</v>
      </c>
      <c r="B31">
        <v>0.106</v>
      </c>
      <c r="C31">
        <v>0.23699999999999999</v>
      </c>
      <c r="D31">
        <f t="shared" si="12"/>
        <v>3.4169999999999998</v>
      </c>
      <c r="F31">
        <v>5</v>
      </c>
      <c r="G31">
        <v>0.5</v>
      </c>
      <c r="H31">
        <f t="shared" si="14"/>
        <v>2.5</v>
      </c>
      <c r="J31" s="1">
        <f t="shared" si="15"/>
        <v>73.163593795727252</v>
      </c>
    </row>
    <row r="32" spans="1:10" x14ac:dyDescent="0.45">
      <c r="A32">
        <v>30</v>
      </c>
      <c r="B32">
        <v>0.11600000000000001</v>
      </c>
      <c r="C32">
        <v>0.23699999999999999</v>
      </c>
      <c r="D32">
        <f t="shared" si="12"/>
        <v>3.7170000000000001</v>
      </c>
      <c r="F32">
        <v>5</v>
      </c>
      <c r="G32">
        <v>0.55000000000000004</v>
      </c>
      <c r="H32">
        <f t="shared" si="14"/>
        <v>2.75</v>
      </c>
      <c r="J32" s="1">
        <f t="shared" si="15"/>
        <v>73.984396018294319</v>
      </c>
    </row>
    <row r="33" spans="1:10" x14ac:dyDescent="0.45">
      <c r="A33">
        <v>30</v>
      </c>
      <c r="B33">
        <v>0.127</v>
      </c>
      <c r="C33">
        <v>0.23699999999999999</v>
      </c>
      <c r="D33">
        <f t="shared" si="12"/>
        <v>4.0469999999999997</v>
      </c>
      <c r="F33">
        <v>5</v>
      </c>
      <c r="G33">
        <v>0.6</v>
      </c>
      <c r="H33">
        <f t="shared" si="14"/>
        <v>3</v>
      </c>
      <c r="J33" s="1">
        <f t="shared" si="15"/>
        <v>74.128984432913271</v>
      </c>
    </row>
    <row r="34" spans="1:10" x14ac:dyDescent="0.45">
      <c r="A34">
        <v>30</v>
      </c>
      <c r="B34">
        <v>0.14899999999999999</v>
      </c>
      <c r="C34">
        <v>0.23699999999999999</v>
      </c>
      <c r="D34">
        <f t="shared" si="12"/>
        <v>4.7069999999999999</v>
      </c>
      <c r="F34">
        <v>5</v>
      </c>
      <c r="G34">
        <v>0.7</v>
      </c>
      <c r="H34">
        <f t="shared" si="14"/>
        <v>3.5</v>
      </c>
      <c r="J34" s="1">
        <f t="shared" si="15"/>
        <v>74.357340131718715</v>
      </c>
    </row>
    <row r="35" spans="1:10" x14ac:dyDescent="0.45">
      <c r="A35">
        <v>30</v>
      </c>
      <c r="B35">
        <v>0.17100000000000001</v>
      </c>
      <c r="C35">
        <v>0.246</v>
      </c>
      <c r="D35">
        <f t="shared" si="12"/>
        <v>5.3760000000000012</v>
      </c>
      <c r="F35">
        <v>5</v>
      </c>
      <c r="G35">
        <v>0.8</v>
      </c>
      <c r="H35">
        <f t="shared" si="14"/>
        <v>4</v>
      </c>
      <c r="J35" s="1">
        <f t="shared" si="15"/>
        <v>74.404761904761884</v>
      </c>
    </row>
    <row r="36" spans="1:10" x14ac:dyDescent="0.45">
      <c r="A36">
        <v>30</v>
      </c>
      <c r="B36">
        <v>0.192</v>
      </c>
      <c r="C36">
        <v>0.251</v>
      </c>
      <c r="D36">
        <f t="shared" si="12"/>
        <v>6.0110000000000001</v>
      </c>
      <c r="F36">
        <v>5</v>
      </c>
      <c r="G36">
        <v>0.9</v>
      </c>
      <c r="H36">
        <f t="shared" si="14"/>
        <v>4.5</v>
      </c>
      <c r="J36" s="1">
        <f t="shared" si="15"/>
        <v>74.862751622026281</v>
      </c>
    </row>
    <row r="37" spans="1:10" x14ac:dyDescent="0.45">
      <c r="A37">
        <v>30</v>
      </c>
      <c r="B37">
        <v>0.21299999999999999</v>
      </c>
      <c r="C37">
        <v>0.251</v>
      </c>
      <c r="D37">
        <f t="shared" si="12"/>
        <v>6.641</v>
      </c>
      <c r="F37">
        <v>5</v>
      </c>
      <c r="G37">
        <v>1</v>
      </c>
      <c r="H37">
        <f t="shared" si="14"/>
        <v>5</v>
      </c>
      <c r="J37" s="1">
        <f t="shared" si="15"/>
        <v>75.289865984038556</v>
      </c>
    </row>
    <row r="38" spans="1:10" x14ac:dyDescent="0.45">
      <c r="A38">
        <v>30</v>
      </c>
      <c r="B38">
        <v>0.23599999999999999</v>
      </c>
      <c r="C38">
        <v>0.25600000000000001</v>
      </c>
      <c r="D38">
        <f t="shared" si="12"/>
        <v>7.3360000000000003</v>
      </c>
      <c r="F38">
        <v>5</v>
      </c>
      <c r="G38">
        <v>1.1000000000000001</v>
      </c>
      <c r="H38">
        <f t="shared" si="14"/>
        <v>5.5</v>
      </c>
      <c r="J38" s="1">
        <f t="shared" si="15"/>
        <v>74.972737186477644</v>
      </c>
    </row>
    <row r="39" spans="1:10" x14ac:dyDescent="0.45">
      <c r="A39">
        <v>30</v>
      </c>
      <c r="B39">
        <v>0.25900000000000001</v>
      </c>
      <c r="C39">
        <v>0.25600000000000001</v>
      </c>
      <c r="D39">
        <f t="shared" si="12"/>
        <v>8.0259999999999998</v>
      </c>
      <c r="F39">
        <v>5</v>
      </c>
      <c r="G39">
        <v>1.2</v>
      </c>
      <c r="H39">
        <f t="shared" si="14"/>
        <v>6</v>
      </c>
      <c r="J39" s="1">
        <f t="shared" si="15"/>
        <v>74.757039621231002</v>
      </c>
    </row>
    <row r="40" spans="1:10" x14ac:dyDescent="0.45">
      <c r="A40">
        <v>30</v>
      </c>
      <c r="B40">
        <v>0.28299999999999997</v>
      </c>
      <c r="C40">
        <v>0.25600000000000001</v>
      </c>
      <c r="D40">
        <f t="shared" si="12"/>
        <v>8.7459999999999987</v>
      </c>
      <c r="F40">
        <v>5</v>
      </c>
      <c r="G40">
        <v>1.3</v>
      </c>
      <c r="H40">
        <f t="shared" si="14"/>
        <v>6.5</v>
      </c>
      <c r="J40" s="1">
        <f t="shared" si="15"/>
        <v>74.31968900068604</v>
      </c>
    </row>
    <row r="41" spans="1:10" x14ac:dyDescent="0.45">
      <c r="A41">
        <v>30</v>
      </c>
      <c r="B41">
        <v>0.30599999999999999</v>
      </c>
      <c r="C41">
        <v>0.25600000000000001</v>
      </c>
      <c r="D41">
        <f t="shared" si="12"/>
        <v>9.4359999999999999</v>
      </c>
      <c r="F41">
        <v>5</v>
      </c>
      <c r="G41">
        <v>1.4</v>
      </c>
      <c r="H41">
        <f t="shared" si="14"/>
        <v>7</v>
      </c>
      <c r="J41" s="1">
        <f t="shared" si="15"/>
        <v>74.183976261127597</v>
      </c>
    </row>
    <row r="42" spans="1:10" x14ac:dyDescent="0.45">
      <c r="A42">
        <v>30</v>
      </c>
      <c r="B42">
        <v>0.33</v>
      </c>
      <c r="C42">
        <v>0.25600000000000001</v>
      </c>
      <c r="D42">
        <f t="shared" si="12"/>
        <v>10.156000000000001</v>
      </c>
      <c r="F42">
        <v>5</v>
      </c>
      <c r="G42">
        <v>1.5</v>
      </c>
      <c r="H42">
        <f t="shared" si="14"/>
        <v>7.5</v>
      </c>
      <c r="J42" s="1">
        <f t="shared" si="15"/>
        <v>73.84797164237888</v>
      </c>
    </row>
    <row r="47" spans="1:10" x14ac:dyDescent="0.45">
      <c r="A47" t="s">
        <v>0</v>
      </c>
      <c r="F47" t="s">
        <v>1</v>
      </c>
      <c r="J47" s="1" t="s">
        <v>6</v>
      </c>
    </row>
    <row r="48" spans="1:10" x14ac:dyDescent="0.45">
      <c r="A48" t="s">
        <v>2</v>
      </c>
      <c r="B48" t="s">
        <v>3</v>
      </c>
      <c r="C48" t="s">
        <v>5</v>
      </c>
      <c r="D48" t="s">
        <v>4</v>
      </c>
      <c r="F48" t="s">
        <v>2</v>
      </c>
      <c r="G48" t="s">
        <v>3</v>
      </c>
      <c r="H48" t="s">
        <v>4</v>
      </c>
      <c r="J48" s="1" t="s">
        <v>7</v>
      </c>
    </row>
    <row r="49" spans="1:10" x14ac:dyDescent="0.45">
      <c r="A49">
        <v>30</v>
      </c>
      <c r="B49">
        <v>0.13800000000000001</v>
      </c>
      <c r="C49">
        <v>0.25</v>
      </c>
      <c r="D49">
        <f t="shared" ref="D49:D64" si="16">A49*B49+C49</f>
        <v>4.3900000000000006</v>
      </c>
      <c r="F49">
        <v>30</v>
      </c>
      <c r="G49">
        <v>0.1</v>
      </c>
      <c r="H49">
        <f>F49*G49</f>
        <v>3</v>
      </c>
      <c r="J49" s="1">
        <f>H49/D49*100</f>
        <v>68.33712984054668</v>
      </c>
    </row>
    <row r="50" spans="1:10" x14ac:dyDescent="0.45">
      <c r="A50">
        <v>30</v>
      </c>
      <c r="B50">
        <v>0.252</v>
      </c>
      <c r="C50">
        <v>0.25</v>
      </c>
      <c r="D50">
        <f t="shared" si="16"/>
        <v>7.8100000000000005</v>
      </c>
      <c r="F50">
        <v>30</v>
      </c>
      <c r="G50">
        <v>0.2</v>
      </c>
      <c r="H50">
        <f t="shared" ref="H50:H64" si="17">F50*G50</f>
        <v>6</v>
      </c>
      <c r="J50" s="1">
        <f t="shared" ref="J50:J64" si="18">H50/D50*100</f>
        <v>76.824583866837386</v>
      </c>
    </row>
    <row r="51" spans="1:10" x14ac:dyDescent="0.45">
      <c r="A51">
        <v>30</v>
      </c>
      <c r="B51">
        <v>0.36799999999999999</v>
      </c>
      <c r="C51">
        <v>0.25</v>
      </c>
      <c r="D51">
        <f t="shared" si="16"/>
        <v>11.29</v>
      </c>
      <c r="F51">
        <v>30</v>
      </c>
      <c r="G51">
        <v>0.3</v>
      </c>
      <c r="H51">
        <f t="shared" si="17"/>
        <v>9</v>
      </c>
      <c r="J51" s="1">
        <f t="shared" si="18"/>
        <v>79.716563330380879</v>
      </c>
    </row>
    <row r="52" spans="1:10" x14ac:dyDescent="0.45">
      <c r="A52">
        <v>30</v>
      </c>
      <c r="B52">
        <v>0.45200000000000001</v>
      </c>
      <c r="C52">
        <v>0.25</v>
      </c>
      <c r="D52">
        <f t="shared" si="16"/>
        <v>13.81</v>
      </c>
      <c r="F52">
        <v>30</v>
      </c>
      <c r="G52">
        <v>0.4</v>
      </c>
      <c r="H52">
        <f t="shared" si="17"/>
        <v>12</v>
      </c>
      <c r="J52" s="1">
        <f t="shared" si="18"/>
        <v>86.893555394641567</v>
      </c>
    </row>
    <row r="53" spans="1:10" x14ac:dyDescent="0.45">
      <c r="A53">
        <v>30</v>
      </c>
      <c r="B53">
        <v>0.50600000000000001</v>
      </c>
      <c r="C53">
        <v>0.25</v>
      </c>
      <c r="D53">
        <f t="shared" si="16"/>
        <v>15.43</v>
      </c>
      <c r="F53">
        <v>30</v>
      </c>
      <c r="G53">
        <v>0.45</v>
      </c>
      <c r="H53">
        <f t="shared" si="17"/>
        <v>13.5</v>
      </c>
      <c r="J53" s="1">
        <f t="shared" si="18"/>
        <v>87.49189889825017</v>
      </c>
    </row>
    <row r="54" spans="1:10" x14ac:dyDescent="0.45">
      <c r="A54">
        <v>30</v>
      </c>
      <c r="B54">
        <v>0.56000000000000005</v>
      </c>
      <c r="C54">
        <v>0.25</v>
      </c>
      <c r="D54">
        <f t="shared" si="16"/>
        <v>17.05</v>
      </c>
      <c r="F54">
        <v>30</v>
      </c>
      <c r="G54">
        <v>0.5</v>
      </c>
      <c r="H54">
        <f t="shared" si="17"/>
        <v>15</v>
      </c>
      <c r="J54" s="1">
        <f t="shared" si="18"/>
        <v>87.976539589442808</v>
      </c>
    </row>
    <row r="55" spans="1:10" x14ac:dyDescent="0.45">
      <c r="A55">
        <v>30</v>
      </c>
      <c r="B55">
        <v>0.61499999999999999</v>
      </c>
      <c r="C55">
        <v>0.25</v>
      </c>
      <c r="D55">
        <f t="shared" si="16"/>
        <v>18.7</v>
      </c>
      <c r="F55">
        <v>30</v>
      </c>
      <c r="G55">
        <v>0.55000000000000004</v>
      </c>
      <c r="H55">
        <f t="shared" si="17"/>
        <v>16.5</v>
      </c>
      <c r="J55" s="1">
        <f t="shared" si="18"/>
        <v>88.235294117647072</v>
      </c>
    </row>
    <row r="56" spans="1:10" x14ac:dyDescent="0.45">
      <c r="A56">
        <v>30</v>
      </c>
      <c r="B56">
        <v>0.67</v>
      </c>
      <c r="C56">
        <v>0.25</v>
      </c>
      <c r="D56">
        <f t="shared" si="16"/>
        <v>20.350000000000001</v>
      </c>
      <c r="F56">
        <v>30</v>
      </c>
      <c r="G56">
        <v>0.6</v>
      </c>
      <c r="H56">
        <f t="shared" si="17"/>
        <v>18</v>
      </c>
      <c r="J56" s="1">
        <f t="shared" si="18"/>
        <v>88.452088452088447</v>
      </c>
    </row>
    <row r="57" spans="1:10" x14ac:dyDescent="0.45">
      <c r="A57">
        <v>30</v>
      </c>
      <c r="B57">
        <v>0.78200000000000003</v>
      </c>
      <c r="C57">
        <v>0.25</v>
      </c>
      <c r="D57">
        <f t="shared" si="16"/>
        <v>23.71</v>
      </c>
      <c r="F57">
        <v>30</v>
      </c>
      <c r="G57">
        <v>0.7</v>
      </c>
      <c r="H57">
        <f t="shared" si="17"/>
        <v>21</v>
      </c>
      <c r="J57" s="1">
        <f t="shared" si="18"/>
        <v>88.570223534373682</v>
      </c>
    </row>
    <row r="58" spans="1:10" x14ac:dyDescent="0.45">
      <c r="A58">
        <v>30</v>
      </c>
      <c r="B58">
        <v>0.89400000000000002</v>
      </c>
      <c r="C58">
        <v>0.25</v>
      </c>
      <c r="D58">
        <f t="shared" si="16"/>
        <v>27.07</v>
      </c>
      <c r="F58">
        <v>30</v>
      </c>
      <c r="G58">
        <v>0.8</v>
      </c>
      <c r="H58">
        <f t="shared" si="17"/>
        <v>24</v>
      </c>
      <c r="J58" s="1">
        <f t="shared" si="18"/>
        <v>88.65903213889915</v>
      </c>
    </row>
    <row r="59" spans="1:10" x14ac:dyDescent="0.45">
      <c r="A59">
        <v>30</v>
      </c>
      <c r="B59">
        <v>1.0009999999999999</v>
      </c>
      <c r="C59">
        <v>0.25</v>
      </c>
      <c r="D59">
        <f t="shared" si="16"/>
        <v>30.279999999999998</v>
      </c>
      <c r="F59">
        <v>30</v>
      </c>
      <c r="G59">
        <v>0.9</v>
      </c>
      <c r="H59">
        <f t="shared" si="17"/>
        <v>27</v>
      </c>
      <c r="J59" s="1">
        <f t="shared" si="18"/>
        <v>89.167767503302514</v>
      </c>
    </row>
    <row r="60" spans="1:10" x14ac:dyDescent="0.45">
      <c r="A60">
        <v>30</v>
      </c>
      <c r="B60">
        <v>1.125</v>
      </c>
      <c r="C60">
        <v>0.25</v>
      </c>
      <c r="D60">
        <f t="shared" si="16"/>
        <v>34</v>
      </c>
      <c r="F60">
        <v>30</v>
      </c>
      <c r="G60">
        <v>1</v>
      </c>
      <c r="H60">
        <f t="shared" si="17"/>
        <v>30</v>
      </c>
      <c r="J60" s="1">
        <f t="shared" si="18"/>
        <v>88.235294117647058</v>
      </c>
    </row>
    <row r="61" spans="1:10" x14ac:dyDescent="0.45">
      <c r="A61">
        <v>30</v>
      </c>
      <c r="B61">
        <v>1.242</v>
      </c>
      <c r="C61">
        <v>0.25</v>
      </c>
      <c r="D61">
        <f t="shared" si="16"/>
        <v>37.51</v>
      </c>
      <c r="F61">
        <v>30</v>
      </c>
      <c r="G61">
        <v>1.1000000000000001</v>
      </c>
      <c r="H61">
        <f t="shared" si="17"/>
        <v>33</v>
      </c>
      <c r="J61" s="1">
        <f t="shared" si="18"/>
        <v>87.976539589442808</v>
      </c>
    </row>
    <row r="62" spans="1:10" x14ac:dyDescent="0.45">
      <c r="A62">
        <v>30</v>
      </c>
      <c r="B62">
        <v>1.363</v>
      </c>
      <c r="C62">
        <v>0.25</v>
      </c>
      <c r="D62">
        <f t="shared" si="16"/>
        <v>41.14</v>
      </c>
      <c r="F62">
        <v>30</v>
      </c>
      <c r="G62">
        <v>1.2</v>
      </c>
      <c r="H62">
        <f t="shared" si="17"/>
        <v>36</v>
      </c>
      <c r="J62" s="1">
        <f t="shared" si="18"/>
        <v>87.506076810889638</v>
      </c>
    </row>
    <row r="63" spans="1:10" x14ac:dyDescent="0.45">
      <c r="A63">
        <v>30</v>
      </c>
      <c r="B63">
        <v>1.484</v>
      </c>
      <c r="C63">
        <v>0.25</v>
      </c>
      <c r="D63">
        <f t="shared" si="16"/>
        <v>44.769999999999996</v>
      </c>
      <c r="F63">
        <v>30</v>
      </c>
      <c r="G63">
        <v>1.3</v>
      </c>
      <c r="H63">
        <f t="shared" si="17"/>
        <v>39</v>
      </c>
      <c r="J63" s="1">
        <f t="shared" si="18"/>
        <v>87.111905293723481</v>
      </c>
    </row>
    <row r="64" spans="1:10" x14ac:dyDescent="0.45">
      <c r="A64">
        <v>30</v>
      </c>
      <c r="B64">
        <v>1.6080000000000001</v>
      </c>
      <c r="C64">
        <v>0.25</v>
      </c>
      <c r="D64">
        <f t="shared" si="16"/>
        <v>48.49</v>
      </c>
      <c r="F64">
        <v>30</v>
      </c>
      <c r="G64">
        <v>1.4</v>
      </c>
      <c r="H64">
        <f t="shared" si="17"/>
        <v>42</v>
      </c>
      <c r="J64" s="1">
        <f t="shared" si="18"/>
        <v>86.615797071561147</v>
      </c>
    </row>
    <row r="69" spans="1:10" x14ac:dyDescent="0.45">
      <c r="A69" t="s">
        <v>0</v>
      </c>
      <c r="F69" t="s">
        <v>1</v>
      </c>
      <c r="J69" s="1" t="s">
        <v>6</v>
      </c>
    </row>
    <row r="70" spans="1:10" x14ac:dyDescent="0.45">
      <c r="A70" t="s">
        <v>2</v>
      </c>
      <c r="B70" t="s">
        <v>3</v>
      </c>
      <c r="C70" t="s">
        <v>5</v>
      </c>
      <c r="D70" t="s">
        <v>4</v>
      </c>
      <c r="F70" t="s">
        <v>2</v>
      </c>
      <c r="G70" t="s">
        <v>3</v>
      </c>
      <c r="H70" t="s">
        <v>4</v>
      </c>
      <c r="J70" s="1" t="s">
        <v>7</v>
      </c>
    </row>
    <row r="71" spans="1:10" x14ac:dyDescent="0.45">
      <c r="A71">
        <v>40</v>
      </c>
      <c r="B71">
        <v>1.6E-2</v>
      </c>
      <c r="C71">
        <v>0.22</v>
      </c>
      <c r="D71">
        <f t="shared" ref="D71:D86" si="19">A71*B71+C71</f>
        <v>0.86</v>
      </c>
      <c r="F71">
        <v>5</v>
      </c>
      <c r="G71">
        <v>0.1</v>
      </c>
      <c r="H71">
        <f>F71*G71</f>
        <v>0.5</v>
      </c>
      <c r="J71" s="1">
        <f>H71/D71*100</f>
        <v>58.139534883720934</v>
      </c>
    </row>
    <row r="72" spans="1:10" x14ac:dyDescent="0.45">
      <c r="A72">
        <v>40</v>
      </c>
      <c r="B72">
        <v>3.2000000000000001E-2</v>
      </c>
      <c r="C72">
        <v>0.22</v>
      </c>
      <c r="D72">
        <f t="shared" si="19"/>
        <v>1.5</v>
      </c>
      <c r="F72">
        <v>5</v>
      </c>
      <c r="G72">
        <v>0.2</v>
      </c>
      <c r="H72">
        <f t="shared" ref="H72:H86" si="20">F72*G72</f>
        <v>1</v>
      </c>
      <c r="J72" s="1">
        <f t="shared" ref="J72:J86" si="21">H72/D72*100</f>
        <v>66.666666666666657</v>
      </c>
    </row>
    <row r="73" spans="1:10" x14ac:dyDescent="0.45">
      <c r="A73">
        <v>40</v>
      </c>
      <c r="B73">
        <v>4.7E-2</v>
      </c>
      <c r="C73">
        <v>0.22</v>
      </c>
      <c r="D73">
        <f t="shared" si="19"/>
        <v>2.1</v>
      </c>
      <c r="F73">
        <v>5</v>
      </c>
      <c r="G73">
        <v>0.3</v>
      </c>
      <c r="H73">
        <f t="shared" si="20"/>
        <v>1.5</v>
      </c>
      <c r="J73" s="1">
        <f t="shared" si="21"/>
        <v>71.428571428571431</v>
      </c>
    </row>
    <row r="74" spans="1:10" x14ac:dyDescent="0.45">
      <c r="A74">
        <v>40</v>
      </c>
      <c r="B74">
        <v>6.3E-2</v>
      </c>
      <c r="C74">
        <v>0.22</v>
      </c>
      <c r="D74">
        <f t="shared" si="19"/>
        <v>2.74</v>
      </c>
      <c r="F74">
        <v>5</v>
      </c>
      <c r="G74">
        <v>0.4</v>
      </c>
      <c r="H74">
        <f t="shared" si="20"/>
        <v>2</v>
      </c>
      <c r="J74" s="1">
        <f t="shared" si="21"/>
        <v>72.992700729927009</v>
      </c>
    </row>
    <row r="75" spans="1:10" x14ac:dyDescent="0.45">
      <c r="A75">
        <v>40</v>
      </c>
      <c r="B75">
        <v>7.0999999999999994E-2</v>
      </c>
      <c r="C75">
        <v>0.23</v>
      </c>
      <c r="D75">
        <f t="shared" si="19"/>
        <v>3.07</v>
      </c>
      <c r="F75">
        <v>5</v>
      </c>
      <c r="G75">
        <v>0.45</v>
      </c>
      <c r="H75">
        <f t="shared" si="20"/>
        <v>2.25</v>
      </c>
      <c r="J75" s="1">
        <f t="shared" si="21"/>
        <v>73.289902280130292</v>
      </c>
    </row>
    <row r="76" spans="1:10" x14ac:dyDescent="0.45">
      <c r="A76">
        <v>40</v>
      </c>
      <c r="B76">
        <v>0.79</v>
      </c>
      <c r="C76">
        <v>0.23</v>
      </c>
      <c r="D76">
        <f t="shared" si="19"/>
        <v>31.830000000000002</v>
      </c>
      <c r="F76">
        <v>5</v>
      </c>
      <c r="G76">
        <v>0.5</v>
      </c>
      <c r="H76">
        <f t="shared" si="20"/>
        <v>2.5</v>
      </c>
      <c r="J76" s="1">
        <f t="shared" si="21"/>
        <v>7.8542255733584669</v>
      </c>
    </row>
    <row r="77" spans="1:10" x14ac:dyDescent="0.45">
      <c r="A77">
        <v>40</v>
      </c>
      <c r="B77">
        <v>8.6999999999999994E-2</v>
      </c>
      <c r="C77">
        <v>0.23</v>
      </c>
      <c r="D77">
        <f t="shared" si="19"/>
        <v>3.7099999999999995</v>
      </c>
      <c r="F77">
        <v>5</v>
      </c>
      <c r="G77">
        <v>0.55000000000000004</v>
      </c>
      <c r="H77">
        <f t="shared" si="20"/>
        <v>2.75</v>
      </c>
      <c r="J77" s="1">
        <f t="shared" si="21"/>
        <v>74.123989218328845</v>
      </c>
    </row>
    <row r="78" spans="1:10" x14ac:dyDescent="0.45">
      <c r="A78">
        <v>40</v>
      </c>
      <c r="B78">
        <v>9.5000000000000001E-2</v>
      </c>
      <c r="C78">
        <v>0.23</v>
      </c>
      <c r="D78">
        <f t="shared" si="19"/>
        <v>4.03</v>
      </c>
      <c r="F78">
        <v>5</v>
      </c>
      <c r="G78">
        <v>0.6</v>
      </c>
      <c r="H78">
        <f t="shared" si="20"/>
        <v>3</v>
      </c>
      <c r="J78" s="1">
        <f t="shared" si="21"/>
        <v>74.441687344913149</v>
      </c>
    </row>
    <row r="79" spans="1:10" x14ac:dyDescent="0.45">
      <c r="A79">
        <v>40</v>
      </c>
      <c r="B79">
        <v>0.111</v>
      </c>
      <c r="C79">
        <v>0.23</v>
      </c>
      <c r="D79">
        <f t="shared" si="19"/>
        <v>4.6700000000000008</v>
      </c>
      <c r="F79">
        <v>5</v>
      </c>
      <c r="G79">
        <v>0.7</v>
      </c>
      <c r="H79">
        <f t="shared" si="20"/>
        <v>3.5</v>
      </c>
      <c r="J79" s="1">
        <f t="shared" si="21"/>
        <v>74.946466809421835</v>
      </c>
    </row>
    <row r="80" spans="1:10" x14ac:dyDescent="0.45">
      <c r="A80">
        <v>40</v>
      </c>
      <c r="B80">
        <v>0.127</v>
      </c>
      <c r="C80">
        <v>0.24</v>
      </c>
      <c r="D80">
        <f t="shared" si="19"/>
        <v>5.32</v>
      </c>
      <c r="F80">
        <v>5</v>
      </c>
      <c r="G80">
        <v>0.8</v>
      </c>
      <c r="H80">
        <f t="shared" si="20"/>
        <v>4</v>
      </c>
      <c r="J80" s="1">
        <f t="shared" si="21"/>
        <v>75.187969924812023</v>
      </c>
    </row>
    <row r="81" spans="1:10" x14ac:dyDescent="0.45">
      <c r="A81">
        <v>40</v>
      </c>
      <c r="B81">
        <v>0.14199999999999999</v>
      </c>
      <c r="C81">
        <v>0.24</v>
      </c>
      <c r="D81">
        <f t="shared" si="19"/>
        <v>5.92</v>
      </c>
      <c r="F81">
        <v>5</v>
      </c>
      <c r="G81">
        <v>0.9</v>
      </c>
      <c r="H81">
        <f t="shared" si="20"/>
        <v>4.5</v>
      </c>
      <c r="J81" s="1">
        <f t="shared" si="21"/>
        <v>76.013513513513516</v>
      </c>
    </row>
    <row r="82" spans="1:10" x14ac:dyDescent="0.45">
      <c r="A82">
        <v>40</v>
      </c>
      <c r="B82">
        <v>0.159</v>
      </c>
      <c r="C82">
        <v>0.25</v>
      </c>
      <c r="D82">
        <f t="shared" si="19"/>
        <v>6.61</v>
      </c>
      <c r="F82">
        <v>5</v>
      </c>
      <c r="G82">
        <v>1</v>
      </c>
      <c r="H82">
        <f t="shared" si="20"/>
        <v>5</v>
      </c>
      <c r="J82" s="1">
        <f t="shared" si="21"/>
        <v>75.642965204236006</v>
      </c>
    </row>
    <row r="83" spans="1:10" x14ac:dyDescent="0.45">
      <c r="A83">
        <v>40</v>
      </c>
      <c r="B83">
        <v>0.17499999999999999</v>
      </c>
      <c r="C83">
        <v>0.25</v>
      </c>
      <c r="D83">
        <f t="shared" si="19"/>
        <v>7.25</v>
      </c>
      <c r="F83">
        <v>5</v>
      </c>
      <c r="G83">
        <v>1.1000000000000001</v>
      </c>
      <c r="H83">
        <f t="shared" si="20"/>
        <v>5.5</v>
      </c>
      <c r="J83" s="1">
        <f t="shared" si="21"/>
        <v>75.862068965517238</v>
      </c>
    </row>
    <row r="84" spans="1:10" x14ac:dyDescent="0.45">
      <c r="A84">
        <v>40</v>
      </c>
      <c r="B84">
        <v>0.191</v>
      </c>
      <c r="C84">
        <v>0.25</v>
      </c>
      <c r="D84">
        <f t="shared" si="19"/>
        <v>7.8900000000000006</v>
      </c>
      <c r="F84">
        <v>5</v>
      </c>
      <c r="G84">
        <v>1.2</v>
      </c>
      <c r="H84">
        <f t="shared" si="20"/>
        <v>6</v>
      </c>
      <c r="J84" s="1">
        <f t="shared" si="21"/>
        <v>76.045627376425855</v>
      </c>
    </row>
    <row r="85" spans="1:10" x14ac:dyDescent="0.45">
      <c r="A85">
        <v>40</v>
      </c>
      <c r="B85">
        <v>0.20699999999999999</v>
      </c>
      <c r="C85">
        <v>0.25</v>
      </c>
      <c r="D85">
        <f t="shared" si="19"/>
        <v>8.5299999999999994</v>
      </c>
      <c r="F85">
        <v>5</v>
      </c>
      <c r="G85">
        <v>1.3</v>
      </c>
      <c r="H85">
        <f t="shared" si="20"/>
        <v>6.5</v>
      </c>
      <c r="J85" s="1">
        <f t="shared" si="21"/>
        <v>76.20164126611958</v>
      </c>
    </row>
    <row r="86" spans="1:10" x14ac:dyDescent="0.45">
      <c r="A86">
        <v>40</v>
      </c>
      <c r="B86">
        <v>0.223</v>
      </c>
      <c r="C86">
        <v>0.25</v>
      </c>
      <c r="D86">
        <f t="shared" si="19"/>
        <v>9.17</v>
      </c>
      <c r="F86">
        <v>5</v>
      </c>
      <c r="G86">
        <v>1.4</v>
      </c>
      <c r="H86">
        <f t="shared" si="20"/>
        <v>7</v>
      </c>
      <c r="J86" s="1">
        <f t="shared" si="21"/>
        <v>76.335877862595424</v>
      </c>
    </row>
    <row r="87" spans="1:10" x14ac:dyDescent="0.45">
      <c r="A87">
        <v>40</v>
      </c>
      <c r="B87">
        <v>0.24</v>
      </c>
      <c r="C87">
        <v>0.26</v>
      </c>
      <c r="D87">
        <f t="shared" ref="D87" si="22">A87*B87+C87</f>
        <v>9.86</v>
      </c>
      <c r="F87">
        <v>5</v>
      </c>
      <c r="G87">
        <v>1.5</v>
      </c>
      <c r="H87">
        <f t="shared" ref="H87" si="23">F87*G87</f>
        <v>7.5</v>
      </c>
      <c r="J87" s="1">
        <f t="shared" ref="J87" si="24">H87/D87*100</f>
        <v>76.064908722109536</v>
      </c>
    </row>
    <row r="91" spans="1:10" x14ac:dyDescent="0.45">
      <c r="A91" t="s">
        <v>0</v>
      </c>
      <c r="F91" t="s">
        <v>1</v>
      </c>
      <c r="J91" s="1" t="s">
        <v>6</v>
      </c>
    </row>
    <row r="92" spans="1:10" x14ac:dyDescent="0.45">
      <c r="A92" t="s">
        <v>2</v>
      </c>
      <c r="B92" t="s">
        <v>3</v>
      </c>
      <c r="C92" t="s">
        <v>5</v>
      </c>
      <c r="D92" t="s">
        <v>4</v>
      </c>
      <c r="F92" t="s">
        <v>2</v>
      </c>
      <c r="G92" t="s">
        <v>3</v>
      </c>
      <c r="H92" t="s">
        <v>4</v>
      </c>
      <c r="J92" s="1" t="s">
        <v>7</v>
      </c>
    </row>
    <row r="93" spans="1:10" x14ac:dyDescent="0.45">
      <c r="A93">
        <v>40</v>
      </c>
      <c r="B93">
        <v>0.10100000000000001</v>
      </c>
      <c r="C93">
        <v>0.25</v>
      </c>
      <c r="D93">
        <f t="shared" ref="D93:D108" si="25">A93*B93+C93</f>
        <v>4.29</v>
      </c>
      <c r="F93">
        <v>30</v>
      </c>
      <c r="G93">
        <v>0.1</v>
      </c>
      <c r="H93">
        <f>F93*G93</f>
        <v>3</v>
      </c>
      <c r="J93" s="1">
        <f>H93/D93*100</f>
        <v>69.930069930069934</v>
      </c>
    </row>
    <row r="94" spans="1:10" x14ac:dyDescent="0.45">
      <c r="A94">
        <v>40</v>
      </c>
      <c r="B94">
        <v>0.185</v>
      </c>
      <c r="C94">
        <v>0.25</v>
      </c>
      <c r="D94">
        <f t="shared" si="25"/>
        <v>7.65</v>
      </c>
      <c r="F94">
        <v>30</v>
      </c>
      <c r="G94">
        <v>0.2</v>
      </c>
      <c r="H94">
        <f t="shared" ref="H94:H108" si="26">F94*G94</f>
        <v>6</v>
      </c>
      <c r="J94" s="1">
        <f t="shared" ref="J94:J108" si="27">H94/D94*100</f>
        <v>78.431372549019613</v>
      </c>
    </row>
    <row r="95" spans="1:10" x14ac:dyDescent="0.45">
      <c r="A95">
        <v>40</v>
      </c>
      <c r="B95">
        <v>0.27100000000000002</v>
      </c>
      <c r="C95">
        <v>0.25</v>
      </c>
      <c r="D95">
        <f t="shared" si="25"/>
        <v>11.09</v>
      </c>
      <c r="F95">
        <v>30</v>
      </c>
      <c r="G95">
        <v>0.3</v>
      </c>
      <c r="H95">
        <f t="shared" si="26"/>
        <v>9</v>
      </c>
      <c r="J95" s="1">
        <f t="shared" si="27"/>
        <v>81.1541929666366</v>
      </c>
    </row>
    <row r="96" spans="1:10" x14ac:dyDescent="0.45">
      <c r="A96">
        <v>40</v>
      </c>
      <c r="B96">
        <v>0.35599999999999998</v>
      </c>
      <c r="C96">
        <v>0.25</v>
      </c>
      <c r="D96">
        <f t="shared" si="25"/>
        <v>14.489999999999998</v>
      </c>
      <c r="F96">
        <v>30</v>
      </c>
      <c r="G96">
        <v>0.4</v>
      </c>
      <c r="H96">
        <f t="shared" si="26"/>
        <v>12</v>
      </c>
      <c r="J96" s="1">
        <f t="shared" si="27"/>
        <v>82.815734989648035</v>
      </c>
    </row>
    <row r="97" spans="1:10" x14ac:dyDescent="0.45">
      <c r="A97">
        <v>40</v>
      </c>
      <c r="B97">
        <v>0.378</v>
      </c>
      <c r="C97">
        <v>0.25</v>
      </c>
      <c r="D97">
        <f t="shared" si="25"/>
        <v>15.370000000000001</v>
      </c>
      <c r="F97">
        <v>30</v>
      </c>
      <c r="G97">
        <v>0.45</v>
      </c>
      <c r="H97">
        <f t="shared" si="26"/>
        <v>13.5</v>
      </c>
      <c r="J97" s="1">
        <f t="shared" si="27"/>
        <v>87.833441769681187</v>
      </c>
    </row>
    <row r="98" spans="1:10" x14ac:dyDescent="0.45">
      <c r="A98">
        <v>40</v>
      </c>
      <c r="B98">
        <v>0.41799999999999998</v>
      </c>
      <c r="C98">
        <v>0.25</v>
      </c>
      <c r="D98">
        <f t="shared" si="25"/>
        <v>16.97</v>
      </c>
      <c r="F98">
        <v>30</v>
      </c>
      <c r="G98">
        <v>0.5</v>
      </c>
      <c r="H98">
        <f t="shared" si="26"/>
        <v>15</v>
      </c>
      <c r="J98" s="1">
        <f t="shared" si="27"/>
        <v>88.391278727165584</v>
      </c>
    </row>
    <row r="99" spans="1:10" x14ac:dyDescent="0.45">
      <c r="A99">
        <v>40</v>
      </c>
      <c r="B99">
        <v>0.45800000000000002</v>
      </c>
      <c r="C99">
        <v>0.25</v>
      </c>
      <c r="D99">
        <f t="shared" si="25"/>
        <v>18.57</v>
      </c>
      <c r="F99">
        <v>30</v>
      </c>
      <c r="G99">
        <v>0.55000000000000004</v>
      </c>
      <c r="H99">
        <f t="shared" si="26"/>
        <v>16.5</v>
      </c>
      <c r="J99" s="1">
        <f t="shared" si="27"/>
        <v>88.852988691437801</v>
      </c>
    </row>
    <row r="100" spans="1:10" x14ac:dyDescent="0.45">
      <c r="A100">
        <v>40</v>
      </c>
      <c r="B100">
        <v>0.499</v>
      </c>
      <c r="C100">
        <v>0.25</v>
      </c>
      <c r="D100">
        <f t="shared" si="25"/>
        <v>20.21</v>
      </c>
      <c r="F100">
        <v>30</v>
      </c>
      <c r="G100">
        <v>0.6</v>
      </c>
      <c r="H100">
        <f t="shared" si="26"/>
        <v>18</v>
      </c>
      <c r="J100" s="1">
        <f t="shared" si="27"/>
        <v>89.06481939633845</v>
      </c>
    </row>
    <row r="101" spans="1:10" x14ac:dyDescent="0.45">
      <c r="A101">
        <v>40</v>
      </c>
      <c r="B101">
        <v>0.57999999999999996</v>
      </c>
      <c r="C101">
        <v>0.25</v>
      </c>
      <c r="D101">
        <f t="shared" si="25"/>
        <v>23.45</v>
      </c>
      <c r="F101">
        <v>30</v>
      </c>
      <c r="G101">
        <v>0.7</v>
      </c>
      <c r="H101">
        <f t="shared" si="26"/>
        <v>21</v>
      </c>
      <c r="J101" s="1">
        <f t="shared" si="27"/>
        <v>89.552238805970148</v>
      </c>
    </row>
    <row r="102" spans="1:10" x14ac:dyDescent="0.45">
      <c r="A102">
        <v>40</v>
      </c>
      <c r="B102">
        <v>0.66500000000000004</v>
      </c>
      <c r="C102">
        <v>0.25</v>
      </c>
      <c r="D102">
        <f t="shared" si="25"/>
        <v>26.85</v>
      </c>
      <c r="F102">
        <v>30</v>
      </c>
      <c r="G102">
        <v>0.8</v>
      </c>
      <c r="H102">
        <f t="shared" si="26"/>
        <v>24</v>
      </c>
      <c r="J102" s="1">
        <f t="shared" si="27"/>
        <v>89.385474860335194</v>
      </c>
    </row>
    <row r="103" spans="1:10" x14ac:dyDescent="0.45">
      <c r="A103">
        <v>40</v>
      </c>
      <c r="B103">
        <v>0.748</v>
      </c>
      <c r="C103">
        <v>0.25</v>
      </c>
      <c r="D103">
        <f t="shared" si="25"/>
        <v>30.17</v>
      </c>
      <c r="F103">
        <v>30</v>
      </c>
      <c r="G103">
        <v>0.9</v>
      </c>
      <c r="H103">
        <f t="shared" si="26"/>
        <v>27</v>
      </c>
      <c r="J103" s="1">
        <f t="shared" si="27"/>
        <v>89.492873715611537</v>
      </c>
    </row>
    <row r="104" spans="1:10" x14ac:dyDescent="0.45">
      <c r="A104">
        <v>40</v>
      </c>
      <c r="B104">
        <v>0.83099999999999996</v>
      </c>
      <c r="C104">
        <v>0.25</v>
      </c>
      <c r="D104">
        <f t="shared" si="25"/>
        <v>33.489999999999995</v>
      </c>
      <c r="F104">
        <v>30</v>
      </c>
      <c r="G104">
        <v>1</v>
      </c>
      <c r="H104">
        <f t="shared" si="26"/>
        <v>30</v>
      </c>
      <c r="J104" s="1">
        <f t="shared" si="27"/>
        <v>89.578978799641689</v>
      </c>
    </row>
    <row r="105" spans="1:10" x14ac:dyDescent="0.45">
      <c r="A105">
        <v>40</v>
      </c>
      <c r="B105">
        <v>0.91500000000000004</v>
      </c>
      <c r="C105">
        <v>0.25</v>
      </c>
      <c r="D105">
        <f t="shared" si="25"/>
        <v>36.85</v>
      </c>
      <c r="F105">
        <v>30</v>
      </c>
      <c r="G105">
        <v>1.1000000000000001</v>
      </c>
      <c r="H105">
        <f t="shared" si="26"/>
        <v>33</v>
      </c>
      <c r="J105" s="1">
        <f t="shared" si="27"/>
        <v>89.552238805970148</v>
      </c>
    </row>
    <row r="106" spans="1:10" x14ac:dyDescent="0.45">
      <c r="A106">
        <v>40</v>
      </c>
      <c r="B106">
        <v>1.0009999999999999</v>
      </c>
      <c r="C106">
        <v>0.25</v>
      </c>
      <c r="D106">
        <f t="shared" si="25"/>
        <v>40.289999999999992</v>
      </c>
      <c r="F106">
        <v>30</v>
      </c>
      <c r="G106">
        <v>1.2</v>
      </c>
      <c r="H106">
        <f t="shared" si="26"/>
        <v>36</v>
      </c>
      <c r="J106" s="1">
        <f t="shared" si="27"/>
        <v>89.35219657483249</v>
      </c>
    </row>
    <row r="107" spans="1:10" x14ac:dyDescent="0.45">
      <c r="A107">
        <v>40</v>
      </c>
      <c r="B107">
        <v>1.087</v>
      </c>
      <c r="C107">
        <v>0.25</v>
      </c>
      <c r="D107">
        <f t="shared" si="25"/>
        <v>43.73</v>
      </c>
      <c r="F107">
        <v>30</v>
      </c>
      <c r="G107">
        <v>1.3</v>
      </c>
      <c r="H107">
        <f t="shared" si="26"/>
        <v>39</v>
      </c>
      <c r="J107" s="1">
        <f t="shared" si="27"/>
        <v>89.183626800823234</v>
      </c>
    </row>
    <row r="108" spans="1:10" x14ac:dyDescent="0.45">
      <c r="A108">
        <v>40</v>
      </c>
      <c r="B108">
        <v>1.173</v>
      </c>
      <c r="C108">
        <v>0.25</v>
      </c>
      <c r="D108">
        <f t="shared" si="25"/>
        <v>47.17</v>
      </c>
      <c r="F108">
        <v>30</v>
      </c>
      <c r="G108">
        <v>1.4</v>
      </c>
      <c r="H108">
        <f t="shared" si="26"/>
        <v>42</v>
      </c>
      <c r="J108" s="1">
        <f t="shared" si="27"/>
        <v>89.039643841424635</v>
      </c>
    </row>
    <row r="109" spans="1:10" x14ac:dyDescent="0.45">
      <c r="A109">
        <v>40</v>
      </c>
      <c r="B109">
        <v>1.268</v>
      </c>
      <c r="C109">
        <v>0.25</v>
      </c>
      <c r="D109">
        <f t="shared" ref="D109" si="28">A109*B109+C109</f>
        <v>50.97</v>
      </c>
      <c r="F109">
        <v>30</v>
      </c>
      <c r="G109">
        <v>1.5</v>
      </c>
      <c r="H109">
        <f t="shared" ref="H109" si="29">F109*G109</f>
        <v>45</v>
      </c>
      <c r="J109" s="1">
        <f t="shared" ref="J109" si="30">H109/D109*100</f>
        <v>88.287227781047676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4698-9DB0-4655-9D9F-0A1A9777571B}">
  <dimension ref="A1:B18"/>
  <sheetViews>
    <sheetView workbookViewId="0">
      <selection activeCell="B1" sqref="B1"/>
    </sheetView>
  </sheetViews>
  <sheetFormatPr defaultRowHeight="14.25" x14ac:dyDescent="0.45"/>
  <cols>
    <col min="2" max="2" width="10.53125" bestFit="1" customWidth="1"/>
  </cols>
  <sheetData>
    <row r="1" spans="1:2" x14ac:dyDescent="0.45">
      <c r="A1" t="str">
        <f>'Ark1'!H2</f>
        <v>Power [W]</v>
      </c>
      <c r="B1" s="1" t="str">
        <f>'Ark1'!J2</f>
        <v>Effeciency [%]</v>
      </c>
    </row>
    <row r="2" spans="1:2" x14ac:dyDescent="0.45">
      <c r="A2">
        <f>'Ark1'!H3</f>
        <v>1.5</v>
      </c>
      <c r="B2" s="1">
        <f>'Ark1'!J3</f>
        <v>67.174205105239579</v>
      </c>
    </row>
    <row r="3" spans="1:2" x14ac:dyDescent="0.45">
      <c r="A3">
        <f>'Ark1'!H4</f>
        <v>3</v>
      </c>
      <c r="B3" s="1">
        <f>'Ark1'!J4</f>
        <v>71.718862060721975</v>
      </c>
    </row>
    <row r="4" spans="1:2" x14ac:dyDescent="0.45">
      <c r="A4">
        <f>'Ark1'!H5</f>
        <v>4.5</v>
      </c>
      <c r="B4" s="1">
        <f>'Ark1'!J5</f>
        <v>73.373552910484264</v>
      </c>
    </row>
    <row r="5" spans="1:2" x14ac:dyDescent="0.45">
      <c r="A5">
        <f>'Ark1'!H6</f>
        <v>6</v>
      </c>
      <c r="B5" s="1">
        <f>'Ark1'!J6</f>
        <v>86.417974938787253</v>
      </c>
    </row>
    <row r="6" spans="1:2" x14ac:dyDescent="0.45">
      <c r="A6">
        <f>'Ark1'!H7</f>
        <v>6.75</v>
      </c>
      <c r="B6" s="1">
        <f>'Ark1'!J7</f>
        <v>87.063072359086803</v>
      </c>
    </row>
    <row r="7" spans="1:2" x14ac:dyDescent="0.45">
      <c r="A7">
        <f>'Ark1'!H8</f>
        <v>7.5</v>
      </c>
      <c r="B7" s="1">
        <f>'Ark1'!J8</f>
        <v>87.280344466426158</v>
      </c>
    </row>
    <row r="8" spans="1:2" x14ac:dyDescent="0.45">
      <c r="A8">
        <f>'Ark1'!H9</f>
        <v>8.25</v>
      </c>
      <c r="B8" s="1">
        <f>'Ark1'!J9</f>
        <v>87.458920809922617</v>
      </c>
    </row>
    <row r="9" spans="1:2" x14ac:dyDescent="0.45">
      <c r="A9">
        <f>'Ark1'!H10</f>
        <v>9</v>
      </c>
      <c r="B9" s="1">
        <f>'Ark1'!J10</f>
        <v>87.608293585126049</v>
      </c>
    </row>
    <row r="10" spans="1:2" x14ac:dyDescent="0.45">
      <c r="A10">
        <f>'Ark1'!H11</f>
        <v>10.5</v>
      </c>
      <c r="B10" s="1">
        <f>'Ark1'!J11</f>
        <v>87.844055885551725</v>
      </c>
    </row>
    <row r="11" spans="1:2" x14ac:dyDescent="0.45">
      <c r="A11">
        <f>'Ark1'!H12</f>
        <v>12</v>
      </c>
      <c r="B11" s="1">
        <f>'Ark1'!J12</f>
        <v>87.828441777062139</v>
      </c>
    </row>
    <row r="12" spans="1:2" x14ac:dyDescent="0.45">
      <c r="A12">
        <f>'Ark1'!H13</f>
        <v>13.5</v>
      </c>
      <c r="B12" s="1">
        <f>'Ark1'!J13</f>
        <v>87.816301307487137</v>
      </c>
    </row>
    <row r="13" spans="1:2" x14ac:dyDescent="0.45">
      <c r="A13">
        <f>'Ark1'!H14</f>
        <v>15</v>
      </c>
      <c r="B13" s="1">
        <f>'Ark1'!J14</f>
        <v>87.806591348123845</v>
      </c>
    </row>
    <row r="14" spans="1:2" x14ac:dyDescent="0.45">
      <c r="A14">
        <f>'Ark1'!H15</f>
        <v>16.5</v>
      </c>
      <c r="B14" s="1">
        <f>'Ark1'!J15</f>
        <v>87.798648432927166</v>
      </c>
    </row>
    <row r="15" spans="1:2" x14ac:dyDescent="0.45">
      <c r="A15">
        <f>'Ark1'!H16</f>
        <v>18</v>
      </c>
      <c r="B15" s="1">
        <f>'Ark1'!J16</f>
        <v>87.663760775337252</v>
      </c>
    </row>
    <row r="16" spans="1:2" x14ac:dyDescent="0.45">
      <c r="A16">
        <f>'Ark1'!H17</f>
        <v>19.5</v>
      </c>
      <c r="B16" s="1">
        <f>'Ark1'!J17</f>
        <v>87.432184011119574</v>
      </c>
    </row>
    <row r="17" spans="1:2" x14ac:dyDescent="0.45">
      <c r="A17">
        <f>'Ark1'!H18</f>
        <v>21</v>
      </c>
      <c r="B17" s="1">
        <f>'Ark1'!J18</f>
        <v>87.234661238732187</v>
      </c>
    </row>
    <row r="18" spans="1:2" x14ac:dyDescent="0.45">
      <c r="A18">
        <f>'Ark1'!H19</f>
        <v>22.5</v>
      </c>
      <c r="B18" s="1">
        <f>'Ark1'!J19</f>
        <v>86.963243535732232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export 30-15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2018-01-17T15:54:56Z</dcterms:modified>
</cp:coreProperties>
</file>