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ris\Dropbox\My PC (Turbo1)\Desktop\MYCODE\Ambrose\"/>
    </mc:Choice>
  </mc:AlternateContent>
  <xr:revisionPtr revIDLastSave="0" documentId="8_{7157AB55-FD18-43E1-B6A8-480CE11B9F06}" xr6:coauthVersionLast="46" xr6:coauthVersionMax="46" xr10:uidLastSave="{00000000-0000-0000-0000-000000000000}"/>
  <bookViews>
    <workbookView xWindow="31245" yWindow="405" windowWidth="23925" windowHeight="15225" xr2:uid="{D8962D56-8468-45C7-9614-C3F822081F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Chris Olmos</author>
  </authors>
  <commentList>
    <comment ref="A1" authorId="0" shapeId="0" xr:uid="{705E9378-9B2D-46D4-96F8-8FC8D480E1C8}">
      <text>
        <r>
          <rPr>
            <b/>
            <sz val="9"/>
            <color indexed="81"/>
            <rFont val="Tahoma"/>
            <family val="2"/>
          </rPr>
          <t>This spreadsheet is just to make it easy to convert lists of data so they are SQL friendly (taken from E1CF1.C1800</t>
        </r>
      </text>
    </comment>
    <comment ref="E1" authorId="0" shapeId="0" xr:uid="{F576CB69-B0C9-4DD2-919C-C2E081997222}">
      <text>
        <r>
          <rPr>
            <b/>
            <sz val="9"/>
            <color indexed="81"/>
            <rFont val="Tahoma"/>
            <family val="2"/>
          </rPr>
          <t>Chris:</t>
        </r>
        <r>
          <rPr>
            <sz val="9"/>
            <color indexed="81"/>
            <rFont val="Tahoma"/>
            <family val="2"/>
          </rPr>
          <t xml:space="preserve">
 This was wrong, Ticker is a String, not an integer (so int(row should be str(row … all the data needs correctly defining)
</t>
        </r>
      </text>
    </comment>
  </commentList>
</comments>
</file>

<file path=xl/sharedStrings.xml><?xml version="1.0" encoding="utf-8"?>
<sst xmlns="http://schemas.openxmlformats.org/spreadsheetml/2006/main" count="237" uniqueCount="236">
  <si>
    <t>Ticker</t>
  </si>
  <si>
    <t>UTCDate</t>
  </si>
  <si>
    <t>CallPut</t>
  </si>
  <si>
    <t>Strike</t>
  </si>
  <si>
    <t>Month</t>
  </si>
  <si>
    <t>ExpirationYear</t>
  </si>
  <si>
    <t>UTCTimeBarStart</t>
  </si>
  <si>
    <t>LocalDate</t>
  </si>
  <si>
    <t>LocalTimeBarStart</t>
  </si>
  <si>
    <t>OpenBidTime</t>
  </si>
  <si>
    <t>OpenBidPrice</t>
  </si>
  <si>
    <t>OpenBidSize</t>
  </si>
  <si>
    <t>OpenAskTime</t>
  </si>
  <si>
    <t>OpenAskPrice</t>
  </si>
  <si>
    <t>OpenAskSize</t>
  </si>
  <si>
    <t>OpenTradeTime</t>
  </si>
  <si>
    <t>OpenTradePrice</t>
  </si>
  <si>
    <t>OpenTradeSize</t>
  </si>
  <si>
    <t>HighBidTime</t>
  </si>
  <si>
    <t>HighBidPrice</t>
  </si>
  <si>
    <t>HighBidSize</t>
  </si>
  <si>
    <t>HighAskTime</t>
  </si>
  <si>
    <t>HighAskPrice</t>
  </si>
  <si>
    <t>HighAskSize</t>
  </si>
  <si>
    <t>HighTradeTime</t>
  </si>
  <si>
    <t>HighTradePrice</t>
  </si>
  <si>
    <t>HighTradeSize</t>
  </si>
  <si>
    <t>LowBidTime</t>
  </si>
  <si>
    <t>LowBidPrice</t>
  </si>
  <si>
    <t>LowBidSize</t>
  </si>
  <si>
    <t>LowAskTime</t>
  </si>
  <si>
    <t>LowAskPrice</t>
  </si>
  <si>
    <t>LowAskSize</t>
  </si>
  <si>
    <t>LowTradeTime</t>
  </si>
  <si>
    <t>LowTradePrice</t>
  </si>
  <si>
    <t>LowTradeSize</t>
  </si>
  <si>
    <t>CloseBidTime</t>
  </si>
  <si>
    <t>CloseBidPrice</t>
  </si>
  <si>
    <t>CloseBidSize</t>
  </si>
  <si>
    <t>CloseAskTime</t>
  </si>
  <si>
    <t>CloseAskPrice</t>
  </si>
  <si>
    <t>CloseAskSize</t>
  </si>
  <si>
    <t>CloseTradeTime</t>
  </si>
  <si>
    <t>CloseTradePrice</t>
  </si>
  <si>
    <t>CloseTradeSize</t>
  </si>
  <si>
    <t>MinSpread</t>
  </si>
  <si>
    <t>MaxSpread</t>
  </si>
  <si>
    <t>VolumeWeightPrice</t>
  </si>
  <si>
    <t>TotalRegularQuotes</t>
  </si>
  <si>
    <t>BuyAggressorTrades</t>
  </si>
  <si>
    <t>SellAggressorTrades</t>
  </si>
  <si>
    <t>NoAggressorTrades</t>
  </si>
  <si>
    <t>BuyAggressorQuantity</t>
  </si>
  <si>
    <t>SellAggressorQuantity</t>
  </si>
  <si>
    <t>NoAggressorQuantity</t>
  </si>
  <si>
    <t>Volume</t>
  </si>
  <si>
    <t>TotalTrades</t>
  </si>
  <si>
    <t>"Ticker" TEXT,</t>
  </si>
  <si>
    <t>"UTCDate" TEXT,</t>
  </si>
  <si>
    <t>"CallPut" TEXT,</t>
  </si>
  <si>
    <t>"Strike" TEXT,</t>
  </si>
  <si>
    <t>"Month" TEXT,</t>
  </si>
  <si>
    <t>"ExpirationYear" TEXT,</t>
  </si>
  <si>
    <t>"UTCTimeBarStart" TEXT,</t>
  </si>
  <si>
    <t>"LocalDate" TEXT,</t>
  </si>
  <si>
    <t>"LocalTimeBarStart" TEXT,</t>
  </si>
  <si>
    <t>"OpenBidTime" TEXT,</t>
  </si>
  <si>
    <t>"OpenBidPrice" TEXT,</t>
  </si>
  <si>
    <t>"OpenBidSize" TEXT,</t>
  </si>
  <si>
    <t>"OpenAskTime" TEXT,</t>
  </si>
  <si>
    <t>"OpenAskPrice" TEXT,</t>
  </si>
  <si>
    <t>"OpenAskSize" TEXT,</t>
  </si>
  <si>
    <t>"OpenTradeTime" TEXT,</t>
  </si>
  <si>
    <t>"OpenTradePrice" TEXT,</t>
  </si>
  <si>
    <t>"OpenTradeSize" TEXT,</t>
  </si>
  <si>
    <t>"HighBidTime" TEXT,</t>
  </si>
  <si>
    <t>"HighBidPrice" TEXT,</t>
  </si>
  <si>
    <t>"HighBidSize" TEXT,</t>
  </si>
  <si>
    <t>"HighAskTime" TEXT,</t>
  </si>
  <si>
    <t>"HighAskPrice" TEXT,</t>
  </si>
  <si>
    <t>"HighAskSize" TEXT,</t>
  </si>
  <si>
    <t>"HighTradeTime" TEXT,</t>
  </si>
  <si>
    <t>"HighTradePrice" TEXT,</t>
  </si>
  <si>
    <t>"HighTradeSize" TEXT,</t>
  </si>
  <si>
    <t>"LowBidTime" TEXT,</t>
  </si>
  <si>
    <t>"LowBidPrice" TEXT,</t>
  </si>
  <si>
    <t>"LowBidSize" TEXT,</t>
  </si>
  <si>
    <t>"LowAskTime" TEXT,</t>
  </si>
  <si>
    <t>"LowAskPrice" TEXT,</t>
  </si>
  <si>
    <t>"LowAskSize" TEXT,</t>
  </si>
  <si>
    <t>"LowTradeTime" TEXT,</t>
  </si>
  <si>
    <t>"LowTradePrice" TEXT,</t>
  </si>
  <si>
    <t>"LowTradeSize" TEXT,</t>
  </si>
  <si>
    <t>"CloseBidTime" TEXT,</t>
  </si>
  <si>
    <t>"CloseBidPrice" TEXT,</t>
  </si>
  <si>
    <t>"CloseBidSize" TEXT,</t>
  </si>
  <si>
    <t>"CloseAskTime" TEXT,</t>
  </si>
  <si>
    <t>"CloseAskPrice" TEXT,</t>
  </si>
  <si>
    <t>"CloseAskSize" TEXT,</t>
  </si>
  <si>
    <t>"CloseTradeTime" TEXT,</t>
  </si>
  <si>
    <t>"CloseTradePrice" TEXT,</t>
  </si>
  <si>
    <t>"CloseTradeSize" TEXT,</t>
  </si>
  <si>
    <t>"MinSpread" TEXT,</t>
  </si>
  <si>
    <t>"MaxSpread" TEXT,</t>
  </si>
  <si>
    <t>"VolumeWeightPrice" TEXT,</t>
  </si>
  <si>
    <t>"TotalRegularQuotes" TEXT,</t>
  </si>
  <si>
    <t>"BuyAggressorTrades" TEXT,</t>
  </si>
  <si>
    <t>"SellAggressorTrades" TEXT,</t>
  </si>
  <si>
    <t>"NoAggressorTrades" TEXT,</t>
  </si>
  <si>
    <t>"BuyAggressorQuantity" TEXT,</t>
  </si>
  <si>
    <t>"SellAggressorQuantity" TEXT,</t>
  </si>
  <si>
    <t>"NoAggressorQuantity" TEXT,</t>
  </si>
  <si>
    <t>"Volume" TEXT,</t>
  </si>
  <si>
    <t>"TotalTrades" TEXT,</t>
  </si>
  <si>
    <t>Headers for SQL table, in plain text</t>
  </si>
  <si>
    <t>tickers for the INSERT INTO function at the end of the SQL</t>
  </si>
  <si>
    <t>Ticker,UTCDate,CallPut,Strike,Month,ExpirationYear,UTCTimeBarStart,LocalDate,LocalTimeBarStart,OpenBidTime,OpenBidPrice,OpenBidSize,OpenAskTime,OpenAskPrice,OpenAskSize,OpenTradeTime,OpenTradePrice,OpenTradeSize,HighBidTime,HighBidPrice,HighBidSize,HighAskTime,HighAskPrice,HighAskSize,HighTradeTime,HighTradePrice,HighTradeSize,LowBidTime,LowBidPrice,LowBidSize,LowAskTime,LowAskPrice,LowAskSize,LowTradeTime,LowTradePrice,LowTradeSize,CloseBidTime,CloseBidPrice,CloseBidSize,CloseAskTime,CloseAskPrice,CloseAskSize,CloseTradeTime,CloseTradePrice,CloseTradeSize,MinSpread,MaxSpread,VolumeWeightPrice,TotalRegularQuotes,BuyAggressorTrades,SellAggressorTrades,NoAggressorTrades,BuyAggressorQuantity,SellAggressorQuantity,NoAggressorQuantity,Volume,TotalTrades</t>
  </si>
  <si>
    <t>tickers for the INSERT INTO function at the end of the SQL, in plain text</t>
  </si>
  <si>
    <r>
      <t>        </t>
    </r>
    <r>
      <rPr>
        <sz val="8"/>
        <color rgb="FF9CDCFE"/>
        <rFont val="Consolas"/>
        <family val="3"/>
      </rPr>
      <t>Ticker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0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</si>
  <si>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UTCDate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</si>
  <si>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CallPut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</si>
  <si>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Month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</si>
  <si>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ExpirationYear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</si>
  <si>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UTCTimeBarStart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6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</si>
  <si>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LocalDate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7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</si>
  <si>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LocalTimeBarStart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8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</si>
  <si>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OpenBidTime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9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</si>
  <si>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OpenBidPrice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10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</si>
  <si>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OpenBidSize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11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</si>
  <si>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OpenAskTime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12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</si>
  <si>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OpenAskPrice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13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</si>
  <si>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OpenAskSize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14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</si>
  <si>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OpenTradeTime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15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</si>
  <si>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OpenTradePrice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16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</si>
  <si>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OpenTradeSize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17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</si>
  <si>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HighBidTime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18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</si>
  <si>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HighBidPrice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19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</si>
  <si>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HighBidSize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20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</si>
  <si>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HighAskTime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21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</si>
  <si>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HighAskPrice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22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</si>
  <si>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HighAskSize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23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</si>
  <si>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HighTradeTime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24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</si>
  <si>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HighTradePrice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25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</si>
  <si>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HighTradeSize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26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</si>
  <si>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LowBidTime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27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</si>
  <si>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LowBidPrice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28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</si>
  <si>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LowBidSize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29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</si>
  <si>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LowAskTime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30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</si>
  <si>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LowAskPrice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31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</si>
  <si>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LowAskSize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32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</si>
  <si>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LowTradeTime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33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</si>
  <si>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LowTradePrice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34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</si>
  <si>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LowTradeSize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35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</si>
  <si>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CloseBidTime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36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</si>
  <si>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CloseBidPrice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37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</si>
  <si>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CloseBidSize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38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</si>
  <si>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CloseAskTime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39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</si>
  <si>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CloseAskPrice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40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</si>
  <si>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CloseAskSize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41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</si>
  <si>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CloseTradeTime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str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42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</si>
  <si>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CloseTradePrice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43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</si>
  <si>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CloseTradeSize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44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</si>
  <si>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MinSpread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45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</si>
  <si>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MaxSpread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46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</si>
  <si>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VolumeWeightPrice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47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</si>
  <si>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TotalRegularQuotes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48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</si>
  <si>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BuyAggressorTrades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49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</si>
  <si>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SellAggressorTrades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50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</si>
  <si>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NoAggressorTrades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51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</si>
  <si>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BuyAggressorQuantity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52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</si>
  <si>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SellAggressorQuantity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53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</si>
  <si>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NoAggressorQuantity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54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</si>
  <si>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Volume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55</t>
    </r>
    <r>
      <rPr>
        <sz val="8"/>
        <color rgb="FFD4D4D4"/>
        <rFont val="Consolas"/>
        <family val="3"/>
      </rPr>
      <t>])</t>
    </r>
  </si>
  <si>
    <r>
      <t>        </t>
    </r>
    <r>
      <rPr>
        <sz val="8"/>
        <color rgb="FF9CDCFE"/>
        <rFont val="Consolas"/>
        <family val="3"/>
      </rPr>
      <t>TotalTrades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int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56</t>
    </r>
    <r>
      <rPr>
        <sz val="8"/>
        <color rgb="FFD4D4D4"/>
        <rFont val="Consolas"/>
        <family val="3"/>
      </rPr>
      <t>])</t>
    </r>
  </si>
  <si>
    <t>time=str,strike=int,price=float</t>
  </si>
  <si>
    <t>UTCDate=str(row[1])</t>
  </si>
  <si>
    <r>
      <t>        </t>
    </r>
    <r>
      <rPr>
        <sz val="8"/>
        <color rgb="FF9CDCFE"/>
        <rFont val="Consolas"/>
        <family val="3"/>
      </rPr>
      <t>Strike</t>
    </r>
    <r>
      <rPr>
        <sz val="8"/>
        <color rgb="FFD4D4D4"/>
        <rFont val="Consolas"/>
        <family val="3"/>
      </rPr>
      <t>=</t>
    </r>
    <r>
      <rPr>
        <sz val="8"/>
        <color rgb="FF4EC9B0"/>
        <rFont val="Consolas"/>
        <family val="3"/>
      </rPr>
      <t>float</t>
    </r>
    <r>
      <rPr>
        <sz val="8"/>
        <color rgb="FFD4D4D4"/>
        <rFont val="Consolas"/>
        <family val="3"/>
      </rPr>
      <t>(</t>
    </r>
    <r>
      <rPr>
        <sz val="8"/>
        <color rgb="FF9CDCFE"/>
        <rFont val="Consolas"/>
        <family val="3"/>
      </rPr>
      <t>row</t>
    </r>
    <r>
      <rPr>
        <sz val="8"/>
        <color rgb="FFD4D4D4"/>
        <rFont val="Consolas"/>
        <family val="3"/>
      </rPr>
      <t>[</t>
    </r>
    <r>
      <rPr>
        <sz val="8"/>
        <color rgb="FFB5CEA8"/>
        <rFont val="Consolas"/>
        <family val="3"/>
      </rPr>
      <t>3</t>
    </r>
    <r>
      <rPr>
        <sz val="8"/>
        <color rgb="FFD4D4D4"/>
        <rFont val="Consolas"/>
        <family val="3"/>
      </rPr>
      <t>])</t>
    </r>
  </si>
  <si>
    <t>Ticker=str(row[0])</t>
  </si>
  <si>
    <t>CallPut=str(row[2])</t>
  </si>
  <si>
    <t>Strike=str(row[3])</t>
  </si>
  <si>
    <t>Month=str(row[4])</t>
  </si>
  <si>
    <t>ExpirationYear=str(row[5])</t>
  </si>
  <si>
    <t>UTCTimeBarStart=str(row[6])</t>
  </si>
  <si>
    <t>LocalDate=str(row[7])</t>
  </si>
  <si>
    <t>LocalTimeBarStart=str(row[8])</t>
  </si>
  <si>
    <t>OpenBidTime=str(row[9])</t>
  </si>
  <si>
    <t>OpenBidPrice=str(row[10])</t>
  </si>
  <si>
    <t>OpenBidSize=str(row[11])</t>
  </si>
  <si>
    <t>OpenAskTime=str(row[12])</t>
  </si>
  <si>
    <t>OpenAskPrice=str(row[13])</t>
  </si>
  <si>
    <t>OpenAskSize=str(row[14])</t>
  </si>
  <si>
    <t>OpenTradeTime=str(row[15])</t>
  </si>
  <si>
    <t>OpenTradePrice=str(row[16])</t>
  </si>
  <si>
    <t>OpenTradeSize=str(row[17])</t>
  </si>
  <si>
    <t>HighBidTime=str(row[18])</t>
  </si>
  <si>
    <t>HighBidPrice=str(row[19])</t>
  </si>
  <si>
    <t>HighBidSize=str(row[20])</t>
  </si>
  <si>
    <t>HighAskTime=str(row[21])</t>
  </si>
  <si>
    <t>HighAskPrice=str(row[22])</t>
  </si>
  <si>
    <t>HighAskSize=str(row[23])</t>
  </si>
  <si>
    <t>HighTradeTime=str(row[24])</t>
  </si>
  <si>
    <t>HighTradePrice=str(row[25])</t>
  </si>
  <si>
    <t>HighTradeSize=str(row[26])</t>
  </si>
  <si>
    <t>LowBidTime=str(row[27])</t>
  </si>
  <si>
    <t>LowBidPrice=str(row[28])</t>
  </si>
  <si>
    <t>LowBidSize=str(row[29])</t>
  </si>
  <si>
    <t>LowAskTime=str(row[30])</t>
  </si>
  <si>
    <t>LowAskPrice=str(row[31])</t>
  </si>
  <si>
    <t>LowAskSize=str(row[32])</t>
  </si>
  <si>
    <t>LowTradeTime=str(row[33])</t>
  </si>
  <si>
    <t>LowTradePrice=str(row[34])</t>
  </si>
  <si>
    <t>LowTradeSize=str(row[35])</t>
  </si>
  <si>
    <t>CloseBidTime=str(row[36])</t>
  </si>
  <si>
    <t>CloseBidPrice=str(row[37])</t>
  </si>
  <si>
    <t>CloseBidSize=str(row[38])</t>
  </si>
  <si>
    <t>CloseAskTime=str(row[39])</t>
  </si>
  <si>
    <t>CloseAskPrice=str(row[40])</t>
  </si>
  <si>
    <t>CloseAskSize=str(row[41])</t>
  </si>
  <si>
    <t>CloseTradeTime=str(row[42])</t>
  </si>
  <si>
    <t>CloseTradePrice=str(row[43])</t>
  </si>
  <si>
    <t>CloseTradeSize=str(row[44])</t>
  </si>
  <si>
    <t>MinSpread=str(row[45])</t>
  </si>
  <si>
    <t>MaxSpread=str(row[46])</t>
  </si>
  <si>
    <t>VolumeWeightPrice=str(row[47])</t>
  </si>
  <si>
    <t>TotalRegularQuotes=str(row[48])</t>
  </si>
  <si>
    <t>BuyAggressorTrades=str(row[49])</t>
  </si>
  <si>
    <t>SellAggressorTrades=str(row[50])</t>
  </si>
  <si>
    <t>NoAggressorTrades=str(row[51])</t>
  </si>
  <si>
    <t>BuyAggressorQuantity=str(row[52])</t>
  </si>
  <si>
    <t>SellAggressorQuantity=str(row[53])</t>
  </si>
  <si>
    <t>NoAggressorQuantity=str(row[54])</t>
  </si>
  <si>
    <t>Volume=str(row[55])</t>
  </si>
  <si>
    <t>TotalTrades=str(row[56])</t>
  </si>
  <si>
    <t>… calculating --&gt;</t>
  </si>
  <si>
    <t>Data as plain text, all as "string" datatype</t>
  </si>
  <si>
    <t>transpose pasted from one CME spreadhseet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</si>
</sst>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4" tint="-0.249977111117893"/>
      <name val="Calibri"/>
      <family val="2"/>
      <scheme val="minor"/>
    </font>
    <font>
      <sz val="9"/>
      <color theme="7" tint="-0.49998474074526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D4D4D4"/>
      <name val="Consolas"/>
      <family val="3"/>
    </font>
    <font>
      <sz val="8"/>
      <color rgb="FF9CDCFE"/>
      <name val="Consolas"/>
      <family val="3"/>
    </font>
    <font>
      <sz val="8"/>
      <color rgb="FF4EC9B0"/>
      <name val="Consolas"/>
      <family val="3"/>
    </font>
    <font>
      <sz val="8"/>
      <color rgb="FFB5CEA8"/>
      <name val="Consolas"/>
      <family val="3"/>
    </font>
    <font>
      <b/>
      <sz val="9"/>
      <color theme="7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 vertical="center"/>
    </xf>
    <xf numFmtId="0" fontId="3" fillId="0" borderId="0" xfId="0" applyFont="1"/>
    <xf numFmtId="0" fontId="4" fillId="2" borderId="0" xfId="0" applyFont="1" applyFill="1" applyAlignment="1">
      <alignment horizontal="center" vertical="center"/>
    </xf>
    <xf numFmtId="0" fontId="5" fillId="0" borderId="0" xfId="0" applyFont="1"/>
    <xf numFmtId="0" fontId="0" fillId="3" borderId="0" xfId="0" applyFont="1" applyFill="1"/>
    <xf numFmtId="0" fontId="6" fillId="0" borderId="0" xfId="0" applyFont="1" applyFill="1"/>
    <xf numFmtId="0" fontId="7" fillId="2" borderId="0" xfId="0" applyFont="1" applyFill="1"/>
    <xf numFmtId="0" fontId="8" fillId="0" borderId="0" xfId="0" applyFont="1"/>
    <xf numFmtId="0" fontId="9" fillId="0" borderId="0" xfId="0" applyFont="1"/>
    <xf numFmtId="0" fontId="12" fillId="0" borderId="0" xfId="0" applyFont="1" applyAlignment="1">
      <alignment vertical="center"/>
    </xf>
    <xf numFmtId="0" fontId="16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F415-3B73-4516-92CF-7C3D2C62D4EF}">
  <dimension ref="A1:H58"/>
  <sheetViews>
    <sheetView tabSelected="1" workbookViewId="0">
      <selection activeCell="C6" sqref="C6"/>
    </sheetView>
  </sheetViews>
  <sheetFormatPr defaultRowHeight="14.4" x14ac:dyDescent="0.3"/>
  <cols>
    <col min="2" max="2" width="32.88671875" customWidth="1"/>
    <col min="3" max="3" width="24.21875" style="3" customWidth="1"/>
    <col min="4" max="4" width="33.5546875" style="3" customWidth="1"/>
    <col min="5" max="5" width="33.44140625" style="5" customWidth="1"/>
    <col min="6" max="6" width="30.88671875" style="5" customWidth="1"/>
    <col min="7" max="7" width="1.6640625" style="5" customWidth="1"/>
    <col min="8" max="8" width="51" customWidth="1"/>
  </cols>
  <sheetData>
    <row r="1" spans="1:8" s="1" customFormat="1" x14ac:dyDescent="0.3">
      <c r="B1" s="8" t="s">
        <v>235</v>
      </c>
      <c r="C1" s="9" t="s">
        <v>233</v>
      </c>
      <c r="D1" s="2" t="s">
        <v>114</v>
      </c>
      <c r="E1" s="10" t="s">
        <v>233</v>
      </c>
      <c r="F1" s="12" t="s">
        <v>234</v>
      </c>
      <c r="G1" s="4" t="s">
        <v>174</v>
      </c>
      <c r="H1" s="7" t="s">
        <v>115</v>
      </c>
    </row>
    <row r="2" spans="1:8" x14ac:dyDescent="0.3">
      <c r="A2">
        <v>0</v>
      </c>
      <c r="B2" t="s">
        <v>0</v>
      </c>
      <c r="C2" s="3" t="str">
        <f>""""&amp;B2&amp;""""&amp;" TEXT,"</f>
        <v>"Ticker" TEXT,</v>
      </c>
      <c r="D2" s="3" t="s">
        <v>57</v>
      </c>
      <c r="E2" s="5" t="str">
        <f>B2&amp;"=str(row["&amp;A2&amp;"])"</f>
        <v>Ticker=str(row[0])</v>
      </c>
      <c r="F2" s="5" t="s">
        <v>177</v>
      </c>
      <c r="G2" s="11" t="s">
        <v>118</v>
      </c>
      <c r="H2" t="str">
        <f>B2&amp;","&amp;B3&amp;","&amp;B4&amp;","&amp;B5&amp;","&amp;B6&amp;","&amp;B7&amp;","&amp;B8&amp;","&amp;B9&amp;","&amp;B10&amp;","&amp;B11&amp;","&amp;B12&amp;","&amp;B13&amp;","&amp;B14&amp;","&amp;B15&amp;","&amp;B16&amp;","&amp;B17&amp;","&amp;B18&amp;","&amp;B19&amp;","&amp;B20&amp;","&amp;B21&amp;","&amp;B22&amp;","&amp;B23&amp;","&amp;B24&amp;","&amp;B25&amp;","&amp;B26&amp;","&amp;B27&amp;","&amp;B28&amp;","&amp;B29&amp;","&amp;B30&amp;","&amp;B31&amp;","&amp;B32&amp;","&amp;B33&amp;","&amp;B34&amp;","&amp;B35&amp;","&amp;B36&amp;","&amp;B37&amp;","&amp;B38&amp;","&amp;B39&amp;","&amp;B40&amp;","&amp;B41&amp;","&amp;B42&amp;","&amp;B43&amp;","&amp;B44&amp;","&amp;B45&amp;","&amp;B46&amp;","&amp;B47&amp;","&amp;B48&amp;","&amp;B49&amp;","&amp;B50&amp;","&amp;B51&amp;","&amp;B52&amp;","&amp;B53&amp;","&amp;B54&amp;","&amp;B55&amp;","&amp;B56&amp;","&amp;B57&amp;","&amp;B58</f>
        <v>Ticker,UTCDate,CallPut,Strike,Month,ExpirationYear,UTCTimeBarStart,LocalDate,LocalTimeBarStart,OpenBidTime,OpenBidPrice,OpenBidSize,OpenAskTime,OpenAskPrice,OpenAskSize,OpenTradeTime,OpenTradePrice,OpenTradeSize,HighBidTime,HighBidPrice,HighBidSize,HighAskTime,HighAskPrice,HighAskSize,HighTradeTime,HighTradePrice,HighTradeSize,LowBidTime,LowBidPrice,LowBidSize,LowAskTime,LowAskPrice,LowAskSize,LowTradeTime,LowTradePrice,LowTradeSize,CloseBidTime,CloseBidPrice,CloseBidSize,CloseAskTime,CloseAskPrice,CloseAskSize,CloseTradeTime,CloseTradePrice,CloseTradeSize,MinSpread,MaxSpread,VolumeWeightPrice,TotalRegularQuotes,BuyAggressorTrades,SellAggressorTrades,NoAggressorTrades,BuyAggressorQuantity,SellAggressorQuantity,NoAggressorQuantity,Volume,TotalTrades</v>
      </c>
    </row>
    <row r="3" spans="1:8" x14ac:dyDescent="0.3">
      <c r="A3">
        <v>1</v>
      </c>
      <c r="B3" t="s">
        <v>1</v>
      </c>
      <c r="C3" s="3" t="str">
        <f>""""&amp;B3&amp;""""&amp;" TEXT,"</f>
        <v>"UTCDate" TEXT,</v>
      </c>
      <c r="D3" s="3" t="s">
        <v>58</v>
      </c>
      <c r="E3" s="5" t="str">
        <f t="shared" ref="E3:E58" si="0">B3&amp;"=str(row["&amp;A3&amp;"])"</f>
        <v>UTCDate=str(row[1])</v>
      </c>
      <c r="F3" s="5" t="s">
        <v>175</v>
      </c>
      <c r="G3" s="11" t="s">
        <v>119</v>
      </c>
      <c r="H3" s="6" t="s">
        <v>117</v>
      </c>
    </row>
    <row r="4" spans="1:8" x14ac:dyDescent="0.3">
      <c r="A4">
        <v>2</v>
      </c>
      <c r="B4" t="s">
        <v>2</v>
      </c>
      <c r="C4" s="3" t="str">
        <f>""""&amp;B4&amp;""""&amp;" TEXT,"</f>
        <v>"CallPut" TEXT,</v>
      </c>
      <c r="D4" s="3" t="s">
        <v>59</v>
      </c>
      <c r="E4" s="5" t="str">
        <f t="shared" si="0"/>
        <v>CallPut=str(row[2])</v>
      </c>
      <c r="F4" s="5" t="s">
        <v>178</v>
      </c>
      <c r="G4" s="11" t="s">
        <v>120</v>
      </c>
      <c r="H4" t="s">
        <v>116</v>
      </c>
    </row>
    <row r="5" spans="1:8" x14ac:dyDescent="0.3">
      <c r="A5">
        <v>3</v>
      </c>
      <c r="B5" t="s">
        <v>3</v>
      </c>
      <c r="C5" s="3" t="str">
        <f>""""&amp;B5&amp;""""&amp;" TEXT,"</f>
        <v>"Strike" TEXT,</v>
      </c>
      <c r="D5" s="3" t="s">
        <v>60</v>
      </c>
      <c r="E5" s="5" t="str">
        <f t="shared" si="0"/>
        <v>Strike=str(row[3])</v>
      </c>
      <c r="F5" s="5" t="s">
        <v>179</v>
      </c>
      <c r="G5" s="11" t="s">
        <v>176</v>
      </c>
    </row>
    <row r="6" spans="1:8" x14ac:dyDescent="0.3">
      <c r="A6">
        <v>4</v>
      </c>
      <c r="B6" t="s">
        <v>4</v>
      </c>
      <c r="C6" s="3" t="str">
        <f>""""&amp;B6&amp;""""&amp;" TEXT,"</f>
        <v>"Month" TEXT,</v>
      </c>
      <c r="D6" s="3" t="s">
        <v>61</v>
      </c>
      <c r="E6" s="5" t="str">
        <f t="shared" si="0"/>
        <v>Month=str(row[4])</v>
      </c>
      <c r="F6" s="5" t="s">
        <v>180</v>
      </c>
      <c r="G6" s="11" t="s">
        <v>121</v>
      </c>
    </row>
    <row r="7" spans="1:8" x14ac:dyDescent="0.3">
      <c r="A7">
        <v>5</v>
      </c>
      <c r="B7" t="s">
        <v>5</v>
      </c>
      <c r="C7" s="3" t="str">
        <f>""""&amp;B7&amp;""""&amp;" TEXT,"</f>
        <v>"ExpirationYear" TEXT,</v>
      </c>
      <c r="D7" s="3" t="s">
        <v>62</v>
      </c>
      <c r="E7" s="5" t="str">
        <f t="shared" si="0"/>
        <v>ExpirationYear=str(row[5])</v>
      </c>
      <c r="F7" s="5" t="s">
        <v>181</v>
      </c>
      <c r="G7" s="11" t="s">
        <v>122</v>
      </c>
    </row>
    <row r="8" spans="1:8" x14ac:dyDescent="0.3">
      <c r="A8">
        <v>6</v>
      </c>
      <c r="B8" t="s">
        <v>6</v>
      </c>
      <c r="C8" s="3" t="str">
        <f>""""&amp;B8&amp;""""&amp;" TEXT,"</f>
        <v>"UTCTimeBarStart" TEXT,</v>
      </c>
      <c r="D8" s="3" t="s">
        <v>63</v>
      </c>
      <c r="E8" s="5" t="str">
        <f t="shared" si="0"/>
        <v>UTCTimeBarStart=str(row[6])</v>
      </c>
      <c r="F8" s="5" t="s">
        <v>182</v>
      </c>
      <c r="G8" s="11" t="s">
        <v>123</v>
      </c>
    </row>
    <row r="9" spans="1:8" x14ac:dyDescent="0.3">
      <c r="A9">
        <v>7</v>
      </c>
      <c r="B9" t="s">
        <v>7</v>
      </c>
      <c r="C9" s="3" t="str">
        <f>""""&amp;B9&amp;""""&amp;" TEXT,"</f>
        <v>"LocalDate" TEXT,</v>
      </c>
      <c r="D9" s="3" t="s">
        <v>64</v>
      </c>
      <c r="E9" s="5" t="str">
        <f t="shared" si="0"/>
        <v>LocalDate=str(row[7])</v>
      </c>
      <c r="F9" s="5" t="s">
        <v>183</v>
      </c>
      <c r="G9" s="11" t="s">
        <v>124</v>
      </c>
    </row>
    <row r="10" spans="1:8" x14ac:dyDescent="0.3">
      <c r="A10">
        <v>8</v>
      </c>
      <c r="B10" t="s">
        <v>8</v>
      </c>
      <c r="C10" s="3" t="str">
        <f>""""&amp;B10&amp;""""&amp;" TEXT,"</f>
        <v>"LocalTimeBarStart" TEXT,</v>
      </c>
      <c r="D10" s="3" t="s">
        <v>65</v>
      </c>
      <c r="E10" s="5" t="str">
        <f t="shared" si="0"/>
        <v>LocalTimeBarStart=str(row[8])</v>
      </c>
      <c r="F10" s="5" t="s">
        <v>184</v>
      </c>
      <c r="G10" s="11" t="s">
        <v>125</v>
      </c>
    </row>
    <row r="11" spans="1:8" x14ac:dyDescent="0.3">
      <c r="A11">
        <v>9</v>
      </c>
      <c r="B11" t="s">
        <v>9</v>
      </c>
      <c r="C11" s="3" t="str">
        <f>""""&amp;B11&amp;""""&amp;" TEXT,"</f>
        <v>"OpenBidTime" TEXT,</v>
      </c>
      <c r="D11" s="3" t="s">
        <v>66</v>
      </c>
      <c r="E11" s="5" t="str">
        <f t="shared" si="0"/>
        <v>OpenBidTime=str(row[9])</v>
      </c>
      <c r="F11" s="5" t="s">
        <v>185</v>
      </c>
      <c r="G11" s="11" t="s">
        <v>126</v>
      </c>
    </row>
    <row r="12" spans="1:8" x14ac:dyDescent="0.3">
      <c r="A12">
        <v>10</v>
      </c>
      <c r="B12" t="s">
        <v>10</v>
      </c>
      <c r="C12" s="3" t="str">
        <f>""""&amp;B12&amp;""""&amp;" TEXT,"</f>
        <v>"OpenBidPrice" TEXT,</v>
      </c>
      <c r="D12" s="3" t="s">
        <v>67</v>
      </c>
      <c r="E12" s="5" t="str">
        <f t="shared" si="0"/>
        <v>OpenBidPrice=str(row[10])</v>
      </c>
      <c r="F12" s="5" t="s">
        <v>186</v>
      </c>
      <c r="G12" s="11" t="s">
        <v>127</v>
      </c>
    </row>
    <row r="13" spans="1:8" x14ac:dyDescent="0.3">
      <c r="A13">
        <v>11</v>
      </c>
      <c r="B13" t="s">
        <v>11</v>
      </c>
      <c r="C13" s="3" t="str">
        <f>""""&amp;B13&amp;""""&amp;" TEXT,"</f>
        <v>"OpenBidSize" TEXT,</v>
      </c>
      <c r="D13" s="3" t="s">
        <v>68</v>
      </c>
      <c r="E13" s="5" t="str">
        <f t="shared" si="0"/>
        <v>OpenBidSize=str(row[11])</v>
      </c>
      <c r="F13" s="5" t="s">
        <v>187</v>
      </c>
      <c r="G13" s="11" t="s">
        <v>128</v>
      </c>
    </row>
    <row r="14" spans="1:8" x14ac:dyDescent="0.3">
      <c r="A14">
        <v>12</v>
      </c>
      <c r="B14" t="s">
        <v>12</v>
      </c>
      <c r="C14" s="3" t="str">
        <f>""""&amp;B14&amp;""""&amp;" TEXT,"</f>
        <v>"OpenAskTime" TEXT,</v>
      </c>
      <c r="D14" s="3" t="s">
        <v>69</v>
      </c>
      <c r="E14" s="5" t="str">
        <f t="shared" si="0"/>
        <v>OpenAskTime=str(row[12])</v>
      </c>
      <c r="F14" s="5" t="s">
        <v>188</v>
      </c>
      <c r="G14" s="11" t="s">
        <v>129</v>
      </c>
    </row>
    <row r="15" spans="1:8" x14ac:dyDescent="0.3">
      <c r="A15">
        <v>13</v>
      </c>
      <c r="B15" t="s">
        <v>13</v>
      </c>
      <c r="C15" s="3" t="str">
        <f>""""&amp;B15&amp;""""&amp;" TEXT,"</f>
        <v>"OpenAskPrice" TEXT,</v>
      </c>
      <c r="D15" s="3" t="s">
        <v>70</v>
      </c>
      <c r="E15" s="5" t="str">
        <f t="shared" si="0"/>
        <v>OpenAskPrice=str(row[13])</v>
      </c>
      <c r="F15" s="5" t="s">
        <v>189</v>
      </c>
      <c r="G15" s="11" t="s">
        <v>130</v>
      </c>
    </row>
    <row r="16" spans="1:8" x14ac:dyDescent="0.3">
      <c r="A16">
        <v>14</v>
      </c>
      <c r="B16" t="s">
        <v>14</v>
      </c>
      <c r="C16" s="3" t="str">
        <f>""""&amp;B16&amp;""""&amp;" TEXT,"</f>
        <v>"OpenAskSize" TEXT,</v>
      </c>
      <c r="D16" s="3" t="s">
        <v>71</v>
      </c>
      <c r="E16" s="5" t="str">
        <f t="shared" si="0"/>
        <v>OpenAskSize=str(row[14])</v>
      </c>
      <c r="F16" s="5" t="s">
        <v>190</v>
      </c>
      <c r="G16" s="11" t="s">
        <v>131</v>
      </c>
    </row>
    <row r="17" spans="1:7" x14ac:dyDescent="0.3">
      <c r="A17">
        <v>15</v>
      </c>
      <c r="B17" t="s">
        <v>15</v>
      </c>
      <c r="C17" s="3" t="str">
        <f>""""&amp;B17&amp;""""&amp;" TEXT,"</f>
        <v>"OpenTradeTime" TEXT,</v>
      </c>
      <c r="D17" s="3" t="s">
        <v>72</v>
      </c>
      <c r="E17" s="5" t="str">
        <f t="shared" si="0"/>
        <v>OpenTradeTime=str(row[15])</v>
      </c>
      <c r="F17" s="5" t="s">
        <v>191</v>
      </c>
      <c r="G17" s="11" t="s">
        <v>132</v>
      </c>
    </row>
    <row r="18" spans="1:7" x14ac:dyDescent="0.3">
      <c r="A18">
        <v>16</v>
      </c>
      <c r="B18" t="s">
        <v>16</v>
      </c>
      <c r="C18" s="3" t="str">
        <f>""""&amp;B18&amp;""""&amp;" TEXT,"</f>
        <v>"OpenTradePrice" TEXT,</v>
      </c>
      <c r="D18" s="3" t="s">
        <v>73</v>
      </c>
      <c r="E18" s="5" t="str">
        <f t="shared" si="0"/>
        <v>OpenTradePrice=str(row[16])</v>
      </c>
      <c r="F18" s="5" t="s">
        <v>192</v>
      </c>
      <c r="G18" s="11" t="s">
        <v>133</v>
      </c>
    </row>
    <row r="19" spans="1:7" x14ac:dyDescent="0.3">
      <c r="A19">
        <v>17</v>
      </c>
      <c r="B19" t="s">
        <v>17</v>
      </c>
      <c r="C19" s="3" t="str">
        <f>""""&amp;B19&amp;""""&amp;" TEXT,"</f>
        <v>"OpenTradeSize" TEXT,</v>
      </c>
      <c r="D19" s="3" t="s">
        <v>74</v>
      </c>
      <c r="E19" s="5" t="str">
        <f t="shared" si="0"/>
        <v>OpenTradeSize=str(row[17])</v>
      </c>
      <c r="F19" s="5" t="s">
        <v>193</v>
      </c>
      <c r="G19" s="11" t="s">
        <v>134</v>
      </c>
    </row>
    <row r="20" spans="1:7" x14ac:dyDescent="0.3">
      <c r="A20">
        <v>18</v>
      </c>
      <c r="B20" t="s">
        <v>18</v>
      </c>
      <c r="C20" s="3" t="str">
        <f>""""&amp;B20&amp;""""&amp;" TEXT,"</f>
        <v>"HighBidTime" TEXT,</v>
      </c>
      <c r="D20" s="3" t="s">
        <v>75</v>
      </c>
      <c r="E20" s="5" t="str">
        <f t="shared" si="0"/>
        <v>HighBidTime=str(row[18])</v>
      </c>
      <c r="F20" s="5" t="s">
        <v>194</v>
      </c>
      <c r="G20" s="11" t="s">
        <v>135</v>
      </c>
    </row>
    <row r="21" spans="1:7" x14ac:dyDescent="0.3">
      <c r="A21">
        <v>19</v>
      </c>
      <c r="B21" t="s">
        <v>19</v>
      </c>
      <c r="C21" s="3" t="str">
        <f>""""&amp;B21&amp;""""&amp;" TEXT,"</f>
        <v>"HighBidPrice" TEXT,</v>
      </c>
      <c r="D21" s="3" t="s">
        <v>76</v>
      </c>
      <c r="E21" s="5" t="str">
        <f t="shared" si="0"/>
        <v>HighBidPrice=str(row[19])</v>
      </c>
      <c r="F21" s="5" t="s">
        <v>195</v>
      </c>
      <c r="G21" s="11" t="s">
        <v>136</v>
      </c>
    </row>
    <row r="22" spans="1:7" x14ac:dyDescent="0.3">
      <c r="A22">
        <v>20</v>
      </c>
      <c r="B22" t="s">
        <v>20</v>
      </c>
      <c r="C22" s="3" t="str">
        <f>""""&amp;B22&amp;""""&amp;" TEXT,"</f>
        <v>"HighBidSize" TEXT,</v>
      </c>
      <c r="D22" s="3" t="s">
        <v>77</v>
      </c>
      <c r="E22" s="5" t="str">
        <f t="shared" si="0"/>
        <v>HighBidSize=str(row[20])</v>
      </c>
      <c r="F22" s="5" t="s">
        <v>196</v>
      </c>
      <c r="G22" s="11" t="s">
        <v>137</v>
      </c>
    </row>
    <row r="23" spans="1:7" x14ac:dyDescent="0.3">
      <c r="A23">
        <v>21</v>
      </c>
      <c r="B23" t="s">
        <v>21</v>
      </c>
      <c r="C23" s="3" t="str">
        <f>""""&amp;B23&amp;""""&amp;" TEXT,"</f>
        <v>"HighAskTime" TEXT,</v>
      </c>
      <c r="D23" s="3" t="s">
        <v>78</v>
      </c>
      <c r="E23" s="5" t="str">
        <f t="shared" si="0"/>
        <v>HighAskTime=str(row[21])</v>
      </c>
      <c r="F23" s="5" t="s">
        <v>197</v>
      </c>
      <c r="G23" s="11" t="s">
        <v>138</v>
      </c>
    </row>
    <row r="24" spans="1:7" x14ac:dyDescent="0.3">
      <c r="A24">
        <v>22</v>
      </c>
      <c r="B24" t="s">
        <v>22</v>
      </c>
      <c r="C24" s="3" t="str">
        <f>""""&amp;B24&amp;""""&amp;" TEXT,"</f>
        <v>"HighAskPrice" TEXT,</v>
      </c>
      <c r="D24" s="3" t="s">
        <v>79</v>
      </c>
      <c r="E24" s="5" t="str">
        <f t="shared" si="0"/>
        <v>HighAskPrice=str(row[22])</v>
      </c>
      <c r="F24" s="5" t="s">
        <v>198</v>
      </c>
      <c r="G24" s="11" t="s">
        <v>139</v>
      </c>
    </row>
    <row r="25" spans="1:7" x14ac:dyDescent="0.3">
      <c r="A25">
        <v>23</v>
      </c>
      <c r="B25" t="s">
        <v>23</v>
      </c>
      <c r="C25" s="3" t="str">
        <f>""""&amp;B25&amp;""""&amp;" TEXT,"</f>
        <v>"HighAskSize" TEXT,</v>
      </c>
      <c r="D25" s="3" t="s">
        <v>80</v>
      </c>
      <c r="E25" s="5" t="str">
        <f t="shared" si="0"/>
        <v>HighAskSize=str(row[23])</v>
      </c>
      <c r="F25" s="5" t="s">
        <v>199</v>
      </c>
      <c r="G25" s="11" t="s">
        <v>140</v>
      </c>
    </row>
    <row r="26" spans="1:7" x14ac:dyDescent="0.3">
      <c r="A26">
        <v>24</v>
      </c>
      <c r="B26" t="s">
        <v>24</v>
      </c>
      <c r="C26" s="3" t="str">
        <f>""""&amp;B26&amp;""""&amp;" TEXT,"</f>
        <v>"HighTradeTime" TEXT,</v>
      </c>
      <c r="D26" s="3" t="s">
        <v>81</v>
      </c>
      <c r="E26" s="5" t="str">
        <f t="shared" si="0"/>
        <v>HighTradeTime=str(row[24])</v>
      </c>
      <c r="F26" s="5" t="s">
        <v>200</v>
      </c>
      <c r="G26" s="11" t="s">
        <v>141</v>
      </c>
    </row>
    <row r="27" spans="1:7" x14ac:dyDescent="0.3">
      <c r="A27">
        <v>25</v>
      </c>
      <c r="B27" t="s">
        <v>25</v>
      </c>
      <c r="C27" s="3" t="str">
        <f>""""&amp;B27&amp;""""&amp;" TEXT,"</f>
        <v>"HighTradePrice" TEXT,</v>
      </c>
      <c r="D27" s="3" t="s">
        <v>82</v>
      </c>
      <c r="E27" s="5" t="str">
        <f t="shared" si="0"/>
        <v>HighTradePrice=str(row[25])</v>
      </c>
      <c r="F27" s="5" t="s">
        <v>201</v>
      </c>
      <c r="G27" s="11" t="s">
        <v>142</v>
      </c>
    </row>
    <row r="28" spans="1:7" x14ac:dyDescent="0.3">
      <c r="A28">
        <v>26</v>
      </c>
      <c r="B28" t="s">
        <v>26</v>
      </c>
      <c r="C28" s="3" t="str">
        <f>""""&amp;B28&amp;""""&amp;" TEXT,"</f>
        <v>"HighTradeSize" TEXT,</v>
      </c>
      <c r="D28" s="3" t="s">
        <v>83</v>
      </c>
      <c r="E28" s="5" t="str">
        <f t="shared" si="0"/>
        <v>HighTradeSize=str(row[26])</v>
      </c>
      <c r="F28" s="5" t="s">
        <v>202</v>
      </c>
      <c r="G28" s="11" t="s">
        <v>143</v>
      </c>
    </row>
    <row r="29" spans="1:7" x14ac:dyDescent="0.3">
      <c r="A29">
        <v>27</v>
      </c>
      <c r="B29" t="s">
        <v>27</v>
      </c>
      <c r="C29" s="3" t="str">
        <f>""""&amp;B29&amp;""""&amp;" TEXT,"</f>
        <v>"LowBidTime" TEXT,</v>
      </c>
      <c r="D29" s="3" t="s">
        <v>84</v>
      </c>
      <c r="E29" s="5" t="str">
        <f t="shared" si="0"/>
        <v>LowBidTime=str(row[27])</v>
      </c>
      <c r="F29" s="5" t="s">
        <v>203</v>
      </c>
      <c r="G29" s="11" t="s">
        <v>144</v>
      </c>
    </row>
    <row r="30" spans="1:7" x14ac:dyDescent="0.3">
      <c r="A30">
        <v>28</v>
      </c>
      <c r="B30" t="s">
        <v>28</v>
      </c>
      <c r="C30" s="3" t="str">
        <f>""""&amp;B30&amp;""""&amp;" TEXT,"</f>
        <v>"LowBidPrice" TEXT,</v>
      </c>
      <c r="D30" s="3" t="s">
        <v>85</v>
      </c>
      <c r="E30" s="5" t="str">
        <f t="shared" si="0"/>
        <v>LowBidPrice=str(row[28])</v>
      </c>
      <c r="F30" s="5" t="s">
        <v>204</v>
      </c>
      <c r="G30" s="11" t="s">
        <v>145</v>
      </c>
    </row>
    <row r="31" spans="1:7" x14ac:dyDescent="0.3">
      <c r="A31">
        <v>29</v>
      </c>
      <c r="B31" t="s">
        <v>29</v>
      </c>
      <c r="C31" s="3" t="str">
        <f>""""&amp;B31&amp;""""&amp;" TEXT,"</f>
        <v>"LowBidSize" TEXT,</v>
      </c>
      <c r="D31" s="3" t="s">
        <v>86</v>
      </c>
      <c r="E31" s="5" t="str">
        <f t="shared" si="0"/>
        <v>LowBidSize=str(row[29])</v>
      </c>
      <c r="F31" s="5" t="s">
        <v>205</v>
      </c>
      <c r="G31" s="11" t="s">
        <v>146</v>
      </c>
    </row>
    <row r="32" spans="1:7" x14ac:dyDescent="0.3">
      <c r="A32">
        <v>30</v>
      </c>
      <c r="B32" t="s">
        <v>30</v>
      </c>
      <c r="C32" s="3" t="str">
        <f>""""&amp;B32&amp;""""&amp;" TEXT,"</f>
        <v>"LowAskTime" TEXT,</v>
      </c>
      <c r="D32" s="3" t="s">
        <v>87</v>
      </c>
      <c r="E32" s="5" t="str">
        <f t="shared" si="0"/>
        <v>LowAskTime=str(row[30])</v>
      </c>
      <c r="F32" s="5" t="s">
        <v>206</v>
      </c>
      <c r="G32" s="11" t="s">
        <v>147</v>
      </c>
    </row>
    <row r="33" spans="1:7" x14ac:dyDescent="0.3">
      <c r="A33">
        <v>31</v>
      </c>
      <c r="B33" t="s">
        <v>31</v>
      </c>
      <c r="C33" s="3" t="str">
        <f>""""&amp;B33&amp;""""&amp;" TEXT,"</f>
        <v>"LowAskPrice" TEXT,</v>
      </c>
      <c r="D33" s="3" t="s">
        <v>88</v>
      </c>
      <c r="E33" s="5" t="str">
        <f t="shared" si="0"/>
        <v>LowAskPrice=str(row[31])</v>
      </c>
      <c r="F33" s="5" t="s">
        <v>207</v>
      </c>
      <c r="G33" s="11" t="s">
        <v>148</v>
      </c>
    </row>
    <row r="34" spans="1:7" x14ac:dyDescent="0.3">
      <c r="A34">
        <v>32</v>
      </c>
      <c r="B34" t="s">
        <v>32</v>
      </c>
      <c r="C34" s="3" t="str">
        <f>""""&amp;B34&amp;""""&amp;" TEXT,"</f>
        <v>"LowAskSize" TEXT,</v>
      </c>
      <c r="D34" s="3" t="s">
        <v>89</v>
      </c>
      <c r="E34" s="5" t="str">
        <f t="shared" si="0"/>
        <v>LowAskSize=str(row[32])</v>
      </c>
      <c r="F34" s="5" t="s">
        <v>208</v>
      </c>
      <c r="G34" s="11" t="s">
        <v>149</v>
      </c>
    </row>
    <row r="35" spans="1:7" x14ac:dyDescent="0.3">
      <c r="A35">
        <v>33</v>
      </c>
      <c r="B35" t="s">
        <v>33</v>
      </c>
      <c r="C35" s="3" t="str">
        <f>""""&amp;B35&amp;""""&amp;" TEXT,"</f>
        <v>"LowTradeTime" TEXT,</v>
      </c>
      <c r="D35" s="3" t="s">
        <v>90</v>
      </c>
      <c r="E35" s="5" t="str">
        <f t="shared" si="0"/>
        <v>LowTradeTime=str(row[33])</v>
      </c>
      <c r="F35" s="5" t="s">
        <v>209</v>
      </c>
      <c r="G35" s="11" t="s">
        <v>150</v>
      </c>
    </row>
    <row r="36" spans="1:7" x14ac:dyDescent="0.3">
      <c r="A36">
        <v>34</v>
      </c>
      <c r="B36" t="s">
        <v>34</v>
      </c>
      <c r="C36" s="3" t="str">
        <f>""""&amp;B36&amp;""""&amp;" TEXT,"</f>
        <v>"LowTradePrice" TEXT,</v>
      </c>
      <c r="D36" s="3" t="s">
        <v>91</v>
      </c>
      <c r="E36" s="5" t="str">
        <f t="shared" si="0"/>
        <v>LowTradePrice=str(row[34])</v>
      </c>
      <c r="F36" s="5" t="s">
        <v>210</v>
      </c>
      <c r="G36" s="11" t="s">
        <v>151</v>
      </c>
    </row>
    <row r="37" spans="1:7" x14ac:dyDescent="0.3">
      <c r="A37">
        <v>35</v>
      </c>
      <c r="B37" t="s">
        <v>35</v>
      </c>
      <c r="C37" s="3" t="str">
        <f>""""&amp;B37&amp;""""&amp;" TEXT,"</f>
        <v>"LowTradeSize" TEXT,</v>
      </c>
      <c r="D37" s="3" t="s">
        <v>92</v>
      </c>
      <c r="E37" s="5" t="str">
        <f t="shared" si="0"/>
        <v>LowTradeSize=str(row[35])</v>
      </c>
      <c r="F37" s="5" t="s">
        <v>211</v>
      </c>
      <c r="G37" s="11" t="s">
        <v>152</v>
      </c>
    </row>
    <row r="38" spans="1:7" x14ac:dyDescent="0.3">
      <c r="A38">
        <v>36</v>
      </c>
      <c r="B38" t="s">
        <v>36</v>
      </c>
      <c r="C38" s="3" t="str">
        <f>""""&amp;B38&amp;""""&amp;" TEXT,"</f>
        <v>"CloseBidTime" TEXT,</v>
      </c>
      <c r="D38" s="3" t="s">
        <v>93</v>
      </c>
      <c r="E38" s="5" t="str">
        <f t="shared" si="0"/>
        <v>CloseBidTime=str(row[36])</v>
      </c>
      <c r="F38" s="5" t="s">
        <v>212</v>
      </c>
      <c r="G38" s="11" t="s">
        <v>153</v>
      </c>
    </row>
    <row r="39" spans="1:7" x14ac:dyDescent="0.3">
      <c r="A39">
        <v>37</v>
      </c>
      <c r="B39" t="s">
        <v>37</v>
      </c>
      <c r="C39" s="3" t="str">
        <f>""""&amp;B39&amp;""""&amp;" TEXT,"</f>
        <v>"CloseBidPrice" TEXT,</v>
      </c>
      <c r="D39" s="3" t="s">
        <v>94</v>
      </c>
      <c r="E39" s="5" t="str">
        <f t="shared" si="0"/>
        <v>CloseBidPrice=str(row[37])</v>
      </c>
      <c r="F39" s="5" t="s">
        <v>213</v>
      </c>
      <c r="G39" s="11" t="s">
        <v>154</v>
      </c>
    </row>
    <row r="40" spans="1:7" x14ac:dyDescent="0.3">
      <c r="A40">
        <v>38</v>
      </c>
      <c r="B40" t="s">
        <v>38</v>
      </c>
      <c r="C40" s="3" t="str">
        <f>""""&amp;B40&amp;""""&amp;" TEXT,"</f>
        <v>"CloseBidSize" TEXT,</v>
      </c>
      <c r="D40" s="3" t="s">
        <v>95</v>
      </c>
      <c r="E40" s="5" t="str">
        <f t="shared" si="0"/>
        <v>CloseBidSize=str(row[38])</v>
      </c>
      <c r="F40" s="5" t="s">
        <v>214</v>
      </c>
      <c r="G40" s="11" t="s">
        <v>155</v>
      </c>
    </row>
    <row r="41" spans="1:7" x14ac:dyDescent="0.3">
      <c r="A41">
        <v>39</v>
      </c>
      <c r="B41" t="s">
        <v>39</v>
      </c>
      <c r="C41" s="3" t="str">
        <f>""""&amp;B41&amp;""""&amp;" TEXT,"</f>
        <v>"CloseAskTime" TEXT,</v>
      </c>
      <c r="D41" s="3" t="s">
        <v>96</v>
      </c>
      <c r="E41" s="5" t="str">
        <f t="shared" si="0"/>
        <v>CloseAskTime=str(row[39])</v>
      </c>
      <c r="F41" s="5" t="s">
        <v>215</v>
      </c>
      <c r="G41" s="11" t="s">
        <v>156</v>
      </c>
    </row>
    <row r="42" spans="1:7" x14ac:dyDescent="0.3">
      <c r="A42">
        <v>40</v>
      </c>
      <c r="B42" t="s">
        <v>40</v>
      </c>
      <c r="C42" s="3" t="str">
        <f>""""&amp;B42&amp;""""&amp;" TEXT,"</f>
        <v>"CloseAskPrice" TEXT,</v>
      </c>
      <c r="D42" s="3" t="s">
        <v>97</v>
      </c>
      <c r="E42" s="5" t="str">
        <f t="shared" si="0"/>
        <v>CloseAskPrice=str(row[40])</v>
      </c>
      <c r="F42" s="5" t="s">
        <v>216</v>
      </c>
      <c r="G42" s="11" t="s">
        <v>157</v>
      </c>
    </row>
    <row r="43" spans="1:7" x14ac:dyDescent="0.3">
      <c r="A43">
        <v>41</v>
      </c>
      <c r="B43" t="s">
        <v>41</v>
      </c>
      <c r="C43" s="3" t="str">
        <f>""""&amp;B43&amp;""""&amp;" TEXT,"</f>
        <v>"CloseAskSize" TEXT,</v>
      </c>
      <c r="D43" s="3" t="s">
        <v>98</v>
      </c>
      <c r="E43" s="5" t="str">
        <f t="shared" si="0"/>
        <v>CloseAskSize=str(row[41])</v>
      </c>
      <c r="F43" s="5" t="s">
        <v>217</v>
      </c>
      <c r="G43" s="11" t="s">
        <v>158</v>
      </c>
    </row>
    <row r="44" spans="1:7" x14ac:dyDescent="0.3">
      <c r="A44">
        <v>42</v>
      </c>
      <c r="B44" t="s">
        <v>42</v>
      </c>
      <c r="C44" s="3" t="str">
        <f>""""&amp;B44&amp;""""&amp;" TEXT,"</f>
        <v>"CloseTradeTime" TEXT,</v>
      </c>
      <c r="D44" s="3" t="s">
        <v>99</v>
      </c>
      <c r="E44" s="5" t="str">
        <f t="shared" si="0"/>
        <v>CloseTradeTime=str(row[42])</v>
      </c>
      <c r="F44" s="5" t="s">
        <v>218</v>
      </c>
      <c r="G44" s="11" t="s">
        <v>159</v>
      </c>
    </row>
    <row r="45" spans="1:7" x14ac:dyDescent="0.3">
      <c r="A45">
        <v>43</v>
      </c>
      <c r="B45" t="s">
        <v>43</v>
      </c>
      <c r="C45" s="3" t="str">
        <f>""""&amp;B45&amp;""""&amp;" TEXT,"</f>
        <v>"CloseTradePrice" TEXT,</v>
      </c>
      <c r="D45" s="3" t="s">
        <v>100</v>
      </c>
      <c r="E45" s="5" t="str">
        <f t="shared" si="0"/>
        <v>CloseTradePrice=str(row[43])</v>
      </c>
      <c r="F45" s="5" t="s">
        <v>219</v>
      </c>
      <c r="G45" s="11" t="s">
        <v>160</v>
      </c>
    </row>
    <row r="46" spans="1:7" x14ac:dyDescent="0.3">
      <c r="A46">
        <v>44</v>
      </c>
      <c r="B46" t="s">
        <v>44</v>
      </c>
      <c r="C46" s="3" t="str">
        <f>""""&amp;B46&amp;""""&amp;" TEXT,"</f>
        <v>"CloseTradeSize" TEXT,</v>
      </c>
      <c r="D46" s="3" t="s">
        <v>101</v>
      </c>
      <c r="E46" s="5" t="str">
        <f t="shared" si="0"/>
        <v>CloseTradeSize=str(row[44])</v>
      </c>
      <c r="F46" s="5" t="s">
        <v>220</v>
      </c>
      <c r="G46" s="11" t="s">
        <v>161</v>
      </c>
    </row>
    <row r="47" spans="1:7" x14ac:dyDescent="0.3">
      <c r="A47">
        <v>45</v>
      </c>
      <c r="B47" t="s">
        <v>45</v>
      </c>
      <c r="C47" s="3" t="str">
        <f>""""&amp;B47&amp;""""&amp;" TEXT,"</f>
        <v>"MinSpread" TEXT,</v>
      </c>
      <c r="D47" s="3" t="s">
        <v>102</v>
      </c>
      <c r="E47" s="5" t="str">
        <f t="shared" si="0"/>
        <v>MinSpread=str(row[45])</v>
      </c>
      <c r="F47" s="5" t="s">
        <v>221</v>
      </c>
      <c r="G47" s="11" t="s">
        <v>162</v>
      </c>
    </row>
    <row r="48" spans="1:7" x14ac:dyDescent="0.3">
      <c r="A48">
        <v>46</v>
      </c>
      <c r="B48" t="s">
        <v>46</v>
      </c>
      <c r="C48" s="3" t="str">
        <f>""""&amp;B48&amp;""""&amp;" TEXT,"</f>
        <v>"MaxSpread" TEXT,</v>
      </c>
      <c r="D48" s="3" t="s">
        <v>103</v>
      </c>
      <c r="E48" s="5" t="str">
        <f t="shared" si="0"/>
        <v>MaxSpread=str(row[46])</v>
      </c>
      <c r="F48" s="5" t="s">
        <v>222</v>
      </c>
      <c r="G48" s="11" t="s">
        <v>163</v>
      </c>
    </row>
    <row r="49" spans="1:7" x14ac:dyDescent="0.3">
      <c r="A49">
        <v>47</v>
      </c>
      <c r="B49" t="s">
        <v>47</v>
      </c>
      <c r="C49" s="3" t="str">
        <f>""""&amp;B49&amp;""""&amp;" TEXT,"</f>
        <v>"VolumeWeightPrice" TEXT,</v>
      </c>
      <c r="D49" s="3" t="s">
        <v>104</v>
      </c>
      <c r="E49" s="5" t="str">
        <f t="shared" si="0"/>
        <v>VolumeWeightPrice=str(row[47])</v>
      </c>
      <c r="F49" s="5" t="s">
        <v>223</v>
      </c>
      <c r="G49" s="11" t="s">
        <v>164</v>
      </c>
    </row>
    <row r="50" spans="1:7" x14ac:dyDescent="0.3">
      <c r="A50">
        <v>48</v>
      </c>
      <c r="B50" t="s">
        <v>48</v>
      </c>
      <c r="C50" s="3" t="str">
        <f>""""&amp;B50&amp;""""&amp;" TEXT,"</f>
        <v>"TotalRegularQuotes" TEXT,</v>
      </c>
      <c r="D50" s="3" t="s">
        <v>105</v>
      </c>
      <c r="E50" s="5" t="str">
        <f t="shared" si="0"/>
        <v>TotalRegularQuotes=str(row[48])</v>
      </c>
      <c r="F50" s="5" t="s">
        <v>224</v>
      </c>
      <c r="G50" s="11" t="s">
        <v>165</v>
      </c>
    </row>
    <row r="51" spans="1:7" x14ac:dyDescent="0.3">
      <c r="A51">
        <v>49</v>
      </c>
      <c r="B51" t="s">
        <v>49</v>
      </c>
      <c r="C51" s="3" t="str">
        <f>""""&amp;B51&amp;""""&amp;" TEXT,"</f>
        <v>"BuyAggressorTrades" TEXT,</v>
      </c>
      <c r="D51" s="3" t="s">
        <v>106</v>
      </c>
      <c r="E51" s="5" t="str">
        <f t="shared" si="0"/>
        <v>BuyAggressorTrades=str(row[49])</v>
      </c>
      <c r="F51" s="5" t="s">
        <v>225</v>
      </c>
      <c r="G51" s="11" t="s">
        <v>166</v>
      </c>
    </row>
    <row r="52" spans="1:7" x14ac:dyDescent="0.3">
      <c r="A52">
        <v>50</v>
      </c>
      <c r="B52" t="s">
        <v>50</v>
      </c>
      <c r="C52" s="3" t="str">
        <f>""""&amp;B52&amp;""""&amp;" TEXT,"</f>
        <v>"SellAggressorTrades" TEXT,</v>
      </c>
      <c r="D52" s="3" t="s">
        <v>107</v>
      </c>
      <c r="E52" s="5" t="str">
        <f t="shared" si="0"/>
        <v>SellAggressorTrades=str(row[50])</v>
      </c>
      <c r="F52" s="5" t="s">
        <v>226</v>
      </c>
      <c r="G52" s="11" t="s">
        <v>167</v>
      </c>
    </row>
    <row r="53" spans="1:7" x14ac:dyDescent="0.3">
      <c r="A53">
        <v>51</v>
      </c>
      <c r="B53" t="s">
        <v>51</v>
      </c>
      <c r="C53" s="3" t="str">
        <f>""""&amp;B53&amp;""""&amp;" TEXT,"</f>
        <v>"NoAggressorTrades" TEXT,</v>
      </c>
      <c r="D53" s="3" t="s">
        <v>108</v>
      </c>
      <c r="E53" s="5" t="str">
        <f t="shared" si="0"/>
        <v>NoAggressorTrades=str(row[51])</v>
      </c>
      <c r="F53" s="5" t="s">
        <v>227</v>
      </c>
      <c r="G53" s="11" t="s">
        <v>168</v>
      </c>
    </row>
    <row r="54" spans="1:7" x14ac:dyDescent="0.3">
      <c r="A54">
        <v>52</v>
      </c>
      <c r="B54" t="s">
        <v>52</v>
      </c>
      <c r="C54" s="3" t="str">
        <f>""""&amp;B54&amp;""""&amp;" TEXT,"</f>
        <v>"BuyAggressorQuantity" TEXT,</v>
      </c>
      <c r="D54" s="3" t="s">
        <v>109</v>
      </c>
      <c r="E54" s="5" t="str">
        <f t="shared" si="0"/>
        <v>BuyAggressorQuantity=str(row[52])</v>
      </c>
      <c r="F54" s="5" t="s">
        <v>228</v>
      </c>
      <c r="G54" s="11" t="s">
        <v>169</v>
      </c>
    </row>
    <row r="55" spans="1:7" x14ac:dyDescent="0.3">
      <c r="A55">
        <v>53</v>
      </c>
      <c r="B55" t="s">
        <v>53</v>
      </c>
      <c r="C55" s="3" t="str">
        <f>""""&amp;B55&amp;""""&amp;" TEXT,"</f>
        <v>"SellAggressorQuantity" TEXT,</v>
      </c>
      <c r="D55" s="3" t="s">
        <v>110</v>
      </c>
      <c r="E55" s="5" t="str">
        <f t="shared" si="0"/>
        <v>SellAggressorQuantity=str(row[53])</v>
      </c>
      <c r="F55" s="5" t="s">
        <v>229</v>
      </c>
      <c r="G55" s="11" t="s">
        <v>170</v>
      </c>
    </row>
    <row r="56" spans="1:7" x14ac:dyDescent="0.3">
      <c r="A56">
        <v>54</v>
      </c>
      <c r="B56" t="s">
        <v>54</v>
      </c>
      <c r="C56" s="3" t="str">
        <f>""""&amp;B56&amp;""""&amp;" TEXT,"</f>
        <v>"NoAggressorQuantity" TEXT,</v>
      </c>
      <c r="D56" s="3" t="s">
        <v>111</v>
      </c>
      <c r="E56" s="5" t="str">
        <f t="shared" si="0"/>
        <v>NoAggressorQuantity=str(row[54])</v>
      </c>
      <c r="F56" s="5" t="s">
        <v>230</v>
      </c>
      <c r="G56" s="11" t="s">
        <v>171</v>
      </c>
    </row>
    <row r="57" spans="1:7" x14ac:dyDescent="0.3">
      <c r="A57">
        <v>55</v>
      </c>
      <c r="B57" t="s">
        <v>55</v>
      </c>
      <c r="C57" s="3" t="str">
        <f>""""&amp;B57&amp;""""&amp;" TEXT,"</f>
        <v>"Volume" TEXT,</v>
      </c>
      <c r="D57" s="3" t="s">
        <v>112</v>
      </c>
      <c r="E57" s="5" t="str">
        <f t="shared" si="0"/>
        <v>Volume=str(row[55])</v>
      </c>
      <c r="F57" s="5" t="s">
        <v>231</v>
      </c>
      <c r="G57" s="11" t="s">
        <v>172</v>
      </c>
    </row>
    <row r="58" spans="1:7" x14ac:dyDescent="0.3">
      <c r="A58">
        <v>56</v>
      </c>
      <c r="B58" t="s">
        <v>56</v>
      </c>
      <c r="C58" s="3" t="str">
        <f>""""&amp;B58&amp;""""&amp;" TEXT,"</f>
        <v>"TotalTrades" TEXT,</v>
      </c>
      <c r="D58" s="3" t="s">
        <v>113</v>
      </c>
      <c r="E58" s="5" t="str">
        <f t="shared" si="0"/>
        <v>TotalTrades=str(row[56])</v>
      </c>
      <c r="F58" s="5" t="s">
        <v>232</v>
      </c>
      <c r="G58" s="11" t="s">
        <v>173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Olmos</dc:creator>
  <cp:lastModifiedBy>Chris Olmos</cp:lastModifiedBy>
  <dcterms:created xsi:type="dcterms:W3CDTF">2021-02-09T21:54:20Z</dcterms:created>
  <dcterms:modified xsi:type="dcterms:W3CDTF">2021-02-10T02:16:13Z</dcterms:modified>
</cp:coreProperties>
</file>