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pivotTables/pivotTable1.xml" ContentType="application/vnd.openxmlformats-officedocument.spreadsheetml.pivotTable+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hidePivotFieldList="1" defaultThemeVersion="166925"/>
  <mc:AlternateContent xmlns:mc="http://schemas.openxmlformats.org/markup-compatibility/2006">
    <mc:Choice Requires="x15">
      <x15ac:absPath xmlns:x15ac="http://schemas.microsoft.com/office/spreadsheetml/2010/11/ac" url="C:\Users\Chris\Downloads\"/>
    </mc:Choice>
  </mc:AlternateContent>
  <xr:revisionPtr revIDLastSave="0" documentId="13_ncr:1_{02CDFAA3-09EA-4CE9-AD57-D83A88AE08DE}" xr6:coauthVersionLast="47" xr6:coauthVersionMax="47" xr10:uidLastSave="{00000000-0000-0000-0000-000000000000}"/>
  <bookViews>
    <workbookView xWindow="-120" yWindow="-120" windowWidth="38640" windowHeight="15720" xr2:uid="{AA19C69D-C5CD-464B-956B-6D7399880870}"/>
  </bookViews>
  <sheets>
    <sheet name="V&amp;HLookup" sheetId="1" r:id="rId1"/>
    <sheet name="Xlookup" sheetId="2" r:id="rId2"/>
    <sheet name="Pivot Tables" sheetId="3" r:id="rId3"/>
    <sheet name="Nested Formulas" sheetId="4" r:id="rId4"/>
    <sheet name="Filters" sheetId="5" r:id="rId5"/>
    <sheet name="Shortcuts" sheetId="7" r:id="rId6"/>
  </sheets>
  <definedNames>
    <definedName name="_xlnm._FilterDatabase" localSheetId="4" hidden="1">Filters!$A$1:$D$5</definedName>
  </definedNames>
  <calcPr calcId="191028"/>
  <pivotCaches>
    <pivotCache cacheId="0" r:id="rId7"/>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3" i="4" l="1"/>
  <c r="D3" i="4"/>
  <c r="B10" i="2"/>
  <c r="G23" i="1"/>
  <c r="G30" i="1"/>
  <c r="G4" i="1"/>
  <c r="G11" i="1"/>
</calcChain>
</file>

<file path=xl/sharedStrings.xml><?xml version="1.0" encoding="utf-8"?>
<sst xmlns="http://schemas.openxmlformats.org/spreadsheetml/2006/main" count="239" uniqueCount="83">
  <si>
    <t>Type</t>
  </si>
  <si>
    <t>SKU</t>
  </si>
  <si>
    <t>Example</t>
  </si>
  <si>
    <t>Widget1</t>
  </si>
  <si>
    <t>Widget2</t>
  </si>
  <si>
    <t>Widget3</t>
  </si>
  <si>
    <t>VLOOKUP</t>
  </si>
  <si>
    <t>Practice</t>
  </si>
  <si>
    <t>Widget4</t>
  </si>
  <si>
    <t>Widget5</t>
  </si>
  <si>
    <t>SKU2</t>
  </si>
  <si>
    <t>SKU3</t>
  </si>
  <si>
    <t>HLOOKUP</t>
  </si>
  <si>
    <t>SKU1</t>
  </si>
  <si>
    <t>Widget 4</t>
  </si>
  <si>
    <t>SKU4</t>
  </si>
  <si>
    <t>SKU5</t>
  </si>
  <si>
    <t>Company</t>
  </si>
  <si>
    <t>Item #</t>
  </si>
  <si>
    <t>Jan</t>
  </si>
  <si>
    <t>Feb</t>
  </si>
  <si>
    <t>Mar</t>
  </si>
  <si>
    <t>Apr</t>
  </si>
  <si>
    <t>May</t>
  </si>
  <si>
    <t>Row Labels</t>
  </si>
  <si>
    <t>Sum of Jan</t>
  </si>
  <si>
    <t>Sum of Feb</t>
  </si>
  <si>
    <t>Sum of Mar</t>
  </si>
  <si>
    <t>Sum of Apr</t>
  </si>
  <si>
    <t>Sum of May</t>
  </si>
  <si>
    <t>Clothing Supply Inc.</t>
  </si>
  <si>
    <t>T-Shirt</t>
  </si>
  <si>
    <t>TS1000</t>
  </si>
  <si>
    <t>Jacket</t>
  </si>
  <si>
    <t>Pants</t>
  </si>
  <si>
    <t>PT2000</t>
  </si>
  <si>
    <t>Shorts</t>
  </si>
  <si>
    <t>SH3999</t>
  </si>
  <si>
    <t>J3000</t>
  </si>
  <si>
    <t>TS2311</t>
  </si>
  <si>
    <t>Grand Total</t>
  </si>
  <si>
    <t>PT2304</t>
  </si>
  <si>
    <t>SH2341</t>
  </si>
  <si>
    <t>J4200</t>
  </si>
  <si>
    <t>TS4322</t>
  </si>
  <si>
    <t>PT2435</t>
  </si>
  <si>
    <t>SH5677</t>
  </si>
  <si>
    <t>J8293</t>
  </si>
  <si>
    <t>TS5790</t>
  </si>
  <si>
    <t>PT4567</t>
  </si>
  <si>
    <t>SH5938</t>
  </si>
  <si>
    <t>J2293</t>
  </si>
  <si>
    <t>Practice (Insert a Pivot Table and replicate the top table).</t>
  </si>
  <si>
    <t>Item</t>
  </si>
  <si>
    <t>Number</t>
  </si>
  <si>
    <t>Two IF Conditions</t>
  </si>
  <si>
    <t>T-Shirt1</t>
  </si>
  <si>
    <t>T-Shirt2</t>
  </si>
  <si>
    <t>T-Shirt3</t>
  </si>
  <si>
    <t>T-Shirt4</t>
  </si>
  <si>
    <t>T-Shirt5</t>
  </si>
  <si>
    <t>First Name</t>
  </si>
  <si>
    <t>Last Name</t>
  </si>
  <si>
    <t>Age</t>
  </si>
  <si>
    <t>Gender</t>
  </si>
  <si>
    <t>Icee</t>
  </si>
  <si>
    <t>Drink</t>
  </si>
  <si>
    <t>Beverage</t>
  </si>
  <si>
    <t>Christian</t>
  </si>
  <si>
    <t>Canlas</t>
  </si>
  <si>
    <t>Male</t>
  </si>
  <si>
    <t>Madylin</t>
  </si>
  <si>
    <t>Davis</t>
  </si>
  <si>
    <t>Female</t>
  </si>
  <si>
    <t>Connor</t>
  </si>
  <si>
    <t>Chocolate</t>
  </si>
  <si>
    <t>Donus</t>
  </si>
  <si>
    <t>French</t>
  </si>
  <si>
    <t>Fry</t>
  </si>
  <si>
    <t>Potato</t>
  </si>
  <si>
    <t>Strawberry</t>
  </si>
  <si>
    <t>Smoothie</t>
  </si>
  <si>
    <t>Fruit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</si>
</sst>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 x14ac:knownFonts="1">
    <font>
      <sz val="11"/>
      <color theme="1"/>
      <name val="Calibri"/>
      <family val="2"/>
      <scheme val="minor"/>
    </font>
    <font>
      <b/>
      <sz val="11"/>
      <color theme="1"/>
      <name val="Calibri"/>
      <family val="2"/>
      <scheme val="minor"/>
    </font>
  </fonts>
  <fills count="5">
    <fill>
      <patternFill patternType="none"/>
    </fill>
    <fill>
      <patternFill patternType="gray125"/>
    </fill>
    <fill>
      <patternFill patternType="solid">
        <fgColor theme="1"/>
        <bgColor indexed="64"/>
      </patternFill>
    </fill>
    <fill>
      <patternFill patternType="solid">
        <fgColor rgb="FFFFFF00"/>
        <bgColor indexed="64"/>
      </patternFill>
    </fill>
    <fill>
      <patternFill patternType="solid">
        <fgColor theme="7"/>
        <bgColor indexed="64"/>
      </patternFill>
    </fill>
  </fills>
  <borders count="8">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15">
    <xf numFmtId="0" fontId="0" fillId="0" borderId="0" xfId="0"/>
    <xf numFmtId="0" fontId="0" fillId="2" borderId="0" xfId="0" applyFill="1"/>
    <xf numFmtId="0" fontId="0" fillId="0" borderId="0" xfId="0" applyAlignment="1">
      <alignment horizontal="center"/>
    </xf>
    <xf numFmtId="0" fontId="0" fillId="3" borderId="0" xfId="0" applyFill="1" applyAlignment="1">
      <alignment horizontal="center"/>
    </xf>
    <xf numFmtId="0" fontId="0" fillId="2" borderId="0" xfId="0" applyFill="1" applyAlignment="1">
      <alignment horizontal="center"/>
    </xf>
    <xf numFmtId="0" fontId="0" fillId="0" borderId="0" xfId="0" applyAlignment="1">
      <alignment horizontal="left"/>
    </xf>
    <xf numFmtId="0" fontId="1" fillId="4" borderId="2" xfId="0" applyFont="1" applyFill="1" applyBorder="1" applyAlignment="1">
      <alignment horizontal="center"/>
    </xf>
    <xf numFmtId="0" fontId="1" fillId="4" borderId="3" xfId="0" applyFont="1" applyFill="1" applyBorder="1" applyAlignment="1">
      <alignment horizontal="center"/>
    </xf>
    <xf numFmtId="0" fontId="1" fillId="4" borderId="4" xfId="0" applyFont="1" applyFill="1" applyBorder="1" applyAlignment="1">
      <alignment horizontal="center"/>
    </xf>
    <xf numFmtId="1" fontId="0" fillId="0" borderId="0" xfId="0" applyNumberFormat="1" applyAlignment="1">
      <alignment horizontal="center"/>
    </xf>
    <xf numFmtId="0" fontId="0" fillId="0" borderId="0" xfId="0" pivotButton="1"/>
    <xf numFmtId="0" fontId="0" fillId="4" borderId="1" xfId="0" applyFill="1" applyBorder="1" applyAlignment="1">
      <alignment horizontal="center"/>
    </xf>
    <xf numFmtId="0" fontId="1" fillId="3" borderId="5" xfId="0" applyFont="1" applyFill="1" applyBorder="1" applyAlignment="1">
      <alignment horizontal="center"/>
    </xf>
    <xf numFmtId="0" fontId="0" fillId="3" borderId="6" xfId="0" applyFill="1" applyBorder="1" applyAlignment="1">
      <alignment horizontal="center"/>
    </xf>
    <xf numFmtId="0" fontId="0" fillId="3" borderId="7" xfId="0" applyFill="1" applyBorder="1" applyAlignment="1">
      <alignment horizontal="center"/>
    </xf>
  </cellXfs>
  <cellStyles count="1">
    <cellStyle name="Normal" xfId="0" builtinId="0"/>
  </cellStyles>
  <dxfs count="6">
    <dxf>
      <alignment horizontal="center"/>
    </dxf>
    <dxf>
      <alignment horizontal="center"/>
    </dxf>
    <dxf>
      <numFmt numFmtId="1" formatCode="0"/>
    </dxf>
    <dxf>
      <numFmt numFmtId="1" formatCode="0"/>
    </dxf>
    <dxf>
      <numFmt numFmtId="1" formatCode="0"/>
    </dxf>
    <dxf>
      <numFmt numFmtId="1" formatCode="0"/>
    </dxf>
  </dxfs>
  <tableStyles count="1" defaultTableStyle="TableStyleMedium2" defaultPivotStyle="PivotStyleLight16">
    <tableStyle name="Invisible" pivot="0" table="0" count="0" xr9:uid="{FA2043A5-C154-4325-A5F4-1FE71108B8DC}"/>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drawing1.xml><?xml version="1.0" encoding="utf-8"?>
<xdr:wsDr xmlns:xdr="http://schemas.openxmlformats.org/drawingml/2006/spreadsheetDrawing" xmlns:a="http://schemas.openxmlformats.org/drawingml/2006/main">
  <xdr:twoCellAnchor>
    <xdr:from>
      <xdr:col>11</xdr:col>
      <xdr:colOff>0</xdr:colOff>
      <xdr:row>0</xdr:row>
      <xdr:rowOff>0</xdr:rowOff>
    </xdr:from>
    <xdr:to>
      <xdr:col>19</xdr:col>
      <xdr:colOff>0</xdr:colOff>
      <xdr:row>17</xdr:row>
      <xdr:rowOff>166687</xdr:rowOff>
    </xdr:to>
    <xdr:sp macro="" textlink="">
      <xdr:nvSpPr>
        <xdr:cNvPr id="4" name="TextBox 3">
          <a:extLst>
            <a:ext uri="{FF2B5EF4-FFF2-40B4-BE49-F238E27FC236}">
              <a16:creationId xmlns:a16="http://schemas.microsoft.com/office/drawing/2014/main" id="{3834DAE9-F8E2-4650-A181-5FB6AE300F4E}"/>
            </a:ext>
          </a:extLst>
        </xdr:cNvPr>
        <xdr:cNvSpPr txBox="1"/>
      </xdr:nvSpPr>
      <xdr:spPr>
        <a:xfrm>
          <a:off x="7124700" y="0"/>
          <a:ext cx="5181600" cy="324326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Notes</a:t>
          </a:r>
          <a:r>
            <a:rPr lang="en-US" sz="1100" b="0" u="none"/>
            <a:t>: </a:t>
          </a:r>
          <a:br>
            <a:rPr lang="en-US" sz="1100" b="0" u="none"/>
          </a:br>
          <a:r>
            <a:rPr lang="en-US" sz="1100" b="0" u="none"/>
            <a:t>VLOOKUP Formula</a:t>
          </a:r>
          <a:r>
            <a:rPr lang="en-US" sz="1100" b="0" u="none" baseline="0"/>
            <a:t> = VLOOKUP(value you want to find, search array to find your data, </a:t>
          </a:r>
          <a:r>
            <a:rPr lang="en-US" sz="1100" b="1" u="none" baseline="0"/>
            <a:t>column</a:t>
          </a:r>
          <a:r>
            <a:rPr lang="en-US" sz="1100" b="0" u="none" baseline="0"/>
            <a:t> that you want to return, approx. vs. close match).</a:t>
          </a:r>
          <a:br>
            <a:rPr lang="en-US" sz="1100" b="0" u="none" baseline="0"/>
          </a:br>
          <a:br>
            <a:rPr lang="en-US" sz="1100" b="0" u="none" baseline="0"/>
          </a:br>
          <a:r>
            <a:rPr lang="en-US" sz="1100" b="1" u="none" baseline="0"/>
            <a:t>Actual example</a:t>
          </a:r>
          <a:r>
            <a:rPr lang="en-US" sz="1100" b="0" u="none" baseline="0"/>
            <a:t>: =VLOOKUP(F4,A3:B8,2,FALSE)</a:t>
          </a:r>
          <a:br>
            <a:rPr lang="en-US" sz="1100" b="0" u="none" baseline="0"/>
          </a:br>
          <a:br>
            <a:rPr lang="en-US" sz="1100" b="0" u="none" baseline="0"/>
          </a:br>
          <a:r>
            <a:rPr lang="en-US" sz="1100" b="1" u="none" baseline="0"/>
            <a:t>Explanation</a:t>
          </a:r>
          <a:r>
            <a:rPr lang="en-US" sz="1100" b="0" u="none" baseline="0"/>
            <a:t>: VLOOKUP's allow you to search for data in another source and bring it into a table like structure. VLOOKUP searches in a vertical fashion meaning that the data it looks for and returns will be searched going up and down. However, there is a limit to this depending on how your data is setup. If you have items will the same names VLOOKUP will only return the first value that corresponds to your criteria. Also, when you run a VLOOKUP the data you are searching </a:t>
          </a:r>
          <a:r>
            <a:rPr lang="en-US" sz="1100" b="1" u="none" baseline="0"/>
            <a:t>must</a:t>
          </a:r>
          <a:r>
            <a:rPr lang="en-US" sz="1100" b="0" u="none" baseline="0"/>
            <a:t> be to the left where you want to place your data. Also, the first argument (the value you want to find) has to be to the left of the search array to find your data. Lastly, the columns that you pick are not the same as the columns that you see on the entire excel sheet. For example, cells A1 - C1 would indicate three columns(Col 1 - 3). However, if you chose cells E1 - G1 to Excel it would be interpreted as 3 columns(Col 1- 3) but to us(new people) would see as column 4 - 6.</a:t>
          </a:r>
          <a:endParaRPr lang="en-US" sz="1100" b="1" u="sng"/>
        </a:p>
      </xdr:txBody>
    </xdr:sp>
    <xdr:clientData/>
  </xdr:twoCellAnchor>
  <xdr:twoCellAnchor>
    <xdr:from>
      <xdr:col>11</xdr:col>
      <xdr:colOff>0</xdr:colOff>
      <xdr:row>19</xdr:row>
      <xdr:rowOff>0</xdr:rowOff>
    </xdr:from>
    <xdr:to>
      <xdr:col>19</xdr:col>
      <xdr:colOff>0</xdr:colOff>
      <xdr:row>36</xdr:row>
      <xdr:rowOff>166687</xdr:rowOff>
    </xdr:to>
    <xdr:sp macro="" textlink="">
      <xdr:nvSpPr>
        <xdr:cNvPr id="6" name="TextBox 5">
          <a:extLst>
            <a:ext uri="{FF2B5EF4-FFF2-40B4-BE49-F238E27FC236}">
              <a16:creationId xmlns:a16="http://schemas.microsoft.com/office/drawing/2014/main" id="{B81288A9-31E9-4E40-A367-90FECDA54882}"/>
            </a:ext>
          </a:extLst>
        </xdr:cNvPr>
        <xdr:cNvSpPr txBox="1"/>
      </xdr:nvSpPr>
      <xdr:spPr>
        <a:xfrm>
          <a:off x="7124700" y="3438525"/>
          <a:ext cx="5181600" cy="324326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Notes</a:t>
          </a:r>
          <a:r>
            <a:rPr lang="en-US" sz="1100" b="0" u="none"/>
            <a:t>:</a:t>
          </a:r>
        </a:p>
        <a:p>
          <a:r>
            <a:rPr lang="en-US" sz="1100" b="0">
              <a:solidFill>
                <a:schemeClr val="dk1"/>
              </a:solidFill>
              <a:effectLst/>
              <a:latin typeface="+mn-lt"/>
              <a:ea typeface="+mn-ea"/>
              <a:cs typeface="+mn-cs"/>
            </a:rPr>
            <a:t>HLOOKUP Formula</a:t>
          </a:r>
          <a:r>
            <a:rPr lang="en-US" sz="1100" b="0" baseline="0">
              <a:solidFill>
                <a:schemeClr val="dk1"/>
              </a:solidFill>
              <a:effectLst/>
              <a:latin typeface="+mn-lt"/>
              <a:ea typeface="+mn-ea"/>
              <a:cs typeface="+mn-cs"/>
            </a:rPr>
            <a:t> = HLOOKUP(value you want to find, search array to find your data, </a:t>
          </a:r>
          <a:r>
            <a:rPr lang="en-US" sz="1100" b="1" baseline="0">
              <a:solidFill>
                <a:schemeClr val="dk1"/>
              </a:solidFill>
              <a:effectLst/>
              <a:latin typeface="+mn-lt"/>
              <a:ea typeface="+mn-ea"/>
              <a:cs typeface="+mn-cs"/>
            </a:rPr>
            <a:t>row</a:t>
          </a:r>
          <a:r>
            <a:rPr lang="en-US" sz="1100" b="0" baseline="0">
              <a:solidFill>
                <a:schemeClr val="dk1"/>
              </a:solidFill>
              <a:effectLst/>
              <a:latin typeface="+mn-lt"/>
              <a:ea typeface="+mn-ea"/>
              <a:cs typeface="+mn-cs"/>
            </a:rPr>
            <a:t> that you want to return, approx. vs. close match).</a:t>
          </a:r>
          <a:br>
            <a:rPr lang="en-US" sz="1100" b="0" baseline="0">
              <a:solidFill>
                <a:schemeClr val="dk1"/>
              </a:solidFill>
              <a:effectLst/>
              <a:latin typeface="+mn-lt"/>
              <a:ea typeface="+mn-ea"/>
              <a:cs typeface="+mn-cs"/>
            </a:rPr>
          </a:br>
          <a:br>
            <a:rPr lang="en-US" sz="1100" b="0" baseline="0">
              <a:solidFill>
                <a:schemeClr val="dk1"/>
              </a:solidFill>
              <a:effectLst/>
              <a:latin typeface="+mn-lt"/>
              <a:ea typeface="+mn-ea"/>
              <a:cs typeface="+mn-cs"/>
            </a:rPr>
          </a:br>
          <a:r>
            <a:rPr lang="en-US" sz="1100" b="1" baseline="0">
              <a:solidFill>
                <a:schemeClr val="dk1"/>
              </a:solidFill>
              <a:effectLst/>
              <a:latin typeface="+mn-lt"/>
              <a:ea typeface="+mn-ea"/>
              <a:cs typeface="+mn-cs"/>
            </a:rPr>
            <a:t>Actual example</a:t>
          </a:r>
          <a:r>
            <a:rPr lang="en-US" sz="1100" b="0" baseline="0">
              <a:solidFill>
                <a:schemeClr val="dk1"/>
              </a:solidFill>
              <a:effectLst/>
              <a:latin typeface="+mn-lt"/>
              <a:ea typeface="+mn-ea"/>
              <a:cs typeface="+mn-cs"/>
            </a:rPr>
            <a:t>: =HLOOKUP(F23,B22:D23,2,FALSE)</a:t>
          </a:r>
          <a:br>
            <a:rPr lang="en-US" sz="1100" b="0" baseline="0">
              <a:solidFill>
                <a:schemeClr val="dk1"/>
              </a:solidFill>
              <a:effectLst/>
              <a:latin typeface="+mn-lt"/>
              <a:ea typeface="+mn-ea"/>
              <a:cs typeface="+mn-cs"/>
            </a:rPr>
          </a:br>
          <a:br>
            <a:rPr lang="en-US" sz="1100" b="0" baseline="0">
              <a:solidFill>
                <a:schemeClr val="dk1"/>
              </a:solidFill>
              <a:effectLst/>
              <a:latin typeface="+mn-lt"/>
              <a:ea typeface="+mn-ea"/>
              <a:cs typeface="+mn-cs"/>
            </a:rPr>
          </a:br>
          <a:r>
            <a:rPr lang="en-US" sz="1100" b="1" baseline="0">
              <a:solidFill>
                <a:schemeClr val="dk1"/>
              </a:solidFill>
              <a:effectLst/>
              <a:latin typeface="+mn-lt"/>
              <a:ea typeface="+mn-ea"/>
              <a:cs typeface="+mn-cs"/>
            </a:rPr>
            <a:t>Explanation</a:t>
          </a:r>
          <a:r>
            <a:rPr lang="en-US" sz="1100" b="0" baseline="0">
              <a:solidFill>
                <a:schemeClr val="dk1"/>
              </a:solidFill>
              <a:effectLst/>
              <a:latin typeface="+mn-lt"/>
              <a:ea typeface="+mn-ea"/>
              <a:cs typeface="+mn-cs"/>
            </a:rPr>
            <a:t>: HLOOKUP's are similar to VLOOKUP's where they allow you search for data and bring it into another area. However, the main difference is that it searches horizontally and uses rows instead of columns as a search criteria. The limitation to it is that the data again needs to be to the left of where you are placing the data. Also, any relevant data must be adjacent to each similar to how VLOOKUP's work. The same rules apply to items with the same names if there are similar items then HLOOKUP will only return the first value. The way rows are interpreted are the same as columns in the sense that the rows are counted based on the "search array" you chose. For example, cells A1 - C3 is three columns and three rows. However if it were to E1 - G3 we would initially interpret it as six columns down and three rows. In reality, excel interprets it as 3 columns and 3 rows.</a:t>
          </a:r>
          <a:endParaRPr lang="en-US" sz="1100" b="1" u="sng"/>
        </a:p>
      </xdr:txBody>
    </xdr:sp>
    <xdr:clientData/>
  </xdr:twoCellAnchor>
  <xdr:twoCellAnchor>
    <xdr:from>
      <xdr:col>7</xdr:col>
      <xdr:colOff>147639</xdr:colOff>
      <xdr:row>2</xdr:row>
      <xdr:rowOff>142876</xdr:rowOff>
    </xdr:from>
    <xdr:to>
      <xdr:col>10</xdr:col>
      <xdr:colOff>347664</xdr:colOff>
      <xdr:row>6</xdr:row>
      <xdr:rowOff>152401</xdr:rowOff>
    </xdr:to>
    <xdr:sp macro="" textlink="">
      <xdr:nvSpPr>
        <xdr:cNvPr id="7" name="TextBox 6">
          <a:extLst>
            <a:ext uri="{FF2B5EF4-FFF2-40B4-BE49-F238E27FC236}">
              <a16:creationId xmlns:a16="http://schemas.microsoft.com/office/drawing/2014/main" id="{F875EE6A-DD7C-4FF1-937E-1DB9D85C7EA2}"/>
            </a:ext>
          </a:extLst>
        </xdr:cNvPr>
        <xdr:cNvSpPr txBox="1"/>
      </xdr:nvSpPr>
      <xdr:spPr>
        <a:xfrm>
          <a:off x="4681539" y="504826"/>
          <a:ext cx="2143125" cy="7334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Practice</a:t>
          </a:r>
          <a:r>
            <a:rPr lang="en-US" sz="1100"/>
            <a:t>:VLOOKUP</a:t>
          </a:r>
          <a:r>
            <a:rPr lang="en-US" sz="1100" baseline="0"/>
            <a:t> the value that corresponds to "widget 5" in the second column "SKU."</a:t>
          </a:r>
          <a:endParaRPr lang="en-US" sz="1100"/>
        </a:p>
      </xdr:txBody>
    </xdr:sp>
    <xdr:clientData/>
  </xdr:twoCellAnchor>
  <xdr:twoCellAnchor>
    <xdr:from>
      <xdr:col>7</xdr:col>
      <xdr:colOff>128588</xdr:colOff>
      <xdr:row>9</xdr:row>
      <xdr:rowOff>85725</xdr:rowOff>
    </xdr:from>
    <xdr:to>
      <xdr:col>10</xdr:col>
      <xdr:colOff>328613</xdr:colOff>
      <xdr:row>14</xdr:row>
      <xdr:rowOff>171450</xdr:rowOff>
    </xdr:to>
    <xdr:sp macro="" textlink="">
      <xdr:nvSpPr>
        <xdr:cNvPr id="8" name="TextBox 7">
          <a:extLst>
            <a:ext uri="{FF2B5EF4-FFF2-40B4-BE49-F238E27FC236}">
              <a16:creationId xmlns:a16="http://schemas.microsoft.com/office/drawing/2014/main" id="{A75C09E4-752F-4E9F-AEE7-20DDC1931E3E}"/>
            </a:ext>
          </a:extLst>
        </xdr:cNvPr>
        <xdr:cNvSpPr txBox="1"/>
      </xdr:nvSpPr>
      <xdr:spPr>
        <a:xfrm>
          <a:off x="4662488" y="1714500"/>
          <a:ext cx="2143125" cy="990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Practice</a:t>
          </a:r>
          <a:r>
            <a:rPr lang="en-US" sz="1100"/>
            <a:t>:</a:t>
          </a:r>
          <a:r>
            <a:rPr lang="en-US" sz="1100" baseline="0"/>
            <a:t> VLOOKUP the value that corresponds to "widget2" in column 3 from "SKU2." </a:t>
          </a:r>
          <a:r>
            <a:rPr lang="en-US" sz="1100" b="1" baseline="0"/>
            <a:t>(Note: there are two widget2's. What did you learn from this example?)</a:t>
          </a:r>
          <a:endParaRPr lang="en-US" sz="1100" b="1"/>
        </a:p>
      </xdr:txBody>
    </xdr:sp>
    <xdr:clientData/>
  </xdr:twoCellAnchor>
  <xdr:twoCellAnchor>
    <xdr:from>
      <xdr:col>2</xdr:col>
      <xdr:colOff>257175</xdr:colOff>
      <xdr:row>3</xdr:row>
      <xdr:rowOff>100013</xdr:rowOff>
    </xdr:from>
    <xdr:to>
      <xdr:col>2</xdr:col>
      <xdr:colOff>257175</xdr:colOff>
      <xdr:row>7</xdr:row>
      <xdr:rowOff>52388</xdr:rowOff>
    </xdr:to>
    <xdr:cxnSp macro="">
      <xdr:nvCxnSpPr>
        <xdr:cNvPr id="10" name="Straight Arrow Connector 9">
          <a:extLst>
            <a:ext uri="{FF2B5EF4-FFF2-40B4-BE49-F238E27FC236}">
              <a16:creationId xmlns:a16="http://schemas.microsoft.com/office/drawing/2014/main" id="{8ED3782E-A526-4002-A78D-2240790CE3DD}"/>
            </a:ext>
          </a:extLst>
        </xdr:cNvPr>
        <xdr:cNvCxnSpPr/>
      </xdr:nvCxnSpPr>
      <xdr:spPr>
        <a:xfrm>
          <a:off x="1552575" y="642938"/>
          <a:ext cx="0" cy="676275"/>
        </a:xfrm>
        <a:prstGeom prst="straightConnector1">
          <a:avLst/>
        </a:prstGeom>
        <a:ln>
          <a:headEnd type="triangle"/>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347662</xdr:colOff>
      <xdr:row>24</xdr:row>
      <xdr:rowOff>85725</xdr:rowOff>
    </xdr:from>
    <xdr:to>
      <xdr:col>2</xdr:col>
      <xdr:colOff>247650</xdr:colOff>
      <xdr:row>24</xdr:row>
      <xdr:rowOff>85725</xdr:rowOff>
    </xdr:to>
    <xdr:cxnSp macro="">
      <xdr:nvCxnSpPr>
        <xdr:cNvPr id="14" name="Straight Arrow Connector 13">
          <a:extLst>
            <a:ext uri="{FF2B5EF4-FFF2-40B4-BE49-F238E27FC236}">
              <a16:creationId xmlns:a16="http://schemas.microsoft.com/office/drawing/2014/main" id="{43567FF1-7315-44B7-934D-1DB97687C015}"/>
            </a:ext>
          </a:extLst>
        </xdr:cNvPr>
        <xdr:cNvCxnSpPr/>
      </xdr:nvCxnSpPr>
      <xdr:spPr>
        <a:xfrm>
          <a:off x="347662" y="4429125"/>
          <a:ext cx="1195388" cy="0"/>
        </a:xfrm>
        <a:prstGeom prst="straightConnector1">
          <a:avLst/>
        </a:prstGeom>
        <a:ln>
          <a:headEnd type="triangle"/>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128588</xdr:colOff>
      <xdr:row>21</xdr:row>
      <xdr:rowOff>128588</xdr:rowOff>
    </xdr:from>
    <xdr:to>
      <xdr:col>10</xdr:col>
      <xdr:colOff>328613</xdr:colOff>
      <xdr:row>25</xdr:row>
      <xdr:rowOff>138113</xdr:rowOff>
    </xdr:to>
    <xdr:sp macro="" textlink="">
      <xdr:nvSpPr>
        <xdr:cNvPr id="17" name="TextBox 16">
          <a:extLst>
            <a:ext uri="{FF2B5EF4-FFF2-40B4-BE49-F238E27FC236}">
              <a16:creationId xmlns:a16="http://schemas.microsoft.com/office/drawing/2014/main" id="{9E92BF81-2B57-4366-95E0-C6B86D0FC311}"/>
            </a:ext>
          </a:extLst>
        </xdr:cNvPr>
        <xdr:cNvSpPr txBox="1"/>
      </xdr:nvSpPr>
      <xdr:spPr>
        <a:xfrm>
          <a:off x="4662488" y="3929063"/>
          <a:ext cx="2143125" cy="7334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Practice</a:t>
          </a:r>
          <a:r>
            <a:rPr lang="en-US" sz="1100"/>
            <a:t>:HLOOKUP</a:t>
          </a:r>
          <a:r>
            <a:rPr lang="en-US" sz="1100" baseline="0"/>
            <a:t> the value that corresponds to "widget 3" in the second row "SKU."</a:t>
          </a:r>
          <a:endParaRPr lang="en-US" sz="1100"/>
        </a:p>
      </xdr:txBody>
    </xdr:sp>
    <xdr:clientData/>
  </xdr:twoCellAnchor>
  <xdr:twoCellAnchor>
    <xdr:from>
      <xdr:col>7</xdr:col>
      <xdr:colOff>119063</xdr:colOff>
      <xdr:row>28</xdr:row>
      <xdr:rowOff>85725</xdr:rowOff>
    </xdr:from>
    <xdr:to>
      <xdr:col>10</xdr:col>
      <xdr:colOff>319088</xdr:colOff>
      <xdr:row>33</xdr:row>
      <xdr:rowOff>171450</xdr:rowOff>
    </xdr:to>
    <xdr:sp macro="" textlink="">
      <xdr:nvSpPr>
        <xdr:cNvPr id="18" name="TextBox 17">
          <a:extLst>
            <a:ext uri="{FF2B5EF4-FFF2-40B4-BE49-F238E27FC236}">
              <a16:creationId xmlns:a16="http://schemas.microsoft.com/office/drawing/2014/main" id="{002F4987-37DA-46E4-AA02-D4E2A413BD7B}"/>
            </a:ext>
          </a:extLst>
        </xdr:cNvPr>
        <xdr:cNvSpPr txBox="1"/>
      </xdr:nvSpPr>
      <xdr:spPr>
        <a:xfrm>
          <a:off x="4652963" y="5153025"/>
          <a:ext cx="2143125" cy="990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Practice</a:t>
          </a:r>
          <a:r>
            <a:rPr lang="en-US" sz="1100"/>
            <a:t>:</a:t>
          </a:r>
          <a:r>
            <a:rPr lang="en-US" sz="1100" baseline="0"/>
            <a:t> HLOOKUP the value that corresponds to "widget2" in row 3 from "SKU2." </a:t>
          </a:r>
          <a:r>
            <a:rPr lang="en-US" sz="1100" b="1" baseline="0"/>
            <a:t>(Note: there are two widget2's. What did you learn from this example?)</a:t>
          </a:r>
          <a:endParaRPr lang="en-US" sz="1100" b="1"/>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6</xdr:col>
      <xdr:colOff>100013</xdr:colOff>
      <xdr:row>0</xdr:row>
      <xdr:rowOff>61915</xdr:rowOff>
    </xdr:from>
    <xdr:to>
      <xdr:col>18</xdr:col>
      <xdr:colOff>95251</xdr:colOff>
      <xdr:row>12</xdr:row>
      <xdr:rowOff>95251</xdr:rowOff>
    </xdr:to>
    <xdr:sp macro="" textlink="">
      <xdr:nvSpPr>
        <xdr:cNvPr id="2" name="TextBox 1">
          <a:extLst>
            <a:ext uri="{FF2B5EF4-FFF2-40B4-BE49-F238E27FC236}">
              <a16:creationId xmlns:a16="http://schemas.microsoft.com/office/drawing/2014/main" id="{91129BAD-A812-414B-B657-31247DCD991D}"/>
            </a:ext>
          </a:extLst>
        </xdr:cNvPr>
        <xdr:cNvSpPr txBox="1"/>
      </xdr:nvSpPr>
      <xdr:spPr>
        <a:xfrm>
          <a:off x="3986213" y="61915"/>
          <a:ext cx="7767638" cy="220503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Notes</a:t>
          </a:r>
          <a:r>
            <a:rPr lang="en-US" sz="1100" b="0" u="none"/>
            <a:t>: XLOOKUP is the best lookup there is. It is simple and also</a:t>
          </a:r>
          <a:r>
            <a:rPr lang="en-US" sz="1100" b="0" u="none" baseline="0"/>
            <a:t> the most advanced out of the three lookups. Basically, you choose your value, your search column, and which column you want to return your data. It is very simple in comparison. You don't even have to specify TRUE or FALSE to get a exact match.</a:t>
          </a:r>
          <a:br>
            <a:rPr lang="en-US" sz="1100" b="0" u="none" baseline="0"/>
          </a:br>
          <a:br>
            <a:rPr lang="en-US" sz="1100" b="0" u="none" baseline="0"/>
          </a:br>
          <a:r>
            <a:rPr lang="en-US" sz="1100" b="1" u="none" baseline="0"/>
            <a:t>XLOOKUP Formula</a:t>
          </a:r>
          <a:r>
            <a:rPr lang="en-US" sz="1100" b="0" u="none" baseline="0"/>
            <a:t>: =XLOOKUP(value you want to find, column to search for it, column to return the value)</a:t>
          </a:r>
          <a:br>
            <a:rPr lang="en-US" sz="1100" b="0" u="none" baseline="0"/>
          </a:br>
          <a:br>
            <a:rPr lang="en-US" sz="1100" b="0" u="none" baseline="0"/>
          </a:br>
          <a:r>
            <a:rPr lang="en-US" sz="1100" b="1" u="none" baseline="0"/>
            <a:t>Actual Example</a:t>
          </a:r>
          <a:r>
            <a:rPr lang="en-US" sz="1100" b="0" u="none" baseline="0"/>
            <a:t>: =XLOOKUP(A10,A:A,D:D)</a:t>
          </a:r>
          <a:br>
            <a:rPr lang="en-US" sz="1100" b="0" u="none" baseline="0"/>
          </a:br>
          <a:endParaRPr lang="en-US" sz="1100" b="0" u="none" baseline="0"/>
        </a:p>
        <a:p>
          <a:r>
            <a:rPr lang="en-US" sz="1100" b="1" u="none"/>
            <a:t>Explanation</a:t>
          </a:r>
          <a:r>
            <a:rPr lang="en-US" sz="1100" b="0" u="none"/>
            <a:t>:</a:t>
          </a:r>
          <a:r>
            <a:rPr lang="en-US" sz="1100" b="0" u="none" baseline="0"/>
            <a:t> You'll that there are more possible arguments to use in the formula however they are optional. You only need to use the first three arguments: the value you want to find, the column to search for it in, and the column to return the value you want. It is simpler than a V/HLOOKUP because your data does not need to the left. You can just search in any column(or row) and return any column(or row). It is far more versatile and easy to use. But, not every business will have this up-to-date function.</a:t>
          </a:r>
          <a:endParaRPr lang="en-US" sz="1100" b="1" u="none"/>
        </a:p>
      </xdr:txBody>
    </xdr:sp>
    <xdr:clientData/>
  </xdr:twoCellAnchor>
  <xdr:twoCellAnchor>
    <xdr:from>
      <xdr:col>2</xdr:col>
      <xdr:colOff>514352</xdr:colOff>
      <xdr:row>10</xdr:row>
      <xdr:rowOff>142876</xdr:rowOff>
    </xdr:from>
    <xdr:to>
      <xdr:col>5</xdr:col>
      <xdr:colOff>576264</xdr:colOff>
      <xdr:row>14</xdr:row>
      <xdr:rowOff>114301</xdr:rowOff>
    </xdr:to>
    <xdr:sp macro="" textlink="">
      <xdr:nvSpPr>
        <xdr:cNvPr id="3" name="TextBox 2">
          <a:extLst>
            <a:ext uri="{FF2B5EF4-FFF2-40B4-BE49-F238E27FC236}">
              <a16:creationId xmlns:a16="http://schemas.microsoft.com/office/drawing/2014/main" id="{16ADBE3B-91B3-4DD5-8C36-C428619C336E}"/>
            </a:ext>
          </a:extLst>
        </xdr:cNvPr>
        <xdr:cNvSpPr txBox="1"/>
      </xdr:nvSpPr>
      <xdr:spPr>
        <a:xfrm>
          <a:off x="1809752" y="1952626"/>
          <a:ext cx="2005012" cy="6953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Practice</a:t>
          </a:r>
          <a:r>
            <a:rPr lang="en-US" sz="1100" b="1" baseline="0"/>
            <a:t> Example</a:t>
          </a:r>
          <a:r>
            <a:rPr lang="en-US" sz="1100" b="0" baseline="0"/>
            <a:t>: XLOOKUP "SKU4" and return the value from "Widget2."</a:t>
          </a:r>
          <a:endParaRPr lang="en-US" sz="1100" b="1"/>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8</xdr:col>
      <xdr:colOff>47625</xdr:colOff>
      <xdr:row>6</xdr:row>
      <xdr:rowOff>57151</xdr:rowOff>
    </xdr:from>
    <xdr:to>
      <xdr:col>15</xdr:col>
      <xdr:colOff>114300</xdr:colOff>
      <xdr:row>16</xdr:row>
      <xdr:rowOff>57151</xdr:rowOff>
    </xdr:to>
    <xdr:sp macro="" textlink="">
      <xdr:nvSpPr>
        <xdr:cNvPr id="3" name="TextBox 2">
          <a:extLst>
            <a:ext uri="{FF2B5EF4-FFF2-40B4-BE49-F238E27FC236}">
              <a16:creationId xmlns:a16="http://schemas.microsoft.com/office/drawing/2014/main" id="{AD6BDC32-4EB7-4FF0-B681-D8500BCF4402}"/>
            </a:ext>
          </a:extLst>
        </xdr:cNvPr>
        <xdr:cNvSpPr txBox="1"/>
      </xdr:nvSpPr>
      <xdr:spPr>
        <a:xfrm>
          <a:off x="5767388" y="1147764"/>
          <a:ext cx="5148262" cy="18097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Notes</a:t>
          </a:r>
          <a:r>
            <a:rPr lang="en-US" sz="1100" b="0" u="none"/>
            <a:t>: Pivot tables let</a:t>
          </a:r>
          <a:r>
            <a:rPr lang="en-US" sz="1100" b="0" u="none" baseline="0"/>
            <a:t> you easily summarize large datasets so that you can see repititve data in a more simplified way. For example, in the pivot table above it shows the amount of sales for each item type was sold. There were three duplications of each itme type but overall we just wanted to see the total sales for each category. Pivot tables make it easy to visualize this in a summarized perspective.</a:t>
          </a:r>
          <a:br>
            <a:rPr lang="en-US" sz="1100" b="0" u="none"/>
          </a:br>
          <a:br>
            <a:rPr lang="en-US" sz="1100" b="0" u="none"/>
          </a:br>
          <a:r>
            <a:rPr lang="en-US" sz="1100" b="1" u="sng"/>
            <a:t>Steps</a:t>
          </a:r>
          <a:r>
            <a:rPr lang="en-US" sz="1100" b="0" u="none"/>
            <a:t>:</a:t>
          </a:r>
          <a:r>
            <a:rPr lang="en-US" sz="1100" b="0" u="none" baseline="0"/>
            <a:t> Select your entire data table. Go to the "insert" tab. On the furthest left corner click "PivotTable" then select either "new worksheet" or  "existing worksheet" and select which cell to place your table.</a:t>
          </a:r>
          <a:endParaRPr lang="en-US" sz="1100" b="1" u="sng"/>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6</xdr:col>
      <xdr:colOff>157162</xdr:colOff>
      <xdr:row>0</xdr:row>
      <xdr:rowOff>119063</xdr:rowOff>
    </xdr:from>
    <xdr:to>
      <xdr:col>16</xdr:col>
      <xdr:colOff>381000</xdr:colOff>
      <xdr:row>12</xdr:row>
      <xdr:rowOff>90488</xdr:rowOff>
    </xdr:to>
    <xdr:sp macro="" textlink="">
      <xdr:nvSpPr>
        <xdr:cNvPr id="2" name="TextBox 1">
          <a:extLst>
            <a:ext uri="{FF2B5EF4-FFF2-40B4-BE49-F238E27FC236}">
              <a16:creationId xmlns:a16="http://schemas.microsoft.com/office/drawing/2014/main" id="{15A5004B-17DF-4D08-BDEB-962DDE0957A2}"/>
            </a:ext>
          </a:extLst>
        </xdr:cNvPr>
        <xdr:cNvSpPr txBox="1"/>
      </xdr:nvSpPr>
      <xdr:spPr>
        <a:xfrm>
          <a:off x="5053012" y="119063"/>
          <a:ext cx="6700838" cy="2152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Notes</a:t>
          </a:r>
          <a:r>
            <a:rPr lang="en-US" sz="1100" b="0" u="none"/>
            <a:t>:</a:t>
          </a:r>
          <a:r>
            <a:rPr lang="en-US" sz="1100" b="0" u="none" baseline="0"/>
            <a:t> In excel "Nested Formulas" are considered advanced formulas because you are combining more than one function into one formula. For example, if you wanted to know the sum of a data set(like table 1.1) but set specific conditions. Like, "if this then do this, if this does not meet my criteria do this." Conditional statements like this are handled by using the function "=IF" in conjunction with another function.</a:t>
          </a:r>
          <a:br>
            <a:rPr lang="en-US" sz="1100" b="0" u="none" baseline="0"/>
          </a:br>
          <a:br>
            <a:rPr lang="en-US" sz="1100" b="0" u="none" baseline="0"/>
          </a:br>
          <a:r>
            <a:rPr lang="en-US" sz="1100" b="0" u="none" baseline="0"/>
            <a:t>Example: In cell D3 the formula is: =IF(SUM(B2:B6)=63,SUM(B2:B6),"Does not meet criteria.")</a:t>
          </a:r>
          <a:br>
            <a:rPr lang="en-US" sz="1100" b="0" u="none" baseline="0"/>
          </a:br>
          <a:r>
            <a:rPr lang="en-US" sz="1100" b="0" u="none" baseline="0"/>
            <a:t>The first argument is taking the sum of cells B2 - B6 and if the sum equals 63, then it will initiate the first "true" arugment and show the sum of the cells. If, it does not meet the criteria then it will initiate the "false" argument and print out in the cell "Does not meet criteria" like in cell F3.</a:t>
          </a:r>
          <a:br>
            <a:rPr lang="en-US" sz="1100" b="0" u="none" baseline="0"/>
          </a:br>
          <a:br>
            <a:rPr lang="en-US" sz="1100" b="0" u="none" baseline="0"/>
          </a:br>
          <a:r>
            <a:rPr lang="en-US" sz="1100" b="0" u="none" baseline="0"/>
            <a:t>This can also be done with the "=sumif" function however to show how to show two functions at once I used this example.</a:t>
          </a:r>
          <a:endParaRPr lang="en-US" sz="1100" b="1" u="sng"/>
        </a:p>
      </xdr:txBody>
    </xdr:sp>
    <xdr:clientData/>
  </xdr:twoCellAnchor>
  <xdr:twoCellAnchor>
    <xdr:from>
      <xdr:col>6</xdr:col>
      <xdr:colOff>290513</xdr:colOff>
      <xdr:row>15</xdr:row>
      <xdr:rowOff>71436</xdr:rowOff>
    </xdr:from>
    <xdr:to>
      <xdr:col>13</xdr:col>
      <xdr:colOff>80963</xdr:colOff>
      <xdr:row>20</xdr:row>
      <xdr:rowOff>4762</xdr:rowOff>
    </xdr:to>
    <xdr:sp macro="" textlink="">
      <xdr:nvSpPr>
        <xdr:cNvPr id="3" name="TextBox 2">
          <a:extLst>
            <a:ext uri="{FF2B5EF4-FFF2-40B4-BE49-F238E27FC236}">
              <a16:creationId xmlns:a16="http://schemas.microsoft.com/office/drawing/2014/main" id="{7381FC84-C261-45D7-BFD1-F6E1351EAEEA}"/>
            </a:ext>
          </a:extLst>
        </xdr:cNvPr>
        <xdr:cNvSpPr txBox="1"/>
      </xdr:nvSpPr>
      <xdr:spPr>
        <a:xfrm>
          <a:off x="5186363" y="2800349"/>
          <a:ext cx="4324350" cy="84296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Practice</a:t>
          </a:r>
          <a:r>
            <a:rPr lang="en-US" sz="1100" b="1" u="sng" baseline="0"/>
            <a:t> Example</a:t>
          </a:r>
          <a:r>
            <a:rPr lang="en-US" sz="1100" b="0" u="none" baseline="0"/>
            <a:t>: Create an if + sum formula that sums up the data if the dataset equals 258. Then create a if + sum formula that prints out the statement "Does not meet criteria." if the dataset does not equal 259. </a:t>
          </a:r>
          <a:endParaRPr lang="en-US" sz="1100" b="1" u="sng"/>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4</xdr:col>
      <xdr:colOff>219076</xdr:colOff>
      <xdr:row>0</xdr:row>
      <xdr:rowOff>133349</xdr:rowOff>
    </xdr:from>
    <xdr:to>
      <xdr:col>11</xdr:col>
      <xdr:colOff>238125</xdr:colOff>
      <xdr:row>9</xdr:row>
      <xdr:rowOff>28575</xdr:rowOff>
    </xdr:to>
    <xdr:sp macro="" textlink="">
      <xdr:nvSpPr>
        <xdr:cNvPr id="2" name="TextBox 1">
          <a:extLst>
            <a:ext uri="{FF2B5EF4-FFF2-40B4-BE49-F238E27FC236}">
              <a16:creationId xmlns:a16="http://schemas.microsoft.com/office/drawing/2014/main" id="{B5B0F327-1E52-414B-BFAD-EE7124D096B8}"/>
            </a:ext>
          </a:extLst>
        </xdr:cNvPr>
        <xdr:cNvSpPr txBox="1"/>
      </xdr:nvSpPr>
      <xdr:spPr>
        <a:xfrm>
          <a:off x="3400426" y="133349"/>
          <a:ext cx="4552949" cy="152876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Notes</a:t>
          </a:r>
          <a:r>
            <a:rPr lang="en-US" sz="1100" b="0" u="none"/>
            <a:t>: Filtering data allows you to</a:t>
          </a:r>
          <a:r>
            <a:rPr lang="en-US" sz="1100" b="0" u="none" baseline="0"/>
            <a:t> sort your data and also hide information that is not relevant to what you want to see. For example, you search through the filter button and look for specific values rather than looking at the entire table. Most datasets you get are big tables making it hard to look at every line. Therefore, the best thing to do is simplify your data by filtering it down to specifically what you are looking for. The table to the left is filtered to show age from lowest to largest.</a:t>
          </a:r>
          <a:endParaRPr lang="en-US" sz="1100" b="1" u="sng"/>
        </a:p>
      </xdr:txBody>
    </xdr:sp>
    <xdr:clientData/>
  </xdr:twoCellAnchor>
  <xdr:twoCellAnchor>
    <xdr:from>
      <xdr:col>4</xdr:col>
      <xdr:colOff>195262</xdr:colOff>
      <xdr:row>13</xdr:row>
      <xdr:rowOff>66674</xdr:rowOff>
    </xdr:from>
    <xdr:to>
      <xdr:col>11</xdr:col>
      <xdr:colOff>233363</xdr:colOff>
      <xdr:row>22</xdr:row>
      <xdr:rowOff>147637</xdr:rowOff>
    </xdr:to>
    <xdr:sp macro="" textlink="">
      <xdr:nvSpPr>
        <xdr:cNvPr id="3" name="TextBox 2">
          <a:extLst>
            <a:ext uri="{FF2B5EF4-FFF2-40B4-BE49-F238E27FC236}">
              <a16:creationId xmlns:a16="http://schemas.microsoft.com/office/drawing/2014/main" id="{0D4FB602-CF3C-410E-A7A7-A418C0F9CBD2}"/>
            </a:ext>
          </a:extLst>
        </xdr:cNvPr>
        <xdr:cNvSpPr txBox="1"/>
      </xdr:nvSpPr>
      <xdr:spPr>
        <a:xfrm>
          <a:off x="3376612" y="2428874"/>
          <a:ext cx="4572001" cy="171450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Practice</a:t>
          </a:r>
          <a:r>
            <a:rPr lang="en-US" sz="1100" b="1" u="sng" baseline="0"/>
            <a:t> Example</a:t>
          </a:r>
          <a:r>
            <a:rPr lang="en-US" sz="1100" b="0" u="none" baseline="0"/>
            <a:t>:</a:t>
          </a:r>
          <a:br>
            <a:rPr lang="en-US" sz="1100" b="0" u="none" baseline="0"/>
          </a:br>
          <a:r>
            <a:rPr lang="en-US" sz="1100" b="0" u="none" baseline="0"/>
            <a:t>Filter the data the so that the first name is in alphabetical order.</a:t>
          </a:r>
          <a:br>
            <a:rPr lang="en-US" sz="1100" b="0" u="none" baseline="0"/>
          </a:br>
          <a:br>
            <a:rPr lang="en-US" sz="1100" b="0" u="none" baseline="0"/>
          </a:br>
          <a:br>
            <a:rPr lang="en-US" sz="1100" b="0" u="none" baseline="0"/>
          </a:br>
          <a:br>
            <a:rPr lang="en-US" sz="1100" b="0" u="none" baseline="0"/>
          </a:br>
          <a:r>
            <a:rPr lang="en-US" sz="1100" b="1" u="sng" baseline="0"/>
            <a:t>Steps</a:t>
          </a:r>
          <a:r>
            <a:rPr lang="en-US" sz="1100" b="0" u="none" baseline="0"/>
            <a:t>:</a:t>
          </a:r>
          <a:br>
            <a:rPr lang="en-US" sz="1100" b="0" u="none" baseline="0"/>
          </a:br>
          <a:r>
            <a:rPr lang="en-US" sz="1100" b="0" u="none" baseline="0"/>
            <a:t>Highlight your data table. Click on the "Home" tab up top. Then, on the far right click "Sort &amp; Filter" then select "filter." This will enable filtering only for the selected data.</a:t>
          </a:r>
          <a:endParaRPr lang="en-US" sz="1100" b="1" u="sng"/>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157163</xdr:colOff>
      <xdr:row>0</xdr:row>
      <xdr:rowOff>142875</xdr:rowOff>
    </xdr:from>
    <xdr:to>
      <xdr:col>13</xdr:col>
      <xdr:colOff>28575</xdr:colOff>
      <xdr:row>69</xdr:row>
      <xdr:rowOff>107155</xdr:rowOff>
    </xdr:to>
    <xdr:sp macro="" textlink="">
      <xdr:nvSpPr>
        <xdr:cNvPr id="2" name="TextBox 1">
          <a:extLst>
            <a:ext uri="{FF2B5EF4-FFF2-40B4-BE49-F238E27FC236}">
              <a16:creationId xmlns:a16="http://schemas.microsoft.com/office/drawing/2014/main" id="{E590B4D7-2429-4D5D-896B-8648075513DF}"/>
            </a:ext>
          </a:extLst>
        </xdr:cNvPr>
        <xdr:cNvSpPr txBox="1"/>
      </xdr:nvSpPr>
      <xdr:spPr>
        <a:xfrm>
          <a:off x="157163" y="142875"/>
          <a:ext cx="8229600" cy="12287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Shortcut List</a:t>
          </a:r>
          <a:r>
            <a:rPr lang="en-US" sz="1100" b="0" u="none"/>
            <a:t>:</a:t>
          </a:r>
          <a:r>
            <a:rPr lang="en-US" sz="1100" b="0" u="none" baseline="0"/>
            <a:t> This is a list of some of the most commonly used shortcuts along with some uncommon ones that help with quality of life things.</a:t>
          </a:r>
          <a:br>
            <a:rPr lang="en-US" sz="1100" b="0" u="none" baseline="0"/>
          </a:br>
          <a:br>
            <a:rPr lang="en-US" sz="1100" b="0" u="none" baseline="0"/>
          </a:br>
          <a:r>
            <a:rPr lang="en-US" sz="1100" b="1" u="none" baseline="0"/>
            <a:t>CTRL + S </a:t>
          </a:r>
          <a:r>
            <a:rPr lang="en-US" sz="1100" b="0" u="none" baseline="0"/>
            <a:t>= Save</a:t>
          </a:r>
          <a:br>
            <a:rPr lang="en-US" sz="1100" b="0" u="none" baseline="0"/>
          </a:br>
          <a:r>
            <a:rPr lang="en-US" sz="1100" b="1" u="none" baseline="0"/>
            <a:t>CTRL + C </a:t>
          </a:r>
          <a:r>
            <a:rPr lang="en-US" sz="1100" b="0" u="none" baseline="0"/>
            <a:t>= Copy</a:t>
          </a:r>
          <a:br>
            <a:rPr lang="en-US" sz="1100" b="0" u="none" baseline="0"/>
          </a:br>
          <a:r>
            <a:rPr lang="en-US" sz="1100" b="1" u="none" baseline="0"/>
            <a:t>CTRL + V </a:t>
          </a:r>
          <a:r>
            <a:rPr lang="en-US" sz="1100" b="0" u="none" baseline="0"/>
            <a:t>= Paste</a:t>
          </a:r>
          <a:br>
            <a:rPr lang="en-US" sz="1100" b="0" u="none" baseline="0"/>
          </a:br>
          <a:r>
            <a:rPr lang="en-US" sz="1100" b="1" u="none" baseline="0"/>
            <a:t>CTRL + X </a:t>
          </a:r>
          <a:r>
            <a:rPr lang="en-US" sz="1100" b="0" u="none" baseline="0"/>
            <a:t>= Cut</a:t>
          </a:r>
          <a:br>
            <a:rPr lang="en-US" sz="1100" b="0" u="none" baseline="0"/>
          </a:br>
          <a:r>
            <a:rPr lang="en-US" sz="1100" b="1" u="none" baseline="0"/>
            <a:t>CTRL + Z </a:t>
          </a:r>
          <a:r>
            <a:rPr lang="en-US" sz="1100" b="0" u="none" baseline="0"/>
            <a:t>= Undo</a:t>
          </a:r>
          <a:br>
            <a:rPr lang="en-US" sz="1100" b="0" u="none" baseline="0"/>
          </a:br>
          <a:r>
            <a:rPr lang="en-US" sz="1100" b="1" u="none" baseline="0"/>
            <a:t>CTRL + Y</a:t>
          </a:r>
          <a:r>
            <a:rPr lang="en-US" sz="1100" b="0" u="none" baseline="0"/>
            <a:t> = Redo</a:t>
          </a:r>
          <a:br>
            <a:rPr lang="en-US" sz="1100" b="0" u="none" baseline="0"/>
          </a:br>
          <a:r>
            <a:rPr lang="en-US" sz="1100" b="1" u="none" baseline="0"/>
            <a:t>CTRL + B </a:t>
          </a:r>
          <a:r>
            <a:rPr lang="en-US" sz="1100" b="0" u="none" baseline="0"/>
            <a:t>= Bold Text</a:t>
          </a:r>
          <a:br>
            <a:rPr lang="en-US" sz="1100" b="0" u="none" baseline="0"/>
          </a:br>
          <a:r>
            <a:rPr lang="en-US" sz="1100" b="1" u="none" baseline="0"/>
            <a:t>CTRL + U </a:t>
          </a:r>
          <a:r>
            <a:rPr lang="en-US" sz="1100" b="0" u="none" baseline="0"/>
            <a:t>= Underline Text</a:t>
          </a:r>
          <a:br>
            <a:rPr lang="en-US" sz="1100" b="0" u="none" baseline="0"/>
          </a:br>
          <a:br>
            <a:rPr lang="en-US" sz="1100" b="0" u="none" baseline="0"/>
          </a:br>
          <a:r>
            <a:rPr lang="en-US" sz="1100" b="1" u="sng" baseline="0"/>
            <a:t>Advanced Shortcuts</a:t>
          </a:r>
          <a:r>
            <a:rPr lang="en-US" sz="1100" b="0" u="none" baseline="0"/>
            <a:t>:</a:t>
          </a:r>
          <a:br>
            <a:rPr lang="en-US" sz="1100" b="0" u="none" baseline="0"/>
          </a:br>
          <a:r>
            <a:rPr lang="en-US" sz="1100" b="1" u="none" baseline="0"/>
            <a:t>CTRL + SHIFT + DOWN/UP/LEFT/RIGHT</a:t>
          </a:r>
          <a:r>
            <a:rPr lang="en-US" sz="1100" b="0" u="none" baseline="0"/>
            <a:t> = Allows you to quickly select data to the top, bottom, or side of each screen. Depending on which way you want to select your data.</a:t>
          </a:r>
          <a:br>
            <a:rPr lang="en-US" sz="1100" b="0" u="none" baseline="0"/>
          </a:br>
          <a:r>
            <a:rPr lang="en-US" sz="1100" b="1" u="none" baseline="0"/>
            <a:t>CTRL + UP/DOWN/LEFT/RIGHT </a:t>
          </a:r>
          <a:r>
            <a:rPr lang="en-US" sz="1100" b="0" u="none" baseline="0"/>
            <a:t>= Allows you to navigate to the furtherst point of the direction you specified.</a:t>
          </a:r>
          <a:br>
            <a:rPr lang="en-US" sz="1100" b="0" u="none" baseline="0"/>
          </a:br>
          <a:r>
            <a:rPr lang="en-US" sz="1100" b="1" u="none" baseline="0"/>
            <a:t>ALT + H + O + I </a:t>
          </a:r>
          <a:r>
            <a:rPr lang="en-US" sz="1100" b="0" u="none" baseline="0"/>
            <a:t>= auto-fit columns/rows to the size of the data within the biggest cell of each column/row.</a:t>
          </a:r>
          <a:br>
            <a:rPr lang="en-US" sz="1100" b="0" u="none" baseline="0"/>
          </a:br>
          <a:endParaRPr lang="en-US" sz="1100" b="0" u="none" baseline="0"/>
        </a:p>
        <a:p>
          <a:endParaRPr lang="en-US" sz="1100" b="1" u="sng"/>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hristian Canlas" refreshedDate="44653.714796180553" createdVersion="7" refreshedVersion="7" minRefreshableVersion="3" recordCount="16" xr:uid="{0B11CB29-4EB4-4298-A702-7BA34A28C5AA}">
  <cacheSource type="worksheet">
    <worksheetSource ref="A1:H17" sheet="Pivot Tables"/>
  </cacheSource>
  <cacheFields count="8">
    <cacheField name="Company" numFmtId="0">
      <sharedItems/>
    </cacheField>
    <cacheField name="Type" numFmtId="0">
      <sharedItems count="4">
        <s v="T-Shirt"/>
        <s v="Pants"/>
        <s v="Shorts"/>
        <s v="Jacket"/>
      </sharedItems>
    </cacheField>
    <cacheField name="Item #" numFmtId="0">
      <sharedItems/>
    </cacheField>
    <cacheField name="Jan" numFmtId="1">
      <sharedItems containsSemiMixedTypes="0" containsString="0" containsNumber="1" minValue="1.6189926124257292E-2" maxValue="0.93730619460119702" count="16">
        <n v="0.28297884552378716"/>
        <n v="0.38110078209880682"/>
        <n v="0.87578621573235005"/>
        <n v="0.47233431907937495"/>
        <n v="0.7333439451491115"/>
        <n v="0.88840095066875868"/>
        <n v="0.58965341558127904"/>
        <n v="1.6189926124257292E-2"/>
        <n v="0.26353691812679525"/>
        <n v="0.87086122462902327"/>
        <n v="0.93730619460119702"/>
        <n v="0.58016573101143831"/>
        <n v="0.50682017467791041"/>
        <n v="0.37001835461628363"/>
        <n v="0.89857773091790039"/>
        <n v="0.15470346289567427"/>
      </sharedItems>
    </cacheField>
    <cacheField name="Feb" numFmtId="1">
      <sharedItems containsSemiMixedTypes="0" containsString="0" containsNumber="1" minValue="1.4252207823589047E-2" maxValue="0.858184230042217"/>
    </cacheField>
    <cacheField name="Mar" numFmtId="1">
      <sharedItems containsSemiMixedTypes="0" containsString="0" containsNumber="1" minValue="0.19651660667867688" maxValue="0.90953184646203777"/>
    </cacheField>
    <cacheField name="Apr" numFmtId="1">
      <sharedItems containsSemiMixedTypes="0" containsString="0" containsNumber="1" minValue="6.7404169450276719E-2" maxValue="0.95939537018826093"/>
    </cacheField>
    <cacheField name="May" numFmtId="1">
      <sharedItems containsSemiMixedTypes="0" containsString="0" containsNumber="1" minValue="2.7677339939626289E-2" maxValue="0.97636518277279849"/>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6">
  <r>
    <s v="Clothing Supply Inc."/>
    <x v="0"/>
    <s v="TS1000"/>
    <x v="0"/>
    <n v="0.16325309211502226"/>
    <n v="0.50061794772672219"/>
    <n v="0.21394419329030789"/>
    <n v="0.62898114392697779"/>
  </r>
  <r>
    <s v="Clothing Supply Inc."/>
    <x v="1"/>
    <s v="PT2000"/>
    <x v="1"/>
    <n v="0.42952759814588504"/>
    <n v="0.4043686229265091"/>
    <n v="0.35681295861640727"/>
    <n v="0.69760363645643941"/>
  </r>
  <r>
    <s v="Clothing Supply Inc."/>
    <x v="2"/>
    <s v="SH3999"/>
    <x v="2"/>
    <n v="0.11470404383091426"/>
    <n v="0.21846911623261289"/>
    <n v="8.607463951168115E-2"/>
    <n v="0.12928534833777183"/>
  </r>
  <r>
    <s v="Clothing Supply Inc."/>
    <x v="3"/>
    <s v="J3000"/>
    <x v="3"/>
    <n v="0.2647708205214967"/>
    <n v="0.83973073858453284"/>
    <n v="0.3001986203278586"/>
    <n v="0.97522976216152701"/>
  </r>
  <r>
    <s v="Clothing Supply Inc."/>
    <x v="0"/>
    <s v="TS2311"/>
    <x v="4"/>
    <n v="0.13906034806691203"/>
    <n v="0.3195970798295179"/>
    <n v="0.69567018079159315"/>
    <n v="0.91595539700291873"/>
  </r>
  <r>
    <s v="Clothing Supply Inc."/>
    <x v="1"/>
    <s v="PT2304"/>
    <x v="5"/>
    <n v="0.63009867261524699"/>
    <n v="0.76889159615486558"/>
    <n v="0.31630907890527005"/>
    <n v="9.0432630546816606E-2"/>
  </r>
  <r>
    <s v="Clothing Supply Inc."/>
    <x v="2"/>
    <s v="SH2341"/>
    <x v="6"/>
    <n v="0.32717666054949368"/>
    <n v="0.31421228044621086"/>
    <n v="0.95939537018826093"/>
    <n v="0.17505979944486316"/>
  </r>
  <r>
    <s v="Clothing Supply Inc."/>
    <x v="3"/>
    <s v="J4200"/>
    <x v="7"/>
    <n v="0.21341762552398913"/>
    <n v="0.82434980664847102"/>
    <n v="0.1196801943658854"/>
    <n v="0.97636518277279849"/>
  </r>
  <r>
    <s v="Clothing Supply Inc."/>
    <x v="0"/>
    <s v="TS4322"/>
    <x v="8"/>
    <n v="1.4252207823589047E-2"/>
    <n v="0.39153725227003489"/>
    <n v="0.54804888574830457"/>
    <n v="0.35781801656885681"/>
  </r>
  <r>
    <s v="Clothing Supply Inc."/>
    <x v="1"/>
    <s v="PT2435"/>
    <x v="9"/>
    <n v="0.61252719985803339"/>
    <n v="0.63031387016083817"/>
    <n v="6.7404169450276719E-2"/>
    <n v="0.93899355103712967"/>
  </r>
  <r>
    <s v="Clothing Supply Inc."/>
    <x v="2"/>
    <s v="SH5677"/>
    <x v="10"/>
    <n v="0.2743970578378454"/>
    <n v="0.64252599918595377"/>
    <n v="0.45486777442346826"/>
    <n v="2.7677339939626289E-2"/>
  </r>
  <r>
    <s v="Clothing Supply Inc."/>
    <x v="3"/>
    <s v="J8293"/>
    <x v="11"/>
    <n v="0.28970338635517334"/>
    <n v="0.90953184646203777"/>
    <n v="0.10607908529335841"/>
    <n v="0.95341269890593894"/>
  </r>
  <r>
    <s v="Clothing Supply Inc."/>
    <x v="0"/>
    <s v="TS5790"/>
    <x v="12"/>
    <n v="0.29428046499235916"/>
    <n v="0.47045347720643349"/>
    <n v="0.91658743410901533"/>
    <n v="0.8894549047473842"/>
  </r>
  <r>
    <s v="Clothing Supply Inc."/>
    <x v="1"/>
    <s v="PT4567"/>
    <x v="13"/>
    <n v="0.8231940524736252"/>
    <n v="0.55040544652095846"/>
    <n v="0.72286431189850553"/>
    <n v="0.52887279398039266"/>
  </r>
  <r>
    <s v="Clothing Supply Inc."/>
    <x v="2"/>
    <s v="SH5938"/>
    <x v="14"/>
    <n v="0.858184230042217"/>
    <n v="0.41180725673388185"/>
    <n v="0.49783177559277869"/>
    <n v="0.80104192742617519"/>
  </r>
  <r>
    <s v="Clothing Supply Inc."/>
    <x v="3"/>
    <s v="J2293"/>
    <x v="15"/>
    <n v="0.58902435825358979"/>
    <n v="0.19651660667867688"/>
    <n v="0.6327659576524054"/>
    <n v="0.8973143876767029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4429FB7-824C-423C-9682-B2927EDBC1E7}"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J1:O6" firstHeaderRow="0" firstDataRow="1" firstDataCol="1"/>
  <pivotFields count="8">
    <pivotField showAll="0"/>
    <pivotField axis="axisRow" showAll="0">
      <items count="5">
        <item x="3"/>
        <item x="1"/>
        <item x="2"/>
        <item x="0"/>
        <item t="default"/>
      </items>
    </pivotField>
    <pivotField showAll="0"/>
    <pivotField dataField="1" numFmtId="1" showAll="0">
      <items count="17">
        <item x="7"/>
        <item x="15"/>
        <item x="8"/>
        <item x="0"/>
        <item x="13"/>
        <item x="1"/>
        <item x="3"/>
        <item x="12"/>
        <item x="11"/>
        <item x="6"/>
        <item x="4"/>
        <item x="9"/>
        <item x="2"/>
        <item x="5"/>
        <item x="14"/>
        <item x="10"/>
        <item t="default"/>
      </items>
    </pivotField>
    <pivotField dataField="1" numFmtId="1" showAll="0"/>
    <pivotField dataField="1" numFmtId="1" showAll="0"/>
    <pivotField dataField="1" numFmtId="1" showAll="0"/>
    <pivotField dataField="1" numFmtId="1" showAll="0"/>
  </pivotFields>
  <rowFields count="1">
    <field x="1"/>
  </rowFields>
  <rowItems count="5">
    <i>
      <x/>
    </i>
    <i>
      <x v="1"/>
    </i>
    <i>
      <x v="2"/>
    </i>
    <i>
      <x v="3"/>
    </i>
    <i t="grand">
      <x/>
    </i>
  </rowItems>
  <colFields count="1">
    <field x="-2"/>
  </colFields>
  <colItems count="5">
    <i>
      <x/>
    </i>
    <i i="1">
      <x v="1"/>
    </i>
    <i i="2">
      <x v="2"/>
    </i>
    <i i="3">
      <x v="3"/>
    </i>
    <i i="4">
      <x v="4"/>
    </i>
  </colItems>
  <dataFields count="5">
    <dataField name="Sum of Jan" fld="3" baseField="1" baseItem="2" numFmtId="1"/>
    <dataField name="Sum of Feb" fld="4" baseField="1" baseItem="2" numFmtId="1"/>
    <dataField name="Sum of Mar" fld="5" baseField="1" baseItem="2" numFmtId="1"/>
    <dataField name="Sum of Apr" fld="6" baseField="1" baseItem="2" numFmtId="1"/>
    <dataField name="Sum of May" fld="7" baseField="1" baseItem="2" numFmtId="1"/>
  </dataFields>
  <formats count="6">
    <format dxfId="5">
      <pivotArea collapsedLevelsAreSubtotals="1" fieldPosition="0">
        <references count="2">
          <reference field="4294967294" count="1" selected="0">
            <x v="1"/>
          </reference>
          <reference field="1" count="1">
            <x v="1"/>
          </reference>
        </references>
      </pivotArea>
    </format>
    <format dxfId="4">
      <pivotArea outline="0" fieldPosition="0">
        <references count="1">
          <reference field="4294967294" count="1">
            <x v="1"/>
          </reference>
        </references>
      </pivotArea>
    </format>
    <format dxfId="3">
      <pivotArea outline="0" fieldPosition="0">
        <references count="1">
          <reference field="4294967294" count="1">
            <x v="2"/>
          </reference>
        </references>
      </pivotArea>
    </format>
    <format dxfId="2">
      <pivotArea outline="0" fieldPosition="0">
        <references count="1">
          <reference field="4294967294" count="1">
            <x v="3"/>
          </reference>
        </references>
      </pivotArea>
    </format>
    <format dxfId="1">
      <pivotArea outline="0" collapsedLevelsAreSubtotals="1" fieldPosition="0"/>
    </format>
    <format dxfId="0">
      <pivotArea dataOnly="0" labelOnly="1" outline="0" fieldPosition="0">
        <references count="1">
          <reference field="4294967294" count="5">
            <x v="0"/>
            <x v="1"/>
            <x v="2"/>
            <x v="3"/>
            <x v="4"/>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C894D6-929C-4F88-B9A1-F84E43D4E1CE}">
  <dimension ref="A3:G38"/>
  <sheetViews>
    <sheetView tabSelected="1" workbookViewId="0"/>
  </sheetViews>
  <sheetFormatPr defaultRowHeight="15" x14ac:dyDescent="0.25"/>
  <cols>
    <col min="6" max="7" width="9" style="2"/>
  </cols>
  <sheetData>
    <row r="3" spans="1:7" x14ac:dyDescent="0.25">
      <c r="A3" s="2" t="s">
        <v>0</v>
      </c>
      <c r="B3" s="2" t="s">
        <v>1</v>
      </c>
      <c r="G3" s="2" t="s">
        <v>2</v>
      </c>
    </row>
    <row r="4" spans="1:7" x14ac:dyDescent="0.25">
      <c r="A4" s="2" t="s">
        <v>3</v>
      </c>
      <c r="B4" s="2">
        <v>1</v>
      </c>
      <c r="F4" s="2" t="s">
        <v>3</v>
      </c>
      <c r="G4" s="2">
        <f>VLOOKUP(F4,A3:B8,2,FALSE)</f>
        <v>1</v>
      </c>
    </row>
    <row r="5" spans="1:7" x14ac:dyDescent="0.25">
      <c r="A5" s="2" t="s">
        <v>4</v>
      </c>
      <c r="B5" s="2">
        <v>2</v>
      </c>
    </row>
    <row r="6" spans="1:7" x14ac:dyDescent="0.25">
      <c r="A6" s="2" t="s">
        <v>5</v>
      </c>
      <c r="B6" s="2">
        <v>3</v>
      </c>
      <c r="D6" t="s">
        <v>6</v>
      </c>
      <c r="G6" s="2" t="s">
        <v>7</v>
      </c>
    </row>
    <row r="7" spans="1:7" x14ac:dyDescent="0.25">
      <c r="A7" s="2" t="s">
        <v>8</v>
      </c>
      <c r="B7" s="2">
        <v>4</v>
      </c>
      <c r="F7" s="2" t="s">
        <v>9</v>
      </c>
    </row>
    <row r="8" spans="1:7" x14ac:dyDescent="0.25">
      <c r="A8" s="2" t="s">
        <v>9</v>
      </c>
      <c r="B8" s="2">
        <v>5</v>
      </c>
    </row>
    <row r="10" spans="1:7" x14ac:dyDescent="0.25">
      <c r="G10" s="2" t="s">
        <v>2</v>
      </c>
    </row>
    <row r="11" spans="1:7" x14ac:dyDescent="0.25">
      <c r="A11" s="2" t="s">
        <v>0</v>
      </c>
      <c r="B11" s="2" t="s">
        <v>1</v>
      </c>
      <c r="C11" s="2" t="s">
        <v>10</v>
      </c>
      <c r="D11" s="2" t="s">
        <v>11</v>
      </c>
      <c r="F11" s="2" t="s">
        <v>3</v>
      </c>
      <c r="G11" s="2">
        <f>VLOOKUP(F11,A11:D16,4,FALSE)</f>
        <v>3</v>
      </c>
    </row>
    <row r="12" spans="1:7" x14ac:dyDescent="0.25">
      <c r="A12" s="2" t="s">
        <v>3</v>
      </c>
      <c r="B12" s="2">
        <v>1</v>
      </c>
      <c r="C12" s="2">
        <v>5</v>
      </c>
      <c r="D12" s="2">
        <v>3</v>
      </c>
    </row>
    <row r="13" spans="1:7" x14ac:dyDescent="0.25">
      <c r="A13" s="3" t="s">
        <v>4</v>
      </c>
      <c r="B13" s="2">
        <v>2</v>
      </c>
      <c r="C13" s="2">
        <v>4</v>
      </c>
      <c r="D13" s="2">
        <v>5</v>
      </c>
    </row>
    <row r="14" spans="1:7" x14ac:dyDescent="0.25">
      <c r="A14" s="3" t="s">
        <v>4</v>
      </c>
      <c r="B14" s="2">
        <v>3</v>
      </c>
      <c r="C14" s="2">
        <v>3</v>
      </c>
      <c r="D14" s="2">
        <v>2</v>
      </c>
      <c r="F14" s="2" t="s">
        <v>4</v>
      </c>
    </row>
    <row r="15" spans="1:7" x14ac:dyDescent="0.25">
      <c r="A15" s="2" t="s">
        <v>8</v>
      </c>
      <c r="B15" s="2">
        <v>4</v>
      </c>
      <c r="C15" s="2">
        <v>2</v>
      </c>
      <c r="D15" s="2">
        <v>1</v>
      </c>
    </row>
    <row r="16" spans="1:7" x14ac:dyDescent="0.25">
      <c r="A16" s="2" t="s">
        <v>9</v>
      </c>
      <c r="B16" s="2">
        <v>5</v>
      </c>
      <c r="C16" s="2">
        <v>1</v>
      </c>
      <c r="D16" s="2">
        <v>4</v>
      </c>
    </row>
    <row r="19" spans="1:7" s="1" customFormat="1" x14ac:dyDescent="0.25">
      <c r="F19" s="4"/>
      <c r="G19" s="4"/>
    </row>
    <row r="22" spans="1:7" x14ac:dyDescent="0.25">
      <c r="A22" s="2"/>
      <c r="B22" s="2" t="s">
        <v>3</v>
      </c>
      <c r="C22" s="2" t="s">
        <v>4</v>
      </c>
      <c r="D22" s="2" t="s">
        <v>5</v>
      </c>
      <c r="G22" s="2" t="s">
        <v>2</v>
      </c>
    </row>
    <row r="23" spans="1:7" x14ac:dyDescent="0.25">
      <c r="A23" s="2" t="s">
        <v>1</v>
      </c>
      <c r="B23" s="2">
        <v>1</v>
      </c>
      <c r="C23" s="2">
        <v>2</v>
      </c>
      <c r="D23" s="2">
        <v>3</v>
      </c>
      <c r="F23" s="2" t="s">
        <v>3</v>
      </c>
      <c r="G23" s="2">
        <f>HLOOKUP(F23,B22:D23,2,FALSE)</f>
        <v>1</v>
      </c>
    </row>
    <row r="24" spans="1:7" x14ac:dyDescent="0.25">
      <c r="A24" s="2"/>
      <c r="B24" s="2"/>
    </row>
    <row r="25" spans="1:7" x14ac:dyDescent="0.25">
      <c r="A25" s="2"/>
      <c r="B25" s="2"/>
      <c r="G25" s="2" t="s">
        <v>7</v>
      </c>
    </row>
    <row r="26" spans="1:7" x14ac:dyDescent="0.25">
      <c r="A26" s="2"/>
      <c r="B26" t="s">
        <v>12</v>
      </c>
      <c r="F26" s="2" t="s">
        <v>5</v>
      </c>
    </row>
    <row r="27" spans="1:7" x14ac:dyDescent="0.25">
      <c r="A27" s="2"/>
      <c r="B27" s="2"/>
    </row>
    <row r="29" spans="1:7" x14ac:dyDescent="0.25">
      <c r="G29" s="2" t="s">
        <v>2</v>
      </c>
    </row>
    <row r="30" spans="1:7" x14ac:dyDescent="0.25">
      <c r="A30" s="2" t="s">
        <v>0</v>
      </c>
      <c r="B30" s="2" t="s">
        <v>3</v>
      </c>
      <c r="C30" s="3" t="s">
        <v>4</v>
      </c>
      <c r="D30" s="3" t="s">
        <v>4</v>
      </c>
      <c r="F30" s="2" t="s">
        <v>3</v>
      </c>
      <c r="G30" s="2">
        <f>HLOOKUP(F30,A30:D33,4,FALSE)</f>
        <v>3</v>
      </c>
    </row>
    <row r="31" spans="1:7" x14ac:dyDescent="0.25">
      <c r="A31" s="2" t="s">
        <v>13</v>
      </c>
      <c r="B31" s="2">
        <v>1</v>
      </c>
      <c r="C31" s="2">
        <v>5</v>
      </c>
      <c r="D31" s="2">
        <v>3</v>
      </c>
    </row>
    <row r="32" spans="1:7" x14ac:dyDescent="0.25">
      <c r="A32" s="2" t="s">
        <v>10</v>
      </c>
      <c r="B32" s="2">
        <v>2</v>
      </c>
      <c r="C32" s="2">
        <v>4</v>
      </c>
      <c r="D32" s="2">
        <v>5</v>
      </c>
    </row>
    <row r="33" spans="1:7" x14ac:dyDescent="0.25">
      <c r="A33" s="2" t="s">
        <v>11</v>
      </c>
      <c r="B33" s="2">
        <v>3</v>
      </c>
      <c r="C33" s="2">
        <v>3</v>
      </c>
      <c r="D33" s="2">
        <v>2</v>
      </c>
      <c r="F33" s="2" t="s">
        <v>4</v>
      </c>
    </row>
    <row r="34" spans="1:7" x14ac:dyDescent="0.25">
      <c r="A34" s="2"/>
      <c r="B34" s="2"/>
      <c r="C34" s="2"/>
      <c r="D34" s="2"/>
    </row>
    <row r="35" spans="1:7" x14ac:dyDescent="0.25">
      <c r="A35" s="2"/>
      <c r="B35" s="2"/>
      <c r="C35" s="2"/>
      <c r="D35" s="2"/>
    </row>
    <row r="38" spans="1:7" s="1" customFormat="1" x14ac:dyDescent="0.25">
      <c r="F38" s="4"/>
      <c r="G38" s="4"/>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8395F6-B191-4B94-A233-D24F7A707B9F}">
  <dimension ref="A1:F10"/>
  <sheetViews>
    <sheetView workbookViewId="0">
      <selection activeCell="B32" sqref="B32"/>
    </sheetView>
  </sheetViews>
  <sheetFormatPr defaultColWidth="9" defaultRowHeight="15" x14ac:dyDescent="0.25"/>
  <cols>
    <col min="1" max="1" width="9" style="5"/>
    <col min="2" max="16384" width="9" style="2"/>
  </cols>
  <sheetData>
    <row r="1" spans="1:6" x14ac:dyDescent="0.25">
      <c r="A1" s="2" t="s">
        <v>0</v>
      </c>
      <c r="B1" s="2" t="s">
        <v>3</v>
      </c>
      <c r="C1" s="2" t="s">
        <v>4</v>
      </c>
      <c r="D1" s="3" t="s">
        <v>5</v>
      </c>
      <c r="E1" s="3" t="s">
        <v>5</v>
      </c>
      <c r="F1" s="2" t="s">
        <v>14</v>
      </c>
    </row>
    <row r="2" spans="1:6" x14ac:dyDescent="0.25">
      <c r="A2" s="5" t="s">
        <v>13</v>
      </c>
      <c r="B2" s="2">
        <v>987</v>
      </c>
      <c r="C2" s="2">
        <v>98</v>
      </c>
      <c r="D2" s="2">
        <v>778</v>
      </c>
      <c r="E2" s="2">
        <v>67554</v>
      </c>
      <c r="F2" s="2">
        <v>978</v>
      </c>
    </row>
    <row r="3" spans="1:6" x14ac:dyDescent="0.25">
      <c r="A3" s="5" t="s">
        <v>10</v>
      </c>
      <c r="B3" s="2">
        <v>423</v>
      </c>
      <c r="C3" s="2">
        <v>0</v>
      </c>
      <c r="D3" s="2">
        <v>33</v>
      </c>
      <c r="E3" s="2">
        <v>984</v>
      </c>
      <c r="F3" s="2">
        <v>8</v>
      </c>
    </row>
    <row r="4" spans="1:6" x14ac:dyDescent="0.25">
      <c r="A4" s="5" t="s">
        <v>11</v>
      </c>
      <c r="B4" s="2">
        <v>1345</v>
      </c>
      <c r="C4" s="2">
        <v>7</v>
      </c>
      <c r="D4" s="2">
        <v>384</v>
      </c>
      <c r="E4" s="2">
        <v>8217</v>
      </c>
      <c r="F4" s="2">
        <v>392</v>
      </c>
    </row>
    <row r="5" spans="1:6" x14ac:dyDescent="0.25">
      <c r="A5" s="5" t="s">
        <v>15</v>
      </c>
      <c r="B5" s="2">
        <v>323</v>
      </c>
      <c r="C5" s="2">
        <v>9</v>
      </c>
      <c r="D5" s="2">
        <v>3</v>
      </c>
      <c r="E5" s="2">
        <v>23</v>
      </c>
      <c r="F5" s="2">
        <v>0</v>
      </c>
    </row>
    <row r="6" spans="1:6" x14ac:dyDescent="0.25">
      <c r="A6" s="5" t="s">
        <v>16</v>
      </c>
      <c r="B6" s="2">
        <v>45</v>
      </c>
      <c r="C6" s="2">
        <v>424</v>
      </c>
      <c r="D6" s="2">
        <v>0</v>
      </c>
      <c r="E6" s="2">
        <v>2</v>
      </c>
      <c r="F6" s="2">
        <v>4</v>
      </c>
    </row>
    <row r="9" spans="1:6" x14ac:dyDescent="0.25">
      <c r="B9" s="2" t="s">
        <v>2</v>
      </c>
      <c r="E9" s="2" t="s">
        <v>7</v>
      </c>
    </row>
    <row r="10" spans="1:6" x14ac:dyDescent="0.25">
      <c r="A10" s="5" t="s">
        <v>11</v>
      </c>
      <c r="B10" s="2">
        <f>_xlfn.XLOOKUP(A10,A:A,D:D)</f>
        <v>384</v>
      </c>
      <c r="D10" s="2" t="s">
        <v>15</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7021B7-731B-42D2-8D08-33D5F439CBF2}">
  <dimension ref="A1:O35"/>
  <sheetViews>
    <sheetView workbookViewId="0"/>
  </sheetViews>
  <sheetFormatPr defaultRowHeight="15" x14ac:dyDescent="0.25"/>
  <cols>
    <col min="1" max="1" width="16.140625" bestFit="1" customWidth="1"/>
    <col min="3" max="3" width="9.42578125" bestFit="1" customWidth="1"/>
    <col min="10" max="10" width="12" bestFit="1" customWidth="1"/>
    <col min="11" max="11" width="9.5703125" style="2" bestFit="1" customWidth="1"/>
    <col min="12" max="12" width="9.85546875" style="2" bestFit="1" customWidth="1"/>
    <col min="13" max="13" width="10.140625" style="2" bestFit="1" customWidth="1"/>
    <col min="14" max="14" width="9.85546875" style="2" bestFit="1" customWidth="1"/>
    <col min="15" max="15" width="10.42578125" style="2" bestFit="1" customWidth="1"/>
    <col min="16" max="26" width="1.7109375" bestFit="1" customWidth="1"/>
    <col min="27" max="27" width="10.140625" bestFit="1" customWidth="1"/>
  </cols>
  <sheetData>
    <row r="1" spans="1:15" ht="15.75" thickBot="1" x14ac:dyDescent="0.3">
      <c r="A1" s="6" t="s">
        <v>17</v>
      </c>
      <c r="B1" s="7" t="s">
        <v>0</v>
      </c>
      <c r="C1" s="7" t="s">
        <v>18</v>
      </c>
      <c r="D1" s="7" t="s">
        <v>19</v>
      </c>
      <c r="E1" s="7" t="s">
        <v>20</v>
      </c>
      <c r="F1" s="7" t="s">
        <v>21</v>
      </c>
      <c r="G1" s="7" t="s">
        <v>22</v>
      </c>
      <c r="H1" s="8" t="s">
        <v>23</v>
      </c>
      <c r="J1" s="10" t="s">
        <v>24</v>
      </c>
      <c r="K1" s="2" t="s">
        <v>25</v>
      </c>
      <c r="L1" s="2" t="s">
        <v>26</v>
      </c>
      <c r="M1" s="2" t="s">
        <v>27</v>
      </c>
      <c r="N1" s="2" t="s">
        <v>28</v>
      </c>
      <c r="O1" s="2" t="s">
        <v>29</v>
      </c>
    </row>
    <row r="2" spans="1:15" x14ac:dyDescent="0.25">
      <c r="A2" s="2" t="s">
        <v>30</v>
      </c>
      <c r="B2" s="2" t="s">
        <v>31</v>
      </c>
      <c r="C2" s="2" t="s">
        <v>32</v>
      </c>
      <c r="D2" s="9">
        <v>0.28297884552378716</v>
      </c>
      <c r="E2" s="9">
        <v>0.16325309211502226</v>
      </c>
      <c r="F2" s="9">
        <v>0.50061794772672219</v>
      </c>
      <c r="G2" s="9">
        <v>0.21394419329030789</v>
      </c>
      <c r="H2" s="9">
        <v>0.62898114392697779</v>
      </c>
      <c r="J2" s="5" t="s">
        <v>33</v>
      </c>
      <c r="K2" s="9">
        <v>1.2233934391107448</v>
      </c>
      <c r="L2" s="9">
        <v>1.3569161906542488</v>
      </c>
      <c r="M2" s="9">
        <v>2.7701289983737185</v>
      </c>
      <c r="N2" s="9">
        <v>1.1587238576395078</v>
      </c>
      <c r="O2" s="9">
        <v>3.8023220315169675</v>
      </c>
    </row>
    <row r="3" spans="1:15" x14ac:dyDescent="0.25">
      <c r="A3" s="2" t="s">
        <v>30</v>
      </c>
      <c r="B3" s="2" t="s">
        <v>34</v>
      </c>
      <c r="C3" s="2" t="s">
        <v>35</v>
      </c>
      <c r="D3" s="9">
        <v>0.38110078209880682</v>
      </c>
      <c r="E3" s="9">
        <v>0.42952759814588504</v>
      </c>
      <c r="F3" s="9">
        <v>0.4043686229265091</v>
      </c>
      <c r="G3" s="9">
        <v>0.35681295861640727</v>
      </c>
      <c r="H3" s="9">
        <v>0.69760363645643941</v>
      </c>
      <c r="J3" s="5" t="s">
        <v>34</v>
      </c>
      <c r="K3" s="9">
        <v>2.5103813120128722</v>
      </c>
      <c r="L3" s="9">
        <v>2.4953475230927902</v>
      </c>
      <c r="M3" s="9">
        <v>2.3539795357631714</v>
      </c>
      <c r="N3" s="9">
        <v>1.4633905188704595</v>
      </c>
      <c r="O3" s="9">
        <v>2.2559026120207784</v>
      </c>
    </row>
    <row r="4" spans="1:15" x14ac:dyDescent="0.25">
      <c r="A4" s="2" t="s">
        <v>30</v>
      </c>
      <c r="B4" s="2" t="s">
        <v>36</v>
      </c>
      <c r="C4" s="2" t="s">
        <v>37</v>
      </c>
      <c r="D4" s="9">
        <v>0.87578621573235005</v>
      </c>
      <c r="E4" s="9">
        <v>0.11470404383091426</v>
      </c>
      <c r="F4" s="9">
        <v>0.21846911623261289</v>
      </c>
      <c r="G4" s="9">
        <v>8.607463951168115E-2</v>
      </c>
      <c r="H4" s="9">
        <v>0.12928534833777183</v>
      </c>
      <c r="J4" s="5" t="s">
        <v>36</v>
      </c>
      <c r="K4" s="9">
        <v>3.3013235568327266</v>
      </c>
      <c r="L4" s="9">
        <v>1.5744619922604703</v>
      </c>
      <c r="M4" s="9">
        <v>1.5870146525986595</v>
      </c>
      <c r="N4" s="9">
        <v>1.9981695597161888</v>
      </c>
      <c r="O4" s="9">
        <v>1.1330644151484366</v>
      </c>
    </row>
    <row r="5" spans="1:15" x14ac:dyDescent="0.25">
      <c r="A5" s="2" t="s">
        <v>30</v>
      </c>
      <c r="B5" s="2" t="s">
        <v>33</v>
      </c>
      <c r="C5" s="2" t="s">
        <v>38</v>
      </c>
      <c r="D5" s="9">
        <v>0.47233431907937495</v>
      </c>
      <c r="E5" s="9">
        <v>0.2647708205214967</v>
      </c>
      <c r="F5" s="9">
        <v>0.83973073858453284</v>
      </c>
      <c r="G5" s="9">
        <v>0.3001986203278586</v>
      </c>
      <c r="H5" s="9">
        <v>0.97522976216152701</v>
      </c>
      <c r="J5" s="5" t="s">
        <v>31</v>
      </c>
      <c r="K5" s="9">
        <v>1.7866798834776043</v>
      </c>
      <c r="L5" s="9">
        <v>0.6108461129978825</v>
      </c>
      <c r="M5" s="9">
        <v>1.6822057570327085</v>
      </c>
      <c r="N5" s="9">
        <v>2.3742506939392207</v>
      </c>
      <c r="O5" s="9">
        <v>2.7922094622461375</v>
      </c>
    </row>
    <row r="6" spans="1:15" x14ac:dyDescent="0.25">
      <c r="A6" s="2" t="s">
        <v>30</v>
      </c>
      <c r="B6" s="2" t="s">
        <v>31</v>
      </c>
      <c r="C6" s="2" t="s">
        <v>39</v>
      </c>
      <c r="D6" s="9">
        <v>0.7333439451491115</v>
      </c>
      <c r="E6" s="9">
        <v>0.13906034806691203</v>
      </c>
      <c r="F6" s="9">
        <v>0.3195970798295179</v>
      </c>
      <c r="G6" s="9">
        <v>0.69567018079159315</v>
      </c>
      <c r="H6" s="9">
        <v>0.91595539700291873</v>
      </c>
      <c r="J6" s="5" t="s">
        <v>40</v>
      </c>
      <c r="K6" s="9">
        <v>8.8217781914339479</v>
      </c>
      <c r="L6" s="9">
        <v>6.0375718190053922</v>
      </c>
      <c r="M6" s="9">
        <v>8.3933289437682586</v>
      </c>
      <c r="N6" s="9">
        <v>6.9945346301653766</v>
      </c>
      <c r="O6" s="9">
        <v>9.9834985209323204</v>
      </c>
    </row>
    <row r="7" spans="1:15" x14ac:dyDescent="0.25">
      <c r="A7" s="2" t="s">
        <v>30</v>
      </c>
      <c r="B7" s="2" t="s">
        <v>34</v>
      </c>
      <c r="C7" s="2" t="s">
        <v>41</v>
      </c>
      <c r="D7" s="9">
        <v>0.88840095066875868</v>
      </c>
      <c r="E7" s="9">
        <v>0.63009867261524699</v>
      </c>
      <c r="F7" s="9">
        <v>0.76889159615486558</v>
      </c>
      <c r="G7" s="9">
        <v>0.31630907890527005</v>
      </c>
      <c r="H7" s="9">
        <v>9.0432630546816606E-2</v>
      </c>
    </row>
    <row r="8" spans="1:15" x14ac:dyDescent="0.25">
      <c r="A8" s="2" t="s">
        <v>30</v>
      </c>
      <c r="B8" s="2" t="s">
        <v>36</v>
      </c>
      <c r="C8" s="2" t="s">
        <v>42</v>
      </c>
      <c r="D8" s="9">
        <v>0.58965341558127904</v>
      </c>
      <c r="E8" s="9">
        <v>0.32717666054949368</v>
      </c>
      <c r="F8" s="9">
        <v>0.31421228044621086</v>
      </c>
      <c r="G8" s="9">
        <v>0.95939537018826093</v>
      </c>
      <c r="H8" s="9">
        <v>0.17505979944486316</v>
      </c>
    </row>
    <row r="9" spans="1:15" x14ac:dyDescent="0.25">
      <c r="A9" s="2" t="s">
        <v>30</v>
      </c>
      <c r="B9" s="2" t="s">
        <v>33</v>
      </c>
      <c r="C9" s="2" t="s">
        <v>43</v>
      </c>
      <c r="D9" s="9">
        <v>1.6189926124257292E-2</v>
      </c>
      <c r="E9" s="9">
        <v>0.21341762552398913</v>
      </c>
      <c r="F9" s="9">
        <v>0.82434980664847102</v>
      </c>
      <c r="G9" s="9">
        <v>0.1196801943658854</v>
      </c>
      <c r="H9" s="9">
        <v>0.97636518277279849</v>
      </c>
    </row>
    <row r="10" spans="1:15" x14ac:dyDescent="0.25">
      <c r="A10" s="2" t="s">
        <v>30</v>
      </c>
      <c r="B10" s="2" t="s">
        <v>31</v>
      </c>
      <c r="C10" s="2" t="s">
        <v>44</v>
      </c>
      <c r="D10" s="9">
        <v>0.26353691812679525</v>
      </c>
      <c r="E10" s="9">
        <v>1.4252207823589047E-2</v>
      </c>
      <c r="F10" s="9">
        <v>0.39153725227003489</v>
      </c>
      <c r="G10" s="9">
        <v>0.54804888574830457</v>
      </c>
      <c r="H10" s="9">
        <v>0.35781801656885681</v>
      </c>
    </row>
    <row r="11" spans="1:15" x14ac:dyDescent="0.25">
      <c r="A11" s="2" t="s">
        <v>30</v>
      </c>
      <c r="B11" s="2" t="s">
        <v>34</v>
      </c>
      <c r="C11" s="2" t="s">
        <v>45</v>
      </c>
      <c r="D11" s="9">
        <v>0.87086122462902327</v>
      </c>
      <c r="E11" s="9">
        <v>0.61252719985803339</v>
      </c>
      <c r="F11" s="9">
        <v>0.63031387016083817</v>
      </c>
      <c r="G11" s="9">
        <v>6.7404169450276719E-2</v>
      </c>
      <c r="H11" s="9">
        <v>0.93899355103712967</v>
      </c>
    </row>
    <row r="12" spans="1:15" x14ac:dyDescent="0.25">
      <c r="A12" s="2" t="s">
        <v>30</v>
      </c>
      <c r="B12" s="2" t="s">
        <v>36</v>
      </c>
      <c r="C12" s="2" t="s">
        <v>46</v>
      </c>
      <c r="D12" s="9">
        <v>0.93730619460119702</v>
      </c>
      <c r="E12" s="9">
        <v>0.2743970578378454</v>
      </c>
      <c r="F12" s="9">
        <v>0.64252599918595377</v>
      </c>
      <c r="G12" s="9">
        <v>0.45486777442346826</v>
      </c>
      <c r="H12" s="9">
        <v>2.7677339939626289E-2</v>
      </c>
    </row>
    <row r="13" spans="1:15" x14ac:dyDescent="0.25">
      <c r="A13" s="2" t="s">
        <v>30</v>
      </c>
      <c r="B13" s="2" t="s">
        <v>33</v>
      </c>
      <c r="C13" s="2" t="s">
        <v>47</v>
      </c>
      <c r="D13" s="9">
        <v>0.58016573101143831</v>
      </c>
      <c r="E13" s="9">
        <v>0.28970338635517334</v>
      </c>
      <c r="F13" s="9">
        <v>0.90953184646203777</v>
      </c>
      <c r="G13" s="9">
        <v>0.10607908529335841</v>
      </c>
      <c r="H13" s="9">
        <v>0.95341269890593894</v>
      </c>
    </row>
    <row r="14" spans="1:15" x14ac:dyDescent="0.25">
      <c r="A14" s="2" t="s">
        <v>30</v>
      </c>
      <c r="B14" s="2" t="s">
        <v>31</v>
      </c>
      <c r="C14" s="2" t="s">
        <v>48</v>
      </c>
      <c r="D14" s="9">
        <v>0.50682017467791041</v>
      </c>
      <c r="E14" s="9">
        <v>0.29428046499235916</v>
      </c>
      <c r="F14" s="9">
        <v>0.47045347720643349</v>
      </c>
      <c r="G14" s="9">
        <v>0.91658743410901533</v>
      </c>
      <c r="H14" s="9">
        <v>0.8894549047473842</v>
      </c>
    </row>
    <row r="15" spans="1:15" x14ac:dyDescent="0.25">
      <c r="A15" s="2" t="s">
        <v>30</v>
      </c>
      <c r="B15" s="2" t="s">
        <v>34</v>
      </c>
      <c r="C15" s="2" t="s">
        <v>49</v>
      </c>
      <c r="D15" s="9">
        <v>0.37001835461628363</v>
      </c>
      <c r="E15" s="9">
        <v>0.8231940524736252</v>
      </c>
      <c r="F15" s="9">
        <v>0.55040544652095846</v>
      </c>
      <c r="G15" s="9">
        <v>0.72286431189850553</v>
      </c>
      <c r="H15" s="9">
        <v>0.52887279398039266</v>
      </c>
    </row>
    <row r="16" spans="1:15" x14ac:dyDescent="0.25">
      <c r="A16" s="2" t="s">
        <v>30</v>
      </c>
      <c r="B16" s="2" t="s">
        <v>36</v>
      </c>
      <c r="C16" s="2" t="s">
        <v>50</v>
      </c>
      <c r="D16" s="9">
        <v>0.89857773091790039</v>
      </c>
      <c r="E16" s="9">
        <v>0.858184230042217</v>
      </c>
      <c r="F16" s="9">
        <v>0.41180725673388185</v>
      </c>
      <c r="G16" s="9">
        <v>0.49783177559277869</v>
      </c>
      <c r="H16" s="9">
        <v>0.80104192742617519</v>
      </c>
    </row>
    <row r="17" spans="1:15" x14ac:dyDescent="0.25">
      <c r="A17" s="2" t="s">
        <v>30</v>
      </c>
      <c r="B17" s="2" t="s">
        <v>33</v>
      </c>
      <c r="C17" s="2" t="s">
        <v>51</v>
      </c>
      <c r="D17" s="9">
        <v>0.15470346289567427</v>
      </c>
      <c r="E17" s="9">
        <v>0.58902435825358979</v>
      </c>
      <c r="F17" s="9">
        <v>0.19651660667867688</v>
      </c>
      <c r="G17" s="9">
        <v>0.6327659576524054</v>
      </c>
      <c r="H17" s="9">
        <v>0.89731438767670291</v>
      </c>
    </row>
    <row r="18" spans="1:15" s="1" customFormat="1" ht="15.75" thickBot="1" x14ac:dyDescent="0.3">
      <c r="K18" s="4"/>
      <c r="L18" s="4"/>
      <c r="M18" s="4"/>
      <c r="N18" s="4"/>
      <c r="O18" s="4"/>
    </row>
    <row r="19" spans="1:15" ht="15.75" thickBot="1" x14ac:dyDescent="0.3">
      <c r="A19" s="6" t="s">
        <v>17</v>
      </c>
      <c r="B19" s="7" t="s">
        <v>0</v>
      </c>
      <c r="C19" s="7" t="s">
        <v>18</v>
      </c>
      <c r="D19" s="7" t="s">
        <v>19</v>
      </c>
      <c r="E19" s="7" t="s">
        <v>20</v>
      </c>
      <c r="F19" s="7" t="s">
        <v>21</v>
      </c>
      <c r="G19" s="7" t="s">
        <v>22</v>
      </c>
      <c r="H19" s="8" t="s">
        <v>23</v>
      </c>
      <c r="I19" s="12" t="s">
        <v>52</v>
      </c>
      <c r="J19" s="13"/>
      <c r="K19" s="13"/>
      <c r="L19" s="13"/>
      <c r="M19" s="13"/>
      <c r="N19" s="13"/>
      <c r="O19" s="14"/>
    </row>
    <row r="20" spans="1:15" x14ac:dyDescent="0.25">
      <c r="A20" s="2" t="s">
        <v>30</v>
      </c>
      <c r="B20" s="2" t="s">
        <v>31</v>
      </c>
      <c r="C20" s="2" t="s">
        <v>32</v>
      </c>
      <c r="D20" s="9">
        <v>0.28297884552378716</v>
      </c>
      <c r="E20" s="9">
        <v>0.16325309211502226</v>
      </c>
      <c r="F20" s="9">
        <v>0.50061794772672219</v>
      </c>
      <c r="G20" s="9">
        <v>0.21394419329030789</v>
      </c>
      <c r="H20" s="9">
        <v>0.62898114392697779</v>
      </c>
    </row>
    <row r="21" spans="1:15" x14ac:dyDescent="0.25">
      <c r="A21" s="2" t="s">
        <v>30</v>
      </c>
      <c r="B21" s="2" t="s">
        <v>34</v>
      </c>
      <c r="C21" s="2" t="s">
        <v>35</v>
      </c>
      <c r="D21" s="9">
        <v>0.38110078209880682</v>
      </c>
      <c r="E21" s="9">
        <v>0.42952759814588504</v>
      </c>
      <c r="F21" s="9">
        <v>0.4043686229265091</v>
      </c>
      <c r="G21" s="9">
        <v>0.35681295861640727</v>
      </c>
      <c r="H21" s="9">
        <v>0.69760363645643941</v>
      </c>
    </row>
    <row r="22" spans="1:15" x14ac:dyDescent="0.25">
      <c r="A22" s="2" t="s">
        <v>30</v>
      </c>
      <c r="B22" s="2" t="s">
        <v>36</v>
      </c>
      <c r="C22" s="2" t="s">
        <v>37</v>
      </c>
      <c r="D22" s="9">
        <v>0.87578621573235005</v>
      </c>
      <c r="E22" s="9">
        <v>0.11470404383091426</v>
      </c>
      <c r="F22" s="9">
        <v>0.21846911623261289</v>
      </c>
      <c r="G22" s="9">
        <v>8.607463951168115E-2</v>
      </c>
      <c r="H22" s="9">
        <v>0.12928534833777183</v>
      </c>
    </row>
    <row r="23" spans="1:15" x14ac:dyDescent="0.25">
      <c r="A23" s="2" t="s">
        <v>30</v>
      </c>
      <c r="B23" s="2" t="s">
        <v>33</v>
      </c>
      <c r="C23" s="2" t="s">
        <v>38</v>
      </c>
      <c r="D23" s="9">
        <v>0.47233431907937495</v>
      </c>
      <c r="E23" s="9">
        <v>0.2647708205214967</v>
      </c>
      <c r="F23" s="9">
        <v>0.83973073858453284</v>
      </c>
      <c r="G23" s="9">
        <v>0.3001986203278586</v>
      </c>
      <c r="H23" s="9">
        <v>0.97522976216152701</v>
      </c>
    </row>
    <row r="24" spans="1:15" x14ac:dyDescent="0.25">
      <c r="A24" s="2" t="s">
        <v>30</v>
      </c>
      <c r="B24" s="2" t="s">
        <v>31</v>
      </c>
      <c r="C24" s="2" t="s">
        <v>39</v>
      </c>
      <c r="D24" s="9">
        <v>0.7333439451491115</v>
      </c>
      <c r="E24" s="9">
        <v>0.13906034806691203</v>
      </c>
      <c r="F24" s="9">
        <v>0.3195970798295179</v>
      </c>
      <c r="G24" s="9">
        <v>0.69567018079159315</v>
      </c>
      <c r="H24" s="9">
        <v>0.91595539700291873</v>
      </c>
    </row>
    <row r="25" spans="1:15" x14ac:dyDescent="0.25">
      <c r="A25" s="2" t="s">
        <v>30</v>
      </c>
      <c r="B25" s="2" t="s">
        <v>34</v>
      </c>
      <c r="C25" s="2" t="s">
        <v>41</v>
      </c>
      <c r="D25" s="9">
        <v>0.88840095066875868</v>
      </c>
      <c r="E25" s="9">
        <v>0.63009867261524699</v>
      </c>
      <c r="F25" s="9">
        <v>0.76889159615486558</v>
      </c>
      <c r="G25" s="9">
        <v>0.31630907890527005</v>
      </c>
      <c r="H25" s="9">
        <v>9.0432630546816606E-2</v>
      </c>
    </row>
    <row r="26" spans="1:15" x14ac:dyDescent="0.25">
      <c r="A26" s="2" t="s">
        <v>30</v>
      </c>
      <c r="B26" s="2" t="s">
        <v>36</v>
      </c>
      <c r="C26" s="2" t="s">
        <v>42</v>
      </c>
      <c r="D26" s="9">
        <v>0.58965341558127904</v>
      </c>
      <c r="E26" s="9">
        <v>0.32717666054949368</v>
      </c>
      <c r="F26" s="9">
        <v>0.31421228044621086</v>
      </c>
      <c r="G26" s="9">
        <v>0.95939537018826093</v>
      </c>
      <c r="H26" s="9">
        <v>0.17505979944486316</v>
      </c>
    </row>
    <row r="27" spans="1:15" x14ac:dyDescent="0.25">
      <c r="A27" s="2" t="s">
        <v>30</v>
      </c>
      <c r="B27" s="2" t="s">
        <v>33</v>
      </c>
      <c r="C27" s="2" t="s">
        <v>43</v>
      </c>
      <c r="D27" s="9">
        <v>1.6189926124257292E-2</v>
      </c>
      <c r="E27" s="9">
        <v>0.21341762552398913</v>
      </c>
      <c r="F27" s="9">
        <v>0.82434980664847102</v>
      </c>
      <c r="G27" s="9">
        <v>0.1196801943658854</v>
      </c>
      <c r="H27" s="9">
        <v>0.97636518277279849</v>
      </c>
    </row>
    <row r="28" spans="1:15" x14ac:dyDescent="0.25">
      <c r="A28" s="2" t="s">
        <v>30</v>
      </c>
      <c r="B28" s="2" t="s">
        <v>31</v>
      </c>
      <c r="C28" s="2" t="s">
        <v>44</v>
      </c>
      <c r="D28" s="9">
        <v>0.26353691812679525</v>
      </c>
      <c r="E28" s="9">
        <v>1.4252207823589047E-2</v>
      </c>
      <c r="F28" s="9">
        <v>0.39153725227003489</v>
      </c>
      <c r="G28" s="9">
        <v>0.54804888574830457</v>
      </c>
      <c r="H28" s="9">
        <v>0.35781801656885681</v>
      </c>
    </row>
    <row r="29" spans="1:15" x14ac:dyDescent="0.25">
      <c r="A29" s="2" t="s">
        <v>30</v>
      </c>
      <c r="B29" s="2" t="s">
        <v>34</v>
      </c>
      <c r="C29" s="2" t="s">
        <v>45</v>
      </c>
      <c r="D29" s="9">
        <v>0.87086122462902327</v>
      </c>
      <c r="E29" s="9">
        <v>0.61252719985803339</v>
      </c>
      <c r="F29" s="9">
        <v>0.63031387016083817</v>
      </c>
      <c r="G29" s="9">
        <v>6.7404169450276719E-2</v>
      </c>
      <c r="H29" s="9">
        <v>0.93899355103712967</v>
      </c>
    </row>
    <row r="30" spans="1:15" x14ac:dyDescent="0.25">
      <c r="A30" s="2" t="s">
        <v>30</v>
      </c>
      <c r="B30" s="2" t="s">
        <v>36</v>
      </c>
      <c r="C30" s="2" t="s">
        <v>46</v>
      </c>
      <c r="D30" s="9">
        <v>0.93730619460119702</v>
      </c>
      <c r="E30" s="9">
        <v>0.2743970578378454</v>
      </c>
      <c r="F30" s="9">
        <v>0.64252599918595377</v>
      </c>
      <c r="G30" s="9">
        <v>0.45486777442346826</v>
      </c>
      <c r="H30" s="9">
        <v>2.7677339939626289E-2</v>
      </c>
    </row>
    <row r="31" spans="1:15" x14ac:dyDescent="0.25">
      <c r="A31" s="2" t="s">
        <v>30</v>
      </c>
      <c r="B31" s="2" t="s">
        <v>33</v>
      </c>
      <c r="C31" s="2" t="s">
        <v>47</v>
      </c>
      <c r="D31" s="9">
        <v>0.58016573101143831</v>
      </c>
      <c r="E31" s="9">
        <v>0.28970338635517334</v>
      </c>
      <c r="F31" s="9">
        <v>0.90953184646203777</v>
      </c>
      <c r="G31" s="9">
        <v>0.10607908529335841</v>
      </c>
      <c r="H31" s="9">
        <v>0.95341269890593894</v>
      </c>
    </row>
    <row r="32" spans="1:15" x14ac:dyDescent="0.25">
      <c r="A32" s="2" t="s">
        <v>30</v>
      </c>
      <c r="B32" s="2" t="s">
        <v>31</v>
      </c>
      <c r="C32" s="2" t="s">
        <v>48</v>
      </c>
      <c r="D32" s="9">
        <v>0.50682017467791041</v>
      </c>
      <c r="E32" s="9">
        <v>0.29428046499235916</v>
      </c>
      <c r="F32" s="9">
        <v>0.47045347720643349</v>
      </c>
      <c r="G32" s="9">
        <v>0.91658743410901533</v>
      </c>
      <c r="H32" s="9">
        <v>0.8894549047473842</v>
      </c>
    </row>
    <row r="33" spans="1:8" x14ac:dyDescent="0.25">
      <c r="A33" s="2" t="s">
        <v>30</v>
      </c>
      <c r="B33" s="2" t="s">
        <v>34</v>
      </c>
      <c r="C33" s="2" t="s">
        <v>49</v>
      </c>
      <c r="D33" s="9">
        <v>0.37001835461628363</v>
      </c>
      <c r="E33" s="9">
        <v>0.8231940524736252</v>
      </c>
      <c r="F33" s="9">
        <v>0.55040544652095846</v>
      </c>
      <c r="G33" s="9">
        <v>0.72286431189850553</v>
      </c>
      <c r="H33" s="9">
        <v>0.52887279398039266</v>
      </c>
    </row>
    <row r="34" spans="1:8" x14ac:dyDescent="0.25">
      <c r="A34" s="2" t="s">
        <v>30</v>
      </c>
      <c r="B34" s="2" t="s">
        <v>36</v>
      </c>
      <c r="C34" s="2" t="s">
        <v>50</v>
      </c>
      <c r="D34" s="9">
        <v>0.89857773091790039</v>
      </c>
      <c r="E34" s="9">
        <v>0.858184230042217</v>
      </c>
      <c r="F34" s="9">
        <v>0.41180725673388185</v>
      </c>
      <c r="G34" s="9">
        <v>0.49783177559277869</v>
      </c>
      <c r="H34" s="9">
        <v>0.80104192742617519</v>
      </c>
    </row>
    <row r="35" spans="1:8" x14ac:dyDescent="0.25">
      <c r="A35" s="2" t="s">
        <v>30</v>
      </c>
      <c r="B35" s="2" t="s">
        <v>33</v>
      </c>
      <c r="C35" s="2" t="s">
        <v>51</v>
      </c>
      <c r="D35" s="9">
        <v>0.15470346289567427</v>
      </c>
      <c r="E35" s="9">
        <v>0.58902435825358979</v>
      </c>
      <c r="F35" s="9">
        <v>0.19651660667867688</v>
      </c>
      <c r="G35" s="9">
        <v>0.6327659576524054</v>
      </c>
      <c r="H35" s="9">
        <v>0.89731438767670291</v>
      </c>
    </row>
  </sheetData>
  <mergeCells count="1">
    <mergeCell ref="I19:O19"/>
  </mergeCells>
  <pageMargins left="0.7" right="0.7" top="0.75" bottom="0.75" header="0.3" footer="0.3"/>
  <pageSetup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A2849C-AFB3-428A-8BC4-9C7960CCDFB3}">
  <dimension ref="A1:F20"/>
  <sheetViews>
    <sheetView workbookViewId="0">
      <selection activeCell="O24" sqref="O24"/>
    </sheetView>
  </sheetViews>
  <sheetFormatPr defaultRowHeight="15" x14ac:dyDescent="0.25"/>
  <cols>
    <col min="1" max="2" width="9" style="2"/>
    <col min="4" max="4" width="6.85546875" style="2" customWidth="1"/>
    <col min="5" max="5" width="15.5703125" style="2" bestFit="1" customWidth="1"/>
    <col min="6" max="6" width="19" style="2" bestFit="1" customWidth="1"/>
  </cols>
  <sheetData>
    <row r="1" spans="1:6" ht="15.75" thickBot="1" x14ac:dyDescent="0.3">
      <c r="A1" s="2" t="s">
        <v>53</v>
      </c>
      <c r="B1" s="2" t="s">
        <v>54</v>
      </c>
      <c r="E1" s="2" t="s">
        <v>55</v>
      </c>
    </row>
    <row r="2" spans="1:6" ht="15.75" thickBot="1" x14ac:dyDescent="0.3">
      <c r="A2" s="2" t="s">
        <v>56</v>
      </c>
      <c r="B2" s="2">
        <v>12</v>
      </c>
      <c r="D2" s="11" t="b">
        <v>1</v>
      </c>
      <c r="F2" s="11" t="b">
        <v>0</v>
      </c>
    </row>
    <row r="3" spans="1:6" x14ac:dyDescent="0.25">
      <c r="A3" s="2" t="s">
        <v>57</v>
      </c>
      <c r="B3" s="2">
        <v>10</v>
      </c>
      <c r="D3" s="2">
        <f>IF(SUM(B2:B6)=63,SUM(B2:B6),"Does not meet criteria.")</f>
        <v>63</v>
      </c>
      <c r="F3" s="2" t="str">
        <f>IF(SUM(B2:B6)=64,SUM(B2:B6),"Does not meet criteria.")</f>
        <v>Does not meet criteria.</v>
      </c>
    </row>
    <row r="4" spans="1:6" x14ac:dyDescent="0.25">
      <c r="A4" s="2" t="s">
        <v>58</v>
      </c>
      <c r="B4" s="2">
        <v>14</v>
      </c>
    </row>
    <row r="5" spans="1:6" x14ac:dyDescent="0.25">
      <c r="A5" s="2" t="s">
        <v>59</v>
      </c>
      <c r="B5" s="2">
        <v>18</v>
      </c>
    </row>
    <row r="6" spans="1:6" x14ac:dyDescent="0.25">
      <c r="A6" s="2" t="s">
        <v>60</v>
      </c>
      <c r="B6" s="2">
        <v>9</v>
      </c>
    </row>
    <row r="14" spans="1:6" s="1" customFormat="1" x14ac:dyDescent="0.25">
      <c r="A14" s="4"/>
      <c r="B14" s="4"/>
      <c r="D14" s="4"/>
      <c r="E14" s="4"/>
      <c r="F14" s="4"/>
    </row>
    <row r="15" spans="1:6" ht="15.75" thickBot="1" x14ac:dyDescent="0.3">
      <c r="A15" s="2" t="s">
        <v>53</v>
      </c>
      <c r="B15" s="2" t="s">
        <v>54</v>
      </c>
      <c r="E15" s="2" t="s">
        <v>55</v>
      </c>
    </row>
    <row r="16" spans="1:6" ht="15.75" thickBot="1" x14ac:dyDescent="0.3">
      <c r="A16" s="2" t="s">
        <v>56</v>
      </c>
      <c r="B16" s="2">
        <v>92</v>
      </c>
      <c r="D16" s="11" t="b">
        <v>1</v>
      </c>
      <c r="F16" s="11" t="b">
        <v>0</v>
      </c>
    </row>
    <row r="17" spans="1:2" x14ac:dyDescent="0.25">
      <c r="A17" s="2" t="s">
        <v>57</v>
      </c>
      <c r="B17" s="2">
        <v>52</v>
      </c>
    </row>
    <row r="18" spans="1:2" x14ac:dyDescent="0.25">
      <c r="A18" s="2" t="s">
        <v>58</v>
      </c>
      <c r="B18" s="2">
        <v>34</v>
      </c>
    </row>
    <row r="19" spans="1:2" x14ac:dyDescent="0.25">
      <c r="A19" s="2" t="s">
        <v>59</v>
      </c>
      <c r="B19" s="2">
        <v>39</v>
      </c>
    </row>
    <row r="20" spans="1:2" x14ac:dyDescent="0.25">
      <c r="A20" s="2" t="s">
        <v>60</v>
      </c>
      <c r="B20" s="2">
        <v>41</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CEC416-8C15-4E2F-9F12-332B1E9F7B4C}">
  <dimension ref="A1:D21"/>
  <sheetViews>
    <sheetView workbookViewId="0">
      <selection activeCell="D8" sqref="D8"/>
    </sheetView>
  </sheetViews>
  <sheetFormatPr defaultColWidth="9" defaultRowHeight="15" x14ac:dyDescent="0.25"/>
  <cols>
    <col min="1" max="4" width="11.140625" style="2" customWidth="1"/>
    <col min="5" max="16384" width="9" style="2"/>
  </cols>
  <sheetData>
    <row r="1" spans="1:4" ht="15.75" thickBot="1" x14ac:dyDescent="0.3">
      <c r="A1" s="6" t="s">
        <v>61</v>
      </c>
      <c r="B1" s="7" t="s">
        <v>62</v>
      </c>
      <c r="C1" s="7" t="s">
        <v>63</v>
      </c>
      <c r="D1" s="8" t="s">
        <v>64</v>
      </c>
    </row>
    <row r="2" spans="1:4" x14ac:dyDescent="0.25">
      <c r="A2" s="2" t="s">
        <v>65</v>
      </c>
      <c r="B2" s="2" t="s">
        <v>66</v>
      </c>
      <c r="C2" s="2">
        <v>17</v>
      </c>
      <c r="D2" s="2" t="s">
        <v>67</v>
      </c>
    </row>
    <row r="3" spans="1:4" x14ac:dyDescent="0.25">
      <c r="A3" s="2" t="s">
        <v>68</v>
      </c>
      <c r="B3" s="2" t="s">
        <v>69</v>
      </c>
      <c r="C3" s="2">
        <v>25</v>
      </c>
      <c r="D3" s="2" t="s">
        <v>70</v>
      </c>
    </row>
    <row r="4" spans="1:4" x14ac:dyDescent="0.25">
      <c r="A4" s="2" t="s">
        <v>71</v>
      </c>
      <c r="B4" s="2" t="s">
        <v>72</v>
      </c>
      <c r="C4" s="2">
        <v>25</v>
      </c>
      <c r="D4" s="2" t="s">
        <v>73</v>
      </c>
    </row>
    <row r="5" spans="1:4" x14ac:dyDescent="0.25">
      <c r="A5" s="2" t="s">
        <v>74</v>
      </c>
      <c r="B5" s="2" t="s">
        <v>72</v>
      </c>
      <c r="C5" s="2">
        <v>28</v>
      </c>
      <c r="D5" s="2" t="s">
        <v>70</v>
      </c>
    </row>
    <row r="13" spans="1:4" ht="15.75" thickBot="1" x14ac:dyDescent="0.3"/>
    <row r="14" spans="1:4" ht="15.75" thickBot="1" x14ac:dyDescent="0.3">
      <c r="A14" s="6" t="s">
        <v>61</v>
      </c>
      <c r="B14" s="7" t="s">
        <v>62</v>
      </c>
      <c r="C14" s="7" t="s">
        <v>63</v>
      </c>
      <c r="D14" s="8" t="s">
        <v>64</v>
      </c>
    </row>
    <row r="15" spans="1:4" x14ac:dyDescent="0.25">
      <c r="A15" s="2" t="s">
        <v>65</v>
      </c>
      <c r="B15" s="2" t="s">
        <v>66</v>
      </c>
      <c r="C15" s="2">
        <v>17</v>
      </c>
      <c r="D15" s="2" t="s">
        <v>67</v>
      </c>
    </row>
    <row r="16" spans="1:4" x14ac:dyDescent="0.25">
      <c r="A16" s="2" t="s">
        <v>68</v>
      </c>
      <c r="B16" s="2" t="s">
        <v>69</v>
      </c>
      <c r="C16" s="2">
        <v>25</v>
      </c>
      <c r="D16" s="2" t="s">
        <v>70</v>
      </c>
    </row>
    <row r="17" spans="1:4" x14ac:dyDescent="0.25">
      <c r="A17" s="2" t="s">
        <v>71</v>
      </c>
      <c r="B17" s="2" t="s">
        <v>72</v>
      </c>
      <c r="C17" s="2">
        <v>25</v>
      </c>
      <c r="D17" s="2" t="s">
        <v>73</v>
      </c>
    </row>
    <row r="18" spans="1:4" x14ac:dyDescent="0.25">
      <c r="A18" s="2" t="s">
        <v>74</v>
      </c>
      <c r="B18" s="2" t="s">
        <v>72</v>
      </c>
      <c r="C18" s="2">
        <v>28</v>
      </c>
      <c r="D18" s="2" t="s">
        <v>70</v>
      </c>
    </row>
    <row r="19" spans="1:4" x14ac:dyDescent="0.25">
      <c r="A19" s="2" t="s">
        <v>75</v>
      </c>
      <c r="B19" s="2" t="s">
        <v>76</v>
      </c>
      <c r="C19" s="2">
        <v>1</v>
      </c>
      <c r="D19" s="2" t="s">
        <v>75</v>
      </c>
    </row>
    <row r="20" spans="1:4" x14ac:dyDescent="0.25">
      <c r="A20" s="2" t="s">
        <v>77</v>
      </c>
      <c r="B20" s="2" t="s">
        <v>78</v>
      </c>
      <c r="C20" s="2">
        <v>3</v>
      </c>
      <c r="D20" s="2" t="s">
        <v>79</v>
      </c>
    </row>
    <row r="21" spans="1:4" x14ac:dyDescent="0.25">
      <c r="A21" s="2" t="s">
        <v>80</v>
      </c>
      <c r="B21" s="2" t="s">
        <v>81</v>
      </c>
      <c r="C21" s="2">
        <v>2</v>
      </c>
      <c r="D21" s="2" t="s">
        <v>82</v>
      </c>
    </row>
  </sheetData>
  <autoFilter ref="A1:D5" xr:uid="{B5CEC416-8C15-4E2F-9F12-332B1E9F7B4C}">
    <sortState xmlns:xlrd2="http://schemas.microsoft.com/office/spreadsheetml/2017/richdata2" ref="A2:D5">
      <sortCondition ref="C1:C5"/>
    </sortState>
  </autoFilter>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A0AE4C-FF79-4548-9028-B3776D5ABC28}">
  <dimension ref="A1"/>
  <sheetViews>
    <sheetView zoomScaleNormal="100" workbookViewId="0">
      <selection activeCell="N2" sqref="N2"/>
    </sheetView>
  </sheetViews>
  <sheetFormatPr defaultRowHeight="15" x14ac:dyDescent="0.25"/>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068DED16C355A49A986BD078EF65031" ma:contentTypeVersion="14" ma:contentTypeDescription="Create a new document." ma:contentTypeScope="" ma:versionID="ad9160c0b4a1a49137362cdd3faa68ad">
  <xsd:schema xmlns:xsd="http://www.w3.org/2001/XMLSchema" xmlns:xs="http://www.w3.org/2001/XMLSchema" xmlns:p="http://schemas.microsoft.com/office/2006/metadata/properties" xmlns:ns2="8e72294c-0f19-444d-8850-741193884332" xmlns:ns3="a2af86a4-1fad-4728-8fe3-bb291d57b3fa" targetNamespace="http://schemas.microsoft.com/office/2006/metadata/properties" ma:root="true" ma:fieldsID="80a6ba4aac5aaf53fbff689941cfe194" ns2:_="" ns3:_="">
    <xsd:import namespace="8e72294c-0f19-444d-8850-741193884332"/>
    <xsd:import namespace="a2af86a4-1fad-4728-8fe3-bb291d57b3fa"/>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Comments"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e72294c-0f19-444d-8850-74119388433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Comments" ma:index="12" nillable="true" ma:displayName="Comments" ma:format="Dropdown" ma:internalName="Comments">
      <xsd:simpleType>
        <xsd:restriction base="dms:Text">
          <xsd:maxLength value="255"/>
        </xsd:restriction>
      </xsd:simpleType>
    </xsd:element>
    <xsd:element name="lcf76f155ced4ddcb4097134ff3c332f" ma:index="14" nillable="true" ma:taxonomy="true" ma:internalName="lcf76f155ced4ddcb4097134ff3c332f" ma:taxonomyFieldName="MediaServiceImageTags" ma:displayName="Image Tags" ma:readOnly="false" ma:fieldId="{5cf76f15-5ced-4ddc-b409-7134ff3c332f}" ma:taxonomyMulti="true" ma:sspId="184dbf73-ec4a-4897-97d7-8c11856c0947" ma:termSetId="09814cd3-568e-fe90-9814-8d621ff8fb84" ma:anchorId="fba54fb3-c3e1-fe81-a776-ca4b69148c4d" ma:open="true" ma:isKeyword="false">
      <xsd:complexType>
        <xsd:sequence>
          <xsd:element ref="pc:Terms" minOccurs="0" maxOccurs="1"/>
        </xsd:sequence>
      </xsd:complexType>
    </xsd:element>
    <xsd:element name="MediaServiceDateTaken" ma:index="16" nillable="true" ma:displayName="MediaServiceDateTaken" ma:hidden="true" ma:indexed="true" ma:internalName="MediaServiceDateTaken"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a2af86a4-1fad-4728-8fe3-bb291d57b3fa" elementFormDefault="qualified">
    <xsd:import namespace="http://schemas.microsoft.com/office/2006/documentManagement/types"/>
    <xsd:import namespace="http://schemas.microsoft.com/office/infopath/2007/PartnerControls"/>
    <xsd:element name="TaxCatchAll" ma:index="15" nillable="true" ma:displayName="Taxonomy Catch All Column" ma:hidden="true" ma:list="{b618e76c-87cd-4736-8752-796dab2bb76c}" ma:internalName="TaxCatchAll" ma:showField="CatchAllData" ma:web="a2af86a4-1fad-4728-8fe3-bb291d57b3fa">
      <xsd:complexType>
        <xsd:complexContent>
          <xsd:extension base="dms:MultiChoiceLookup">
            <xsd:sequence>
              <xsd:element name="Value" type="dms:Lookup" maxOccurs="unbounded" minOccurs="0" nillable="true"/>
            </xsd:sequence>
          </xsd:extension>
        </xsd:complexContent>
      </xsd:complexType>
    </xsd:element>
    <xsd:element name="SharedWithUsers" ma:index="2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Comments xmlns="8e72294c-0f19-444d-8850-741193884332">A curated excel file that provides guided examples to practice data analytics skills.</Comments>
    <TaxCatchAll xmlns="a2af86a4-1fad-4728-8fe3-bb291d57b3fa" xsi:nil="true"/>
    <lcf76f155ced4ddcb4097134ff3c332f xmlns="8e72294c-0f19-444d-8850-741193884332">
      <Terms xmlns="http://schemas.microsoft.com/office/infopath/2007/PartnerControls"/>
    </lcf76f155ced4ddcb4097134ff3c332f>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C534705-3CBF-40B8-9782-0A425D6E190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e72294c-0f19-444d-8850-741193884332"/>
    <ds:schemaRef ds:uri="a2af86a4-1fad-4728-8fe3-bb291d57b3f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5314F69C-059C-4488-9039-16E56BEEF742}">
  <ds:schemaRefs>
    <ds:schemaRef ds:uri="http://schemas.microsoft.com/office/2006/metadata/properties"/>
    <ds:schemaRef ds:uri="http://schemas.microsoft.com/office/infopath/2007/PartnerControls"/>
    <ds:schemaRef ds:uri="8e72294c-0f19-444d-8850-741193884332"/>
    <ds:schemaRef ds:uri="a2af86a4-1fad-4728-8fe3-bb291d57b3fa"/>
  </ds:schemaRefs>
</ds:datastoreItem>
</file>

<file path=customXml/itemProps3.xml><?xml version="1.0" encoding="utf-8"?>
<ds:datastoreItem xmlns:ds="http://schemas.openxmlformats.org/officeDocument/2006/customXml" ds:itemID="{EA64D062-17E4-40B6-A821-9C7828AA8A4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V&amp;HLookup</vt:lpstr>
      <vt:lpstr>Xlookup</vt:lpstr>
      <vt:lpstr>Pivot Tables</vt:lpstr>
      <vt:lpstr>Nested Formulas</vt:lpstr>
      <vt:lpstr>Filters</vt:lpstr>
      <vt:lpstr>Shortcuts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Christian Canlas</dc:creator>
  <cp:keywords/>
  <dc:description/>
  <cp:lastModifiedBy>Christian Canlas</cp:lastModifiedBy>
  <cp:revision/>
  <dcterms:created xsi:type="dcterms:W3CDTF">2022-04-02T20:06:02Z</dcterms:created>
  <dcterms:modified xsi:type="dcterms:W3CDTF">2024-10-29T16:53:47Z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0x0101001068DED16C355A49A986BD078EF65031</vt:lpwstr>
  </property>
</Properties>
</file>