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johnbeantechnologies.sharepoint.com/sites/1JBT-CorporateProcurementAnalytics/Shared Documents/"/>
    </mc:Choice>
  </mc:AlternateContent>
  <xr:revisionPtr revIDLastSave="747" documentId="8_{F191DD8C-4A8D-480D-B9CE-E597B439EF6E}" xr6:coauthVersionLast="47" xr6:coauthVersionMax="47" xr10:uidLastSave="{C1F55EDE-0F70-4ED4-8992-6B74AB0EA26E}"/>
  <bookViews>
    <workbookView xWindow="990" yWindow="1950" windowWidth="28800" windowHeight="11295" xr2:uid="{69677288-50A2-4C14-B664-7B493B69099F}"/>
  </bookViews>
  <sheets>
    <sheet name="Overview - Notes" sheetId="1" r:id="rId1"/>
    <sheet name="Age Group Population - 2022" sheetId="2" r:id="rId2"/>
    <sheet name="Age by Inc. &amp; Change Over Time" sheetId="4" r:id="rId3"/>
    <sheet name="Poverty in the U.S. Over Time" sheetId="8" r:id="rId4"/>
    <sheet name="Inflation" sheetId="3" r:id="rId5"/>
    <sheet name="Avg. Price of Beef, Chkn, &amp; Prk" sheetId="5" r:id="rId6"/>
    <sheet name="Correlation Tests &amp; Inferences" sheetId="9" r:id="rId7"/>
  </sheets>
  <definedNames>
    <definedName name="_xlnm._FilterDatabase" localSheetId="2" hidden="1">'Age by Inc. &amp; Change Over Time'!$A$1:$I$40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4" i="5" l="1"/>
  <c r="C83" i="5"/>
  <c r="B83" i="5"/>
  <c r="E83" i="5"/>
  <c r="G83"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G3" i="5"/>
  <c r="E3" i="5"/>
  <c r="C3" i="5"/>
  <c r="C64" i="3"/>
  <c r="C62" i="3"/>
  <c r="C61" i="3"/>
  <c r="C60" i="3"/>
  <c r="C59" i="3"/>
  <c r="C57" i="3"/>
  <c r="C56" i="3"/>
  <c r="C55" i="3"/>
  <c r="C54" i="3"/>
  <c r="C53"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H34" i="4"/>
  <c r="H31" i="4"/>
  <c r="H30" i="4"/>
  <c r="H29" i="4"/>
  <c r="H28" i="4"/>
  <c r="H27" i="4"/>
  <c r="H26" i="4"/>
  <c r="H23" i="4"/>
  <c r="H22" i="4"/>
  <c r="H21" i="4"/>
  <c r="H20" i="4"/>
  <c r="H19" i="4"/>
  <c r="H18" i="4"/>
  <c r="H17" i="4"/>
  <c r="H11" i="4"/>
  <c r="H5" i="4"/>
  <c r="H4" i="4"/>
  <c r="H3" i="4"/>
  <c r="H2" i="4"/>
  <c r="H10" i="4"/>
  <c r="H24" i="4"/>
  <c r="H25" i="4"/>
  <c r="I25" i="4" s="1"/>
  <c r="H32" i="4"/>
  <c r="H33" i="4"/>
  <c r="H35" i="4"/>
  <c r="H36" i="4"/>
  <c r="H37" i="4"/>
  <c r="H38" i="4"/>
  <c r="H39" i="4"/>
  <c r="H40" i="4"/>
  <c r="H12" i="4"/>
  <c r="H13" i="4"/>
  <c r="H14" i="4"/>
  <c r="H15" i="4"/>
  <c r="H16" i="4"/>
  <c r="E3" i="8"/>
  <c r="E4" i="8"/>
  <c r="E5" i="8"/>
  <c r="E6" i="8"/>
  <c r="E7" i="8"/>
  <c r="E8" i="8"/>
  <c r="E9" i="8"/>
  <c r="E10" i="8"/>
  <c r="E11" i="8"/>
  <c r="E12" i="8"/>
  <c r="E13" i="8"/>
  <c r="E14" i="8"/>
  <c r="E15" i="8"/>
  <c r="E16" i="8"/>
  <c r="E17" i="8"/>
  <c r="E18" i="8"/>
  <c r="E19" i="8"/>
  <c r="E20" i="8"/>
  <c r="E21" i="8"/>
  <c r="E22" i="8"/>
  <c r="E23" i="8"/>
  <c r="E24" i="8"/>
  <c r="E25" i="8"/>
  <c r="E26" i="8"/>
  <c r="E27" i="8"/>
  <c r="E28" i="8"/>
  <c r="D28" i="8"/>
  <c r="D27" i="8"/>
  <c r="D26" i="8"/>
  <c r="D25" i="8"/>
  <c r="D24" i="8"/>
  <c r="D23" i="8"/>
  <c r="D22" i="8"/>
  <c r="D21" i="8"/>
  <c r="D20" i="8"/>
  <c r="D19" i="8"/>
  <c r="D18" i="8"/>
  <c r="D17" i="8"/>
  <c r="D16" i="8"/>
  <c r="D15" i="8"/>
  <c r="D14" i="8"/>
  <c r="D13" i="8"/>
  <c r="D12" i="8"/>
  <c r="D11" i="8"/>
  <c r="D10" i="8"/>
  <c r="D9" i="8"/>
  <c r="D8" i="8"/>
  <c r="D7" i="8"/>
  <c r="D6" i="8"/>
  <c r="D5" i="8"/>
  <c r="D4" i="8"/>
  <c r="D3" i="8"/>
  <c r="D2" i="8"/>
  <c r="H9" i="4"/>
  <c r="H8" i="4"/>
  <c r="H7" i="4"/>
  <c r="H6" i="4"/>
  <c r="I24" i="4" l="1"/>
  <c r="I3" i="4"/>
  <c r="I4" i="4"/>
  <c r="I27" i="4"/>
  <c r="I21" i="4"/>
  <c r="I28" i="4"/>
  <c r="I29" i="4"/>
  <c r="I5" i="4"/>
  <c r="I31" i="4"/>
  <c r="I15" i="4"/>
  <c r="I32" i="4"/>
  <c r="I18" i="4"/>
  <c r="I17" i="4"/>
  <c r="I19" i="4"/>
  <c r="I8" i="4"/>
  <c r="I20" i="4"/>
  <c r="I22" i="4"/>
  <c r="I34" i="4"/>
  <c r="I23" i="4"/>
  <c r="I7" i="4"/>
  <c r="I33" i="4"/>
  <c r="I9" i="4"/>
  <c r="I26" i="4"/>
  <c r="I10" i="4"/>
  <c r="I12" i="4"/>
  <c r="I40" i="4"/>
  <c r="I39" i="4"/>
  <c r="I35" i="4"/>
  <c r="I37" i="4"/>
  <c r="I36" i="4"/>
  <c r="I14" i="4"/>
  <c r="I38" i="4"/>
  <c r="I16" i="4"/>
  <c r="I11" i="4"/>
  <c r="I13" i="4"/>
  <c r="I30"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tc={1D978E03-49B1-4DA7-ADD0-F38828DC3470}</author>
  </authors>
  <commentList>
    <comment ref="B83" authorId="0" shapeId="0" xr:uid="{1D978E03-49B1-4DA7-ADD0-F38828DC3470}">
      <text>
        <t>[Threaded comment]
Your version of Excel allows you to read this threaded comment; however, any edits to it will get removed if the file is opened in a newer version of Excel. Learn more: https://go.microsoft.com/fwlink/?linkid=870924
Comment:
    Extrapolated from previous value. Missing information for this month.</t>
      </text>
    </comment>
  </commentList>
</comments>
</file>

<file path=xl/sharedStrings.xml><?xml version="1.0" encoding="utf-8"?>
<sst xmlns="http://schemas.openxmlformats.org/spreadsheetml/2006/main" count="116" uniqueCount="86">
  <si>
    <t>Location</t>
  </si>
  <si>
    <t>Children 0-18</t>
  </si>
  <si>
    <t>Adults 19-25</t>
  </si>
  <si>
    <t>Adults 26-34</t>
  </si>
  <si>
    <t>Adults 35-54</t>
  </si>
  <si>
    <t>Adults 55-64</t>
  </si>
  <si>
    <t>65+</t>
  </si>
  <si>
    <t>Age Groups</t>
  </si>
  <si>
    <t>% of Total</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</si>
  <si>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</si>
  <si>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</si>
  <si>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</si>
  <si>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</si>
  <si>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</si>
  <si>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</si>
  <si>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</si>
  <si>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</si>
  <si>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</si>
  <si>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</si>
  <si>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</si>
  <si>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</si>
  <si>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</si>
  <si>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</si>
  <si>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</si>
  <si>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</si>
  <si>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</si>
  <si>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</si>
  <si>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</si>
  <si>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</si>
  <si>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</si>
  <si>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</si>
  <si>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</si>
  <si>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</si>
  <si>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</si>
  <si>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</si>
  <si>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</si>
  <si>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</si>
  <si>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</si>
  <si>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</si>
  <si>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</si>
  <si>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</si>
  <si>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</si>
  <si>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</si>
  <si>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</si>
  <si>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</si>
  <si>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</si>
  <si>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</si>
  <si>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</si>
  <si>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</si>
  <si>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</si>
  <si>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</si>
  <si>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</si>
  <si>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</si>
  <si>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</si>
  <si>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</si>
  <si>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</si>
  <si>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</si>
  <si>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</si>
  <si>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</si>
  <si>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</si>
  <si>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</si>
  <si>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Observation Date</t>
  </si>
  <si>
    <t>25 to 34</t>
  </si>
  <si>
    <t>35 to 44</t>
  </si>
  <si>
    <t>45 to 54</t>
  </si>
  <si>
    <t>55 to 64</t>
  </si>
  <si>
    <t>65 to 74</t>
  </si>
  <si>
    <t>&gt;= 75</t>
  </si>
  <si>
    <t>Avg. Income</t>
  </si>
  <si>
    <t>Change %</t>
  </si>
  <si>
    <t>-</t>
  </si>
  <si>
    <t>Overall Population</t>
  </si>
  <si>
    <t>Poverty by Population</t>
  </si>
  <si>
    <t>Inflation</t>
  </si>
  <si>
    <t>Beef Price Per Pound</t>
  </si>
  <si>
    <t>Beef Change %</t>
  </si>
  <si>
    <t>Chicken Price Per Pound</t>
  </si>
  <si>
    <t>Chicken Change %</t>
  </si>
  <si>
    <t>Pork Price Per Pound</t>
  </si>
  <si>
    <t>Pork Change %</t>
  </si>
  <si>
    <t>Average Price for Meat</t>
  </si>
  <si>
    <t>Beef</t>
  </si>
  <si>
    <t>Chicken</t>
  </si>
  <si>
    <t>Pork</t>
  </si>
  <si>
    <t>Income Change %</t>
  </si>
  <si>
    <t>Inflation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</si>
</sst>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4" formatCode="_(&quot;$&quot;* #,##0.00_);_(&quot;$&quot;* \(#,##0.00\);_(&quot;$&quot;* &quot;-&quot;??_);_(@_)"/>
    <numFmt numFmtId="164" formatCode="yyyy\-mm\-dd"/>
    <numFmt numFmtId="165" formatCode="mm\-dd\-yyyy"/>
  </numFmts>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9">
    <xf numFmtId="0" fontId="0" fillId="0" borderId="0" xfId="0"/>
    <xf numFmtId="0" fontId="0" fillId="2" borderId="0" xfId="0" applyFill="1"/>
    <xf numFmtId="0" fontId="0" fillId="3" borderId="0" xfId="0" applyFill="1"/>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4" borderId="1" xfId="0" applyFont="1" applyFill="1" applyBorder="1" applyAlignment="1">
      <alignment horizontal="center"/>
    </xf>
    <xf numFmtId="10" fontId="0" fillId="2" borderId="0" xfId="0" applyNumberFormat="1" applyFill="1" applyAlignment="1">
      <alignment horizontal="center"/>
    </xf>
    <xf numFmtId="0" fontId="1" fillId="4" borderId="4" xfId="0" applyFont="1" applyFill="1" applyBorder="1"/>
    <xf numFmtId="42" fontId="0" fillId="2" borderId="0" xfId="0" applyNumberFormat="1" applyFill="1" applyAlignment="1">
      <alignment horizontal="center"/>
    </xf>
    <xf numFmtId="164" fontId="1" fillId="3" borderId="13" xfId="0" applyNumberFormat="1" applyFont="1" applyFill="1" applyBorder="1" applyAlignment="1">
      <alignment horizontal="center"/>
    </xf>
    <xf numFmtId="164" fontId="1" fillId="3" borderId="14" xfId="0" applyNumberFormat="1" applyFont="1" applyFill="1" applyBorder="1" applyAlignment="1">
      <alignment horizontal="center"/>
    </xf>
    <xf numFmtId="164" fontId="1" fillId="3" borderId="15" xfId="0" applyNumberFormat="1" applyFont="1" applyFill="1" applyBorder="1" applyAlignment="1">
      <alignment horizontal="center"/>
    </xf>
    <xf numFmtId="42" fontId="0" fillId="5" borderId="14" xfId="0" applyNumberFormat="1" applyFill="1" applyBorder="1" applyAlignment="1">
      <alignment horizontal="center"/>
    </xf>
    <xf numFmtId="42" fontId="0" fillId="5" borderId="15" xfId="0" applyNumberFormat="1" applyFill="1" applyBorder="1" applyAlignment="1">
      <alignment horizontal="center"/>
    </xf>
    <xf numFmtId="10" fontId="0" fillId="5" borderId="13" xfId="0" applyNumberFormat="1" applyFill="1" applyBorder="1" applyAlignment="1">
      <alignment horizontal="center"/>
    </xf>
    <xf numFmtId="10" fontId="0" fillId="5" borderId="14" xfId="0" applyNumberFormat="1" applyFill="1" applyBorder="1" applyAlignment="1">
      <alignment horizontal="center"/>
    </xf>
    <xf numFmtId="10" fontId="0" fillId="5" borderId="15" xfId="0" applyNumberFormat="1" applyFill="1" applyBorder="1" applyAlignment="1">
      <alignment horizontal="center"/>
    </xf>
    <xf numFmtId="0" fontId="0" fillId="2" borderId="0" xfId="0" applyFill="1" applyAlignment="1">
      <alignment horizontal="center"/>
    </xf>
    <xf numFmtId="164" fontId="1" fillId="2" borderId="0" xfId="0" applyNumberFormat="1" applyFont="1" applyFill="1" applyAlignment="1">
      <alignment horizontal="center"/>
    </xf>
    <xf numFmtId="0" fontId="1" fillId="2" borderId="0" xfId="0" applyFont="1" applyFill="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5" xfId="0" applyFont="1" applyFill="1" applyBorder="1" applyAlignment="1">
      <alignment horizontal="center"/>
    </xf>
    <xf numFmtId="165" fontId="0" fillId="3" borderId="13" xfId="0" applyNumberFormat="1" applyFill="1" applyBorder="1" applyAlignment="1">
      <alignment horizontal="center"/>
    </xf>
    <xf numFmtId="165" fontId="0" fillId="3" borderId="14" xfId="0" applyNumberFormat="1" applyFill="1" applyBorder="1" applyAlignment="1">
      <alignment horizontal="center"/>
    </xf>
    <xf numFmtId="165" fontId="0" fillId="3" borderId="15" xfId="0" applyNumberFormat="1" applyFill="1" applyBorder="1" applyAlignment="1">
      <alignment horizontal="center"/>
    </xf>
    <xf numFmtId="44" fontId="0" fillId="2" borderId="5" xfId="0" applyNumberFormat="1" applyFill="1" applyBorder="1" applyAlignment="1">
      <alignment horizontal="center"/>
    </xf>
    <xf numFmtId="44" fontId="0" fillId="2" borderId="6" xfId="0" applyNumberFormat="1" applyFill="1" applyBorder="1" applyAlignment="1">
      <alignment horizontal="center"/>
    </xf>
    <xf numFmtId="44" fontId="0" fillId="2" borderId="8" xfId="0" applyNumberFormat="1" applyFill="1" applyBorder="1" applyAlignment="1">
      <alignment horizontal="center"/>
    </xf>
    <xf numFmtId="44" fontId="0" fillId="2" borderId="0" xfId="0" applyNumberFormat="1" applyFill="1" applyAlignment="1">
      <alignment horizontal="center"/>
    </xf>
    <xf numFmtId="44" fontId="0" fillId="2" borderId="10" xfId="0" applyNumberFormat="1" applyFill="1" applyBorder="1" applyAlignment="1">
      <alignment horizontal="center"/>
    </xf>
    <xf numFmtId="44" fontId="0" fillId="2" borderId="11" xfId="0" applyNumberFormat="1" applyFill="1" applyBorder="1" applyAlignment="1">
      <alignment horizontal="center"/>
    </xf>
    <xf numFmtId="165" fontId="1" fillId="7" borderId="2" xfId="0" applyNumberFormat="1" applyFont="1" applyFill="1" applyBorder="1" applyAlignment="1">
      <alignment horizontal="center"/>
    </xf>
    <xf numFmtId="0" fontId="1" fillId="7" borderId="3" xfId="0" applyFont="1" applyFill="1" applyBorder="1" applyAlignment="1">
      <alignment horizontal="center"/>
    </xf>
    <xf numFmtId="165" fontId="0" fillId="2" borderId="0" xfId="0" applyNumberFormat="1" applyFill="1" applyAlignment="1">
      <alignment horizontal="center"/>
    </xf>
    <xf numFmtId="44" fontId="0" fillId="6" borderId="8" xfId="0" applyNumberFormat="1" applyFill="1" applyBorder="1" applyAlignment="1">
      <alignment horizontal="center"/>
    </xf>
    <xf numFmtId="0" fontId="1" fillId="3" borderId="13" xfId="0" applyFont="1" applyFill="1" applyBorder="1"/>
    <xf numFmtId="0" fontId="1" fillId="3" borderId="14" xfId="0" applyFont="1" applyFill="1" applyBorder="1"/>
    <xf numFmtId="0" fontId="1" fillId="3" borderId="15" xfId="0" applyFont="1" applyFill="1" applyBorder="1"/>
    <xf numFmtId="10" fontId="1" fillId="7" borderId="3" xfId="0" applyNumberFormat="1" applyFont="1" applyFill="1" applyBorder="1" applyAlignment="1">
      <alignment horizontal="center"/>
    </xf>
    <xf numFmtId="10" fontId="1" fillId="7" borderId="4" xfId="0" applyNumberFormat="1" applyFont="1" applyFill="1" applyBorder="1" applyAlignment="1">
      <alignment horizontal="center"/>
    </xf>
    <xf numFmtId="0" fontId="0" fillId="8" borderId="0" xfId="0" applyFill="1"/>
    <xf numFmtId="0" fontId="0" fillId="8" borderId="0" xfId="0" applyFill="1" applyAlignment="1">
      <alignment horizontal="center"/>
    </xf>
    <xf numFmtId="10" fontId="0" fillId="8" borderId="9" xfId="0" applyNumberFormat="1" applyFill="1" applyBorder="1" applyAlignment="1">
      <alignment horizontal="center"/>
    </xf>
    <xf numFmtId="10" fontId="0" fillId="8" borderId="11" xfId="0" applyNumberFormat="1" applyFill="1" applyBorder="1" applyAlignment="1">
      <alignment horizontal="center"/>
    </xf>
    <xf numFmtId="10" fontId="0" fillId="8" borderId="12" xfId="0" applyNumberFormat="1" applyFill="1" applyBorder="1" applyAlignment="1">
      <alignment horizontal="center"/>
    </xf>
    <xf numFmtId="0" fontId="2"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1" fillId="3" borderId="5" xfId="0" applyFont="1" applyFill="1" applyBorder="1"/>
    <xf numFmtId="0" fontId="1" fillId="3" borderId="8" xfId="0" applyFont="1" applyFill="1" applyBorder="1"/>
    <xf numFmtId="0" fontId="1" fillId="3" borderId="10" xfId="0" applyFont="1" applyFill="1" applyBorder="1"/>
    <xf numFmtId="10" fontId="0" fillId="8" borderId="13" xfId="0" applyNumberFormat="1" applyFill="1" applyBorder="1" applyAlignment="1">
      <alignment horizontal="center"/>
    </xf>
    <xf numFmtId="10" fontId="0" fillId="8" borderId="14" xfId="0" applyNumberFormat="1" applyFill="1" applyBorder="1" applyAlignment="1">
      <alignment horizontal="center"/>
    </xf>
    <xf numFmtId="10" fontId="0" fillId="8" borderId="15" xfId="0" applyNumberFormat="1" applyFill="1" applyBorder="1" applyAlignment="1">
      <alignment horizontal="center"/>
    </xf>
    <xf numFmtId="164" fontId="1" fillId="3" borderId="8" xfId="0" applyNumberFormat="1" applyFont="1" applyFill="1" applyBorder="1" applyAlignment="1">
      <alignment horizontal="center"/>
    </xf>
    <xf numFmtId="164" fontId="1" fillId="3" borderId="10" xfId="0" applyNumberFormat="1" applyFont="1" applyFill="1" applyBorder="1" applyAlignment="1">
      <alignment horizontal="center"/>
    </xf>
    <xf numFmtId="2" fontId="0" fillId="8" borderId="0" xfId="0" applyNumberFormat="1" applyFill="1" applyAlignment="1">
      <alignment horizontal="center"/>
    </xf>
    <xf numFmtId="2" fontId="0" fillId="8" borderId="11" xfId="0" applyNumberFormat="1" applyFill="1" applyBorder="1" applyAlignment="1">
      <alignment horizontal="center"/>
    </xf>
    <xf numFmtId="37" fontId="0" fillId="8" borderId="14" xfId="0" applyNumberFormat="1" applyFill="1" applyBorder="1" applyAlignment="1">
      <alignment horizontal="center"/>
    </xf>
    <xf numFmtId="37" fontId="0" fillId="8" borderId="15" xfId="0" applyNumberFormat="1" applyFill="1" applyBorder="1" applyAlignment="1">
      <alignment horizontal="center"/>
    </xf>
    <xf numFmtId="42" fontId="0" fillId="8" borderId="5" xfId="0" applyNumberFormat="1" applyFill="1" applyBorder="1" applyAlignment="1">
      <alignment horizontal="center"/>
    </xf>
    <xf numFmtId="42" fontId="0" fillId="8" borderId="6" xfId="0" applyNumberFormat="1" applyFill="1" applyBorder="1" applyAlignment="1">
      <alignment horizontal="center"/>
    </xf>
    <xf numFmtId="42" fontId="0" fillId="8" borderId="7" xfId="0" applyNumberFormat="1" applyFill="1" applyBorder="1" applyAlignment="1">
      <alignment horizontal="center"/>
    </xf>
    <xf numFmtId="42" fontId="0" fillId="8" borderId="8" xfId="0" applyNumberFormat="1" applyFill="1" applyBorder="1" applyAlignment="1">
      <alignment horizontal="center"/>
    </xf>
    <xf numFmtId="42" fontId="0" fillId="8" borderId="0" xfId="0" applyNumberFormat="1" applyFill="1" applyAlignment="1">
      <alignment horizontal="center"/>
    </xf>
    <xf numFmtId="42" fontId="0" fillId="8" borderId="9" xfId="0" applyNumberFormat="1" applyFill="1" applyBorder="1" applyAlignment="1">
      <alignment horizontal="center"/>
    </xf>
    <xf numFmtId="42" fontId="0" fillId="8" borderId="10" xfId="0" applyNumberFormat="1" applyFill="1" applyBorder="1" applyAlignment="1">
      <alignment horizontal="center"/>
    </xf>
    <xf numFmtId="42" fontId="0" fillId="8" borderId="11" xfId="0" applyNumberFormat="1" applyFill="1" applyBorder="1" applyAlignment="1">
      <alignment horizontal="center"/>
    </xf>
    <xf numFmtId="42" fontId="0" fillId="8" borderId="12" xfId="0" applyNumberFormat="1" applyFill="1" applyBorder="1" applyAlignment="1">
      <alignment horizontal="center"/>
    </xf>
    <xf numFmtId="10" fontId="0" fillId="8" borderId="6" xfId="0" applyNumberFormat="1" applyFill="1" applyBorder="1" applyAlignment="1">
      <alignment horizontal="center"/>
    </xf>
    <xf numFmtId="10" fontId="0" fillId="8" borderId="7" xfId="0" applyNumberFormat="1" applyFill="1" applyBorder="1" applyAlignment="1">
      <alignment horizontal="center"/>
    </xf>
    <xf numFmtId="10" fontId="0" fillId="8" borderId="0" xfId="0" applyNumberFormat="1" applyFill="1" applyAlignment="1">
      <alignment horizontal="center"/>
    </xf>
    <xf numFmtId="44" fontId="0" fillId="8" borderId="13" xfId="0" applyNumberFormat="1" applyFill="1" applyBorder="1"/>
    <xf numFmtId="44" fontId="0" fillId="8" borderId="14" xfId="0" applyNumberFormat="1" applyFill="1" applyBorder="1"/>
    <xf numFmtId="44" fontId="0" fillId="8" borderId="15" xfId="0" applyNumberFormat="1" applyFill="1" applyBorder="1"/>
    <xf numFmtId="0" fontId="1" fillId="7" borderId="2" xfId="0" applyFont="1" applyFill="1" applyBorder="1" applyAlignment="1">
      <alignment horizontal="center"/>
    </xf>
    <xf numFmtId="0" fontId="1" fillId="7" borderId="4" xfId="0" applyFont="1" applyFill="1"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1" defaultTableStyle="TableStyleMedium2" defaultPivotStyle="PivotStyleLight16">
    <tableStyle name="Invisible" pivot="0" table="0" count="0" xr9:uid="{85675F06-E54D-42D4-AF3F-9C0494823AC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Current</a:t>
            </a:r>
            <a:r>
              <a:rPr lang="en-US" baseline="0"/>
              <a:t> Age Groups by Population </a:t>
            </a:r>
            <a:r>
              <a:rPr lang="en-US"/>
              <a:t>% of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'Age Group Population - 2022'!$J$1</c:f>
              <c:strCache>
                <c:ptCount val="1"/>
                <c:pt idx="0">
                  <c:v>% of Total</c:v>
                </c:pt>
              </c:strCache>
            </c:strRef>
          </c:tx>
          <c:spPr>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6200000" scaled="1"/>
              <a:tileRect/>
            </a:gradFill>
            <a:ln>
              <a:solidFill>
                <a:srgbClr val="FFC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Group Population - 2022'!$I$2:$I$7</c:f>
              <c:strCache>
                <c:ptCount val="6"/>
                <c:pt idx="0">
                  <c:v>Children 0-18</c:v>
                </c:pt>
                <c:pt idx="1">
                  <c:v>Adults 19-25</c:v>
                </c:pt>
                <c:pt idx="2">
                  <c:v>Adults 26-34</c:v>
                </c:pt>
                <c:pt idx="3">
                  <c:v>Adults 35-54</c:v>
                </c:pt>
                <c:pt idx="4">
                  <c:v>Adults 55-64</c:v>
                </c:pt>
                <c:pt idx="5">
                  <c:v>65+</c:v>
                </c:pt>
              </c:strCache>
            </c:strRef>
          </c:cat>
          <c:val>
            <c:numRef>
              <c:f>'Age Group Population - 2022'!$J$2:$J$7</c:f>
              <c:numCache>
                <c:formatCode>0.00%</c:formatCode>
                <c:ptCount val="6"/>
                <c:pt idx="0">
                  <c:v>0.23100000000000001</c:v>
                </c:pt>
                <c:pt idx="1">
                  <c:v>8.6999999999999994E-2</c:v>
                </c:pt>
                <c:pt idx="2">
                  <c:v>0.123</c:v>
                </c:pt>
                <c:pt idx="3">
                  <c:v>0.25700000000000001</c:v>
                </c:pt>
                <c:pt idx="4">
                  <c:v>0.129</c:v>
                </c:pt>
                <c:pt idx="5">
                  <c:v>0.17399999999999999</c:v>
                </c:pt>
              </c:numCache>
            </c:numRef>
          </c:val>
          <c:extLst>
            <c:ext xmlns:c16="http://schemas.microsoft.com/office/drawing/2014/chart" uri="{C3380CC4-5D6E-409C-BE32-E72D297353CC}">
              <c16:uniqueId val="{00000000-8722-4A82-A343-36D46C26D3DE}"/>
            </c:ext>
          </c:extLst>
        </c:ser>
        <c:dLbls>
          <c:showLegendKey val="0"/>
          <c:showVal val="0"/>
          <c:showCatName val="0"/>
          <c:showSerName val="0"/>
          <c:showPercent val="0"/>
          <c:showBubbleSize val="0"/>
        </c:dLbls>
        <c:gapWidth val="100"/>
        <c:overlap val="-24"/>
        <c:axId val="1618674768"/>
        <c:axId val="1618673808"/>
      </c:barChart>
      <c:catAx>
        <c:axId val="1618674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8673808"/>
        <c:crosses val="autoZero"/>
        <c:auto val="1"/>
        <c:lblAlgn val="ctr"/>
        <c:lblOffset val="100"/>
        <c:noMultiLvlLbl val="0"/>
      </c:catAx>
      <c:valAx>
        <c:axId val="161867380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86747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by Age Over 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'Age by Inc. &amp; Change Over Time'!$B$1</c:f>
              <c:strCache>
                <c:ptCount val="1"/>
                <c:pt idx="0">
                  <c:v>25 to 34</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'Age by Inc. &amp; Change Over Time'!$A$2:$A$41</c:f>
              <c:numCache>
                <c:formatCode>yyyy\-mm\-dd</c:formatCode>
                <c:ptCount val="40"/>
                <c:pt idx="0">
                  <c:v>30682</c:v>
                </c:pt>
                <c:pt idx="1">
                  <c:v>31048</c:v>
                </c:pt>
                <c:pt idx="2">
                  <c:v>31413</c:v>
                </c:pt>
                <c:pt idx="3">
                  <c:v>31778</c:v>
                </c:pt>
                <c:pt idx="4">
                  <c:v>32143</c:v>
                </c:pt>
                <c:pt idx="5">
                  <c:v>32509</c:v>
                </c:pt>
                <c:pt idx="6">
                  <c:v>32874</c:v>
                </c:pt>
                <c:pt idx="7">
                  <c:v>33239</c:v>
                </c:pt>
                <c:pt idx="8">
                  <c:v>33604</c:v>
                </c:pt>
                <c:pt idx="9">
                  <c:v>33970</c:v>
                </c:pt>
                <c:pt idx="10">
                  <c:v>34335</c:v>
                </c:pt>
                <c:pt idx="11">
                  <c:v>34700</c:v>
                </c:pt>
                <c:pt idx="12">
                  <c:v>35065</c:v>
                </c:pt>
                <c:pt idx="13">
                  <c:v>35431</c:v>
                </c:pt>
                <c:pt idx="14">
                  <c:v>35796</c:v>
                </c:pt>
                <c:pt idx="15">
                  <c:v>36161</c:v>
                </c:pt>
                <c:pt idx="16">
                  <c:v>36526</c:v>
                </c:pt>
                <c:pt idx="17">
                  <c:v>36892</c:v>
                </c:pt>
                <c:pt idx="18">
                  <c:v>37257</c:v>
                </c:pt>
                <c:pt idx="19">
                  <c:v>37622</c:v>
                </c:pt>
                <c:pt idx="20">
                  <c:v>37987</c:v>
                </c:pt>
                <c:pt idx="21">
                  <c:v>38353</c:v>
                </c:pt>
                <c:pt idx="22">
                  <c:v>38718</c:v>
                </c:pt>
                <c:pt idx="23">
                  <c:v>39083</c:v>
                </c:pt>
                <c:pt idx="24">
                  <c:v>39448</c:v>
                </c:pt>
                <c:pt idx="25">
                  <c:v>39814</c:v>
                </c:pt>
                <c:pt idx="26">
                  <c:v>40179</c:v>
                </c:pt>
                <c:pt idx="27">
                  <c:v>40544</c:v>
                </c:pt>
                <c:pt idx="28">
                  <c:v>40909</c:v>
                </c:pt>
                <c:pt idx="29">
                  <c:v>41275</c:v>
                </c:pt>
                <c:pt idx="30">
                  <c:v>41640</c:v>
                </c:pt>
                <c:pt idx="31">
                  <c:v>42005</c:v>
                </c:pt>
                <c:pt idx="32">
                  <c:v>42370</c:v>
                </c:pt>
                <c:pt idx="33">
                  <c:v>42736</c:v>
                </c:pt>
                <c:pt idx="34">
                  <c:v>43101</c:v>
                </c:pt>
                <c:pt idx="35">
                  <c:v>43466</c:v>
                </c:pt>
                <c:pt idx="36">
                  <c:v>43831</c:v>
                </c:pt>
                <c:pt idx="37">
                  <c:v>44197</c:v>
                </c:pt>
                <c:pt idx="38">
                  <c:v>44562</c:v>
                </c:pt>
              </c:numCache>
            </c:numRef>
          </c:cat>
          <c:val>
            <c:numRef>
              <c:f>'Age by Inc. &amp; Change Over Time'!$B$2:$B$41</c:f>
              <c:numCache>
                <c:formatCode>_("$"* #,##0_);_("$"* \(#,##0\);_("$"* "-"_);_(@_)</c:formatCode>
                <c:ptCount val="40"/>
                <c:pt idx="0">
                  <c:v>22137</c:v>
                </c:pt>
                <c:pt idx="1">
                  <c:v>23128</c:v>
                </c:pt>
                <c:pt idx="2">
                  <c:v>23262</c:v>
                </c:pt>
                <c:pt idx="3">
                  <c:v>25055</c:v>
                </c:pt>
                <c:pt idx="4">
                  <c:v>25649</c:v>
                </c:pt>
                <c:pt idx="5">
                  <c:v>27290</c:v>
                </c:pt>
                <c:pt idx="6">
                  <c:v>28967</c:v>
                </c:pt>
                <c:pt idx="7">
                  <c:v>30274</c:v>
                </c:pt>
                <c:pt idx="8">
                  <c:v>29558</c:v>
                </c:pt>
                <c:pt idx="9">
                  <c:v>29568</c:v>
                </c:pt>
                <c:pt idx="10">
                  <c:v>30810</c:v>
                </c:pt>
                <c:pt idx="11">
                  <c:v>32656</c:v>
                </c:pt>
                <c:pt idx="12">
                  <c:v>34755</c:v>
                </c:pt>
                <c:pt idx="13">
                  <c:v>37455</c:v>
                </c:pt>
                <c:pt idx="14">
                  <c:v>38548</c:v>
                </c:pt>
                <c:pt idx="15">
                  <c:v>39372</c:v>
                </c:pt>
                <c:pt idx="16">
                  <c:v>42770</c:v>
                </c:pt>
                <c:pt idx="17">
                  <c:v>46301</c:v>
                </c:pt>
                <c:pt idx="18">
                  <c:v>46183</c:v>
                </c:pt>
                <c:pt idx="19">
                  <c:v>47430</c:v>
                </c:pt>
                <c:pt idx="20">
                  <c:v>48542</c:v>
                </c:pt>
                <c:pt idx="21">
                  <c:v>50468</c:v>
                </c:pt>
                <c:pt idx="22">
                  <c:v>52748</c:v>
                </c:pt>
                <c:pt idx="23">
                  <c:v>52914</c:v>
                </c:pt>
                <c:pt idx="24">
                  <c:v>55684</c:v>
                </c:pt>
                <c:pt idx="25">
                  <c:v>54461</c:v>
                </c:pt>
                <c:pt idx="26">
                  <c:v>55289</c:v>
                </c:pt>
                <c:pt idx="27">
                  <c:v>53600</c:v>
                </c:pt>
                <c:pt idx="28">
                  <c:v>54394</c:v>
                </c:pt>
                <c:pt idx="29">
                  <c:v>55024</c:v>
                </c:pt>
                <c:pt idx="30">
                  <c:v>56263</c:v>
                </c:pt>
                <c:pt idx="31">
                  <c:v>59741</c:v>
                </c:pt>
                <c:pt idx="32">
                  <c:v>61432</c:v>
                </c:pt>
                <c:pt idx="33">
                  <c:v>64331</c:v>
                </c:pt>
                <c:pt idx="34">
                  <c:v>68683</c:v>
                </c:pt>
                <c:pt idx="35">
                  <c:v>70494</c:v>
                </c:pt>
                <c:pt idx="36">
                  <c:v>74235</c:v>
                </c:pt>
                <c:pt idx="37">
                  <c:v>77909</c:v>
                </c:pt>
                <c:pt idx="38">
                  <c:v>82241</c:v>
                </c:pt>
              </c:numCache>
            </c:numRef>
          </c:val>
          <c:smooth val="0"/>
          <c:extLst>
            <c:ext xmlns:c16="http://schemas.microsoft.com/office/drawing/2014/chart" uri="{C3380CC4-5D6E-409C-BE32-E72D297353CC}">
              <c16:uniqueId val="{00000000-9152-447C-A136-C7DC218ADC45}"/>
            </c:ext>
          </c:extLst>
        </c:ser>
        <c:ser>
          <c:idx val="1"/>
          <c:order val="1"/>
          <c:tx>
            <c:strRef>
              <c:f>'Age by Inc. &amp; Change Over Time'!$C$1</c:f>
              <c:strCache>
                <c:ptCount val="1"/>
                <c:pt idx="0">
                  <c:v>35 to 44</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'Age by Inc. &amp; Change Over Time'!$A$2:$A$41</c:f>
              <c:numCache>
                <c:formatCode>yyyy\-mm\-dd</c:formatCode>
                <c:ptCount val="40"/>
                <c:pt idx="0">
                  <c:v>30682</c:v>
                </c:pt>
                <c:pt idx="1">
                  <c:v>31048</c:v>
                </c:pt>
                <c:pt idx="2">
                  <c:v>31413</c:v>
                </c:pt>
                <c:pt idx="3">
                  <c:v>31778</c:v>
                </c:pt>
                <c:pt idx="4">
                  <c:v>32143</c:v>
                </c:pt>
                <c:pt idx="5">
                  <c:v>32509</c:v>
                </c:pt>
                <c:pt idx="6">
                  <c:v>32874</c:v>
                </c:pt>
                <c:pt idx="7">
                  <c:v>33239</c:v>
                </c:pt>
                <c:pt idx="8">
                  <c:v>33604</c:v>
                </c:pt>
                <c:pt idx="9">
                  <c:v>33970</c:v>
                </c:pt>
                <c:pt idx="10">
                  <c:v>34335</c:v>
                </c:pt>
                <c:pt idx="11">
                  <c:v>34700</c:v>
                </c:pt>
                <c:pt idx="12">
                  <c:v>35065</c:v>
                </c:pt>
                <c:pt idx="13">
                  <c:v>35431</c:v>
                </c:pt>
                <c:pt idx="14">
                  <c:v>35796</c:v>
                </c:pt>
                <c:pt idx="15">
                  <c:v>36161</c:v>
                </c:pt>
                <c:pt idx="16">
                  <c:v>36526</c:v>
                </c:pt>
                <c:pt idx="17">
                  <c:v>36892</c:v>
                </c:pt>
                <c:pt idx="18">
                  <c:v>37257</c:v>
                </c:pt>
                <c:pt idx="19">
                  <c:v>37622</c:v>
                </c:pt>
                <c:pt idx="20">
                  <c:v>37987</c:v>
                </c:pt>
                <c:pt idx="21">
                  <c:v>38353</c:v>
                </c:pt>
                <c:pt idx="22">
                  <c:v>38718</c:v>
                </c:pt>
                <c:pt idx="23">
                  <c:v>39083</c:v>
                </c:pt>
                <c:pt idx="24">
                  <c:v>39448</c:v>
                </c:pt>
                <c:pt idx="25">
                  <c:v>39814</c:v>
                </c:pt>
                <c:pt idx="26">
                  <c:v>40179</c:v>
                </c:pt>
                <c:pt idx="27">
                  <c:v>40544</c:v>
                </c:pt>
                <c:pt idx="28">
                  <c:v>40909</c:v>
                </c:pt>
                <c:pt idx="29">
                  <c:v>41275</c:v>
                </c:pt>
                <c:pt idx="30">
                  <c:v>41640</c:v>
                </c:pt>
                <c:pt idx="31">
                  <c:v>42005</c:v>
                </c:pt>
                <c:pt idx="32">
                  <c:v>42370</c:v>
                </c:pt>
                <c:pt idx="33">
                  <c:v>42736</c:v>
                </c:pt>
                <c:pt idx="34">
                  <c:v>43101</c:v>
                </c:pt>
                <c:pt idx="35">
                  <c:v>43466</c:v>
                </c:pt>
                <c:pt idx="36">
                  <c:v>43831</c:v>
                </c:pt>
                <c:pt idx="37">
                  <c:v>44197</c:v>
                </c:pt>
                <c:pt idx="38">
                  <c:v>44562</c:v>
                </c:pt>
              </c:numCache>
            </c:numRef>
          </c:cat>
          <c:val>
            <c:numRef>
              <c:f>'Age by Inc. &amp; Change Over Time'!$C$2:$C$41</c:f>
              <c:numCache>
                <c:formatCode>_("$"* #,##0_);_("$"* \(#,##0\);_("$"* "-"_);_(@_)</c:formatCode>
                <c:ptCount val="40"/>
                <c:pt idx="0">
                  <c:v>30516</c:v>
                </c:pt>
                <c:pt idx="1">
                  <c:v>32718</c:v>
                </c:pt>
                <c:pt idx="2">
                  <c:v>34221</c:v>
                </c:pt>
                <c:pt idx="3">
                  <c:v>36240</c:v>
                </c:pt>
                <c:pt idx="4">
                  <c:v>36428</c:v>
                </c:pt>
                <c:pt idx="5">
                  <c:v>40915</c:v>
                </c:pt>
                <c:pt idx="6">
                  <c:v>41208</c:v>
                </c:pt>
                <c:pt idx="7">
                  <c:v>41871</c:v>
                </c:pt>
                <c:pt idx="8">
                  <c:v>43923</c:v>
                </c:pt>
                <c:pt idx="9">
                  <c:v>44986</c:v>
                </c:pt>
                <c:pt idx="10">
                  <c:v>45657</c:v>
                </c:pt>
                <c:pt idx="11">
                  <c:v>45133</c:v>
                </c:pt>
                <c:pt idx="12">
                  <c:v>48363</c:v>
                </c:pt>
                <c:pt idx="13">
                  <c:v>48788</c:v>
                </c:pt>
                <c:pt idx="14">
                  <c:v>50894</c:v>
                </c:pt>
                <c:pt idx="15">
                  <c:v>53579</c:v>
                </c:pt>
                <c:pt idx="16">
                  <c:v>56500</c:v>
                </c:pt>
                <c:pt idx="17">
                  <c:v>58902</c:v>
                </c:pt>
                <c:pt idx="18">
                  <c:v>61532</c:v>
                </c:pt>
                <c:pt idx="19">
                  <c:v>61091</c:v>
                </c:pt>
                <c:pt idx="20">
                  <c:v>65515</c:v>
                </c:pt>
                <c:pt idx="21">
                  <c:v>72699</c:v>
                </c:pt>
                <c:pt idx="22">
                  <c:v>75613</c:v>
                </c:pt>
                <c:pt idx="23">
                  <c:v>76540</c:v>
                </c:pt>
                <c:pt idx="24">
                  <c:v>77582</c:v>
                </c:pt>
                <c:pt idx="25">
                  <c:v>77005</c:v>
                </c:pt>
                <c:pt idx="26">
                  <c:v>76128</c:v>
                </c:pt>
                <c:pt idx="27">
                  <c:v>77376</c:v>
                </c:pt>
                <c:pt idx="28">
                  <c:v>78169</c:v>
                </c:pt>
                <c:pt idx="29">
                  <c:v>78385</c:v>
                </c:pt>
                <c:pt idx="30">
                  <c:v>84094</c:v>
                </c:pt>
                <c:pt idx="31">
                  <c:v>84938</c:v>
                </c:pt>
                <c:pt idx="32">
                  <c:v>92576</c:v>
                </c:pt>
                <c:pt idx="33">
                  <c:v>86782</c:v>
                </c:pt>
                <c:pt idx="34">
                  <c:v>96581</c:v>
                </c:pt>
                <c:pt idx="35">
                  <c:v>103272</c:v>
                </c:pt>
                <c:pt idx="36">
                  <c:v>104121</c:v>
                </c:pt>
                <c:pt idx="37">
                  <c:v>108176</c:v>
                </c:pt>
                <c:pt idx="38">
                  <c:v>118149</c:v>
                </c:pt>
              </c:numCache>
            </c:numRef>
          </c:val>
          <c:smooth val="0"/>
          <c:extLst>
            <c:ext xmlns:c16="http://schemas.microsoft.com/office/drawing/2014/chart" uri="{C3380CC4-5D6E-409C-BE32-E72D297353CC}">
              <c16:uniqueId val="{00000001-9152-447C-A136-C7DC218ADC45}"/>
            </c:ext>
          </c:extLst>
        </c:ser>
        <c:ser>
          <c:idx val="2"/>
          <c:order val="2"/>
          <c:tx>
            <c:strRef>
              <c:f>'Age by Inc. &amp; Change Over Time'!$D$1</c:f>
              <c:strCache>
                <c:ptCount val="1"/>
                <c:pt idx="0">
                  <c:v>45 to 54</c:v>
                </c:pt>
              </c:strCache>
            </c:strRef>
          </c:tx>
          <c:spPr>
            <a:ln w="34925" cap="rnd">
              <a:solidFill>
                <a:srgbClr val="C00000"/>
              </a:solidFill>
              <a:round/>
            </a:ln>
            <a:effectLst>
              <a:outerShdw blurRad="57150" dist="19050" dir="5400000" algn="ctr" rotWithShape="0">
                <a:srgbClr val="000000">
                  <a:alpha val="63000"/>
                </a:srgbClr>
              </a:outerShdw>
            </a:effectLst>
          </c:spPr>
          <c:marker>
            <c:symbol val="none"/>
          </c:marker>
          <c:cat>
            <c:numRef>
              <c:f>'Age by Inc. &amp; Change Over Time'!$A$2:$A$41</c:f>
              <c:numCache>
                <c:formatCode>yyyy\-mm\-dd</c:formatCode>
                <c:ptCount val="40"/>
                <c:pt idx="0">
                  <c:v>30682</c:v>
                </c:pt>
                <c:pt idx="1">
                  <c:v>31048</c:v>
                </c:pt>
                <c:pt idx="2">
                  <c:v>31413</c:v>
                </c:pt>
                <c:pt idx="3">
                  <c:v>31778</c:v>
                </c:pt>
                <c:pt idx="4">
                  <c:v>32143</c:v>
                </c:pt>
                <c:pt idx="5">
                  <c:v>32509</c:v>
                </c:pt>
                <c:pt idx="6">
                  <c:v>32874</c:v>
                </c:pt>
                <c:pt idx="7">
                  <c:v>33239</c:v>
                </c:pt>
                <c:pt idx="8">
                  <c:v>33604</c:v>
                </c:pt>
                <c:pt idx="9">
                  <c:v>33970</c:v>
                </c:pt>
                <c:pt idx="10">
                  <c:v>34335</c:v>
                </c:pt>
                <c:pt idx="11">
                  <c:v>34700</c:v>
                </c:pt>
                <c:pt idx="12">
                  <c:v>35065</c:v>
                </c:pt>
                <c:pt idx="13">
                  <c:v>35431</c:v>
                </c:pt>
                <c:pt idx="14">
                  <c:v>35796</c:v>
                </c:pt>
                <c:pt idx="15">
                  <c:v>36161</c:v>
                </c:pt>
                <c:pt idx="16">
                  <c:v>36526</c:v>
                </c:pt>
                <c:pt idx="17">
                  <c:v>36892</c:v>
                </c:pt>
                <c:pt idx="18">
                  <c:v>37257</c:v>
                </c:pt>
                <c:pt idx="19">
                  <c:v>37622</c:v>
                </c:pt>
                <c:pt idx="20">
                  <c:v>37987</c:v>
                </c:pt>
                <c:pt idx="21">
                  <c:v>38353</c:v>
                </c:pt>
                <c:pt idx="22">
                  <c:v>38718</c:v>
                </c:pt>
                <c:pt idx="23">
                  <c:v>39083</c:v>
                </c:pt>
                <c:pt idx="24">
                  <c:v>39448</c:v>
                </c:pt>
                <c:pt idx="25">
                  <c:v>39814</c:v>
                </c:pt>
                <c:pt idx="26">
                  <c:v>40179</c:v>
                </c:pt>
                <c:pt idx="27">
                  <c:v>40544</c:v>
                </c:pt>
                <c:pt idx="28">
                  <c:v>40909</c:v>
                </c:pt>
                <c:pt idx="29">
                  <c:v>41275</c:v>
                </c:pt>
                <c:pt idx="30">
                  <c:v>41640</c:v>
                </c:pt>
                <c:pt idx="31">
                  <c:v>42005</c:v>
                </c:pt>
                <c:pt idx="32">
                  <c:v>42370</c:v>
                </c:pt>
                <c:pt idx="33">
                  <c:v>42736</c:v>
                </c:pt>
                <c:pt idx="34">
                  <c:v>43101</c:v>
                </c:pt>
                <c:pt idx="35">
                  <c:v>43466</c:v>
                </c:pt>
                <c:pt idx="36">
                  <c:v>43831</c:v>
                </c:pt>
                <c:pt idx="37">
                  <c:v>44197</c:v>
                </c:pt>
                <c:pt idx="38">
                  <c:v>44562</c:v>
                </c:pt>
              </c:numCache>
            </c:numRef>
          </c:cat>
          <c:val>
            <c:numRef>
              <c:f>'Age by Inc. &amp; Change Over Time'!$D$2:$D$41</c:f>
              <c:numCache>
                <c:formatCode>_("$"* #,##0_);_("$"* \(#,##0\);_("$"* "-"_);_(@_)</c:formatCode>
                <c:ptCount val="40"/>
                <c:pt idx="0">
                  <c:v>68000</c:v>
                </c:pt>
                <c:pt idx="1">
                  <c:v>80000</c:v>
                </c:pt>
                <c:pt idx="2">
                  <c:v>96000</c:v>
                </c:pt>
                <c:pt idx="3">
                  <c:v>139000</c:v>
                </c:pt>
                <c:pt idx="4">
                  <c:v>76000</c:v>
                </c:pt>
                <c:pt idx="5">
                  <c:v>153000</c:v>
                </c:pt>
                <c:pt idx="6">
                  <c:v>63000</c:v>
                </c:pt>
                <c:pt idx="7">
                  <c:v>92000</c:v>
                </c:pt>
                <c:pt idx="8">
                  <c:v>139000</c:v>
                </c:pt>
                <c:pt idx="9">
                  <c:v>122000</c:v>
                </c:pt>
                <c:pt idx="10">
                  <c:v>156000</c:v>
                </c:pt>
                <c:pt idx="11">
                  <c:v>136000</c:v>
                </c:pt>
                <c:pt idx="12">
                  <c:v>140000</c:v>
                </c:pt>
                <c:pt idx="13">
                  <c:v>204000</c:v>
                </c:pt>
                <c:pt idx="14">
                  <c:v>199000</c:v>
                </c:pt>
                <c:pt idx="15">
                  <c:v>256000</c:v>
                </c:pt>
                <c:pt idx="16">
                  <c:v>200000</c:v>
                </c:pt>
                <c:pt idx="17">
                  <c:v>116000</c:v>
                </c:pt>
                <c:pt idx="18">
                  <c:v>105000</c:v>
                </c:pt>
                <c:pt idx="19">
                  <c:v>116000</c:v>
                </c:pt>
                <c:pt idx="20">
                  <c:v>182000</c:v>
                </c:pt>
                <c:pt idx="21">
                  <c:v>217000</c:v>
                </c:pt>
                <c:pt idx="22">
                  <c:v>318000</c:v>
                </c:pt>
                <c:pt idx="23">
                  <c:v>175000</c:v>
                </c:pt>
                <c:pt idx="24">
                  <c:v>160000</c:v>
                </c:pt>
                <c:pt idx="25">
                  <c:v>291000</c:v>
                </c:pt>
                <c:pt idx="26">
                  <c:v>169000</c:v>
                </c:pt>
                <c:pt idx="27">
                  <c:v>214000</c:v>
                </c:pt>
                <c:pt idx="28">
                  <c:v>172000</c:v>
                </c:pt>
                <c:pt idx="29">
                  <c:v>179000</c:v>
                </c:pt>
                <c:pt idx="30">
                  <c:v>256000</c:v>
                </c:pt>
                <c:pt idx="31">
                  <c:v>236000</c:v>
                </c:pt>
                <c:pt idx="32">
                  <c:v>328000</c:v>
                </c:pt>
                <c:pt idx="33">
                  <c:v>398000</c:v>
                </c:pt>
                <c:pt idx="34">
                  <c:v>286000</c:v>
                </c:pt>
                <c:pt idx="35">
                  <c:v>263000</c:v>
                </c:pt>
                <c:pt idx="36">
                  <c:v>361000</c:v>
                </c:pt>
                <c:pt idx="37">
                  <c:v>487000</c:v>
                </c:pt>
                <c:pt idx="38">
                  <c:v>0</c:v>
                </c:pt>
              </c:numCache>
            </c:numRef>
          </c:val>
          <c:smooth val="0"/>
          <c:extLst>
            <c:ext xmlns:c16="http://schemas.microsoft.com/office/drawing/2014/chart" uri="{C3380CC4-5D6E-409C-BE32-E72D297353CC}">
              <c16:uniqueId val="{00000002-9152-447C-A136-C7DC218ADC45}"/>
            </c:ext>
          </c:extLst>
        </c:ser>
        <c:ser>
          <c:idx val="3"/>
          <c:order val="3"/>
          <c:tx>
            <c:strRef>
              <c:f>'Age by Inc. &amp; Change Over Time'!$E$1</c:f>
              <c:strCache>
                <c:ptCount val="1"/>
                <c:pt idx="0">
                  <c:v>55 to 64</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'Age by Inc. &amp; Change Over Time'!$A$2:$A$41</c:f>
              <c:numCache>
                <c:formatCode>yyyy\-mm\-dd</c:formatCode>
                <c:ptCount val="40"/>
                <c:pt idx="0">
                  <c:v>30682</c:v>
                </c:pt>
                <c:pt idx="1">
                  <c:v>31048</c:v>
                </c:pt>
                <c:pt idx="2">
                  <c:v>31413</c:v>
                </c:pt>
                <c:pt idx="3">
                  <c:v>31778</c:v>
                </c:pt>
                <c:pt idx="4">
                  <c:v>32143</c:v>
                </c:pt>
                <c:pt idx="5">
                  <c:v>32509</c:v>
                </c:pt>
                <c:pt idx="6">
                  <c:v>32874</c:v>
                </c:pt>
                <c:pt idx="7">
                  <c:v>33239</c:v>
                </c:pt>
                <c:pt idx="8">
                  <c:v>33604</c:v>
                </c:pt>
                <c:pt idx="9">
                  <c:v>33970</c:v>
                </c:pt>
                <c:pt idx="10">
                  <c:v>34335</c:v>
                </c:pt>
                <c:pt idx="11">
                  <c:v>34700</c:v>
                </c:pt>
                <c:pt idx="12">
                  <c:v>35065</c:v>
                </c:pt>
                <c:pt idx="13">
                  <c:v>35431</c:v>
                </c:pt>
                <c:pt idx="14">
                  <c:v>35796</c:v>
                </c:pt>
                <c:pt idx="15">
                  <c:v>36161</c:v>
                </c:pt>
                <c:pt idx="16">
                  <c:v>36526</c:v>
                </c:pt>
                <c:pt idx="17">
                  <c:v>36892</c:v>
                </c:pt>
                <c:pt idx="18">
                  <c:v>37257</c:v>
                </c:pt>
                <c:pt idx="19">
                  <c:v>37622</c:v>
                </c:pt>
                <c:pt idx="20">
                  <c:v>37987</c:v>
                </c:pt>
                <c:pt idx="21">
                  <c:v>38353</c:v>
                </c:pt>
                <c:pt idx="22">
                  <c:v>38718</c:v>
                </c:pt>
                <c:pt idx="23">
                  <c:v>39083</c:v>
                </c:pt>
                <c:pt idx="24">
                  <c:v>39448</c:v>
                </c:pt>
                <c:pt idx="25">
                  <c:v>39814</c:v>
                </c:pt>
                <c:pt idx="26">
                  <c:v>40179</c:v>
                </c:pt>
                <c:pt idx="27">
                  <c:v>40544</c:v>
                </c:pt>
                <c:pt idx="28">
                  <c:v>40909</c:v>
                </c:pt>
                <c:pt idx="29">
                  <c:v>41275</c:v>
                </c:pt>
                <c:pt idx="30">
                  <c:v>41640</c:v>
                </c:pt>
                <c:pt idx="31">
                  <c:v>42005</c:v>
                </c:pt>
                <c:pt idx="32">
                  <c:v>42370</c:v>
                </c:pt>
                <c:pt idx="33">
                  <c:v>42736</c:v>
                </c:pt>
                <c:pt idx="34">
                  <c:v>43101</c:v>
                </c:pt>
                <c:pt idx="35">
                  <c:v>43466</c:v>
                </c:pt>
                <c:pt idx="36">
                  <c:v>43831</c:v>
                </c:pt>
                <c:pt idx="37">
                  <c:v>44197</c:v>
                </c:pt>
                <c:pt idx="38">
                  <c:v>44562</c:v>
                </c:pt>
              </c:numCache>
            </c:numRef>
          </c:cat>
          <c:val>
            <c:numRef>
              <c:f>'Age by Inc. &amp; Change Over Time'!$E$2:$E$41</c:f>
              <c:numCache>
                <c:formatCode>_("$"* #,##0_);_("$"* \(#,##0\);_("$"* "-"_);_(@_)</c:formatCode>
                <c:ptCount val="40"/>
                <c:pt idx="0">
                  <c:v>17502</c:v>
                </c:pt>
                <c:pt idx="1">
                  <c:v>19308</c:v>
                </c:pt>
                <c:pt idx="2">
                  <c:v>20362</c:v>
                </c:pt>
                <c:pt idx="3">
                  <c:v>21839</c:v>
                </c:pt>
                <c:pt idx="4">
                  <c:v>21341</c:v>
                </c:pt>
                <c:pt idx="5">
                  <c:v>23793</c:v>
                </c:pt>
                <c:pt idx="6">
                  <c:v>24114</c:v>
                </c:pt>
                <c:pt idx="7">
                  <c:v>27400</c:v>
                </c:pt>
                <c:pt idx="8">
                  <c:v>26044</c:v>
                </c:pt>
                <c:pt idx="9">
                  <c:v>26745</c:v>
                </c:pt>
                <c:pt idx="10">
                  <c:v>29972</c:v>
                </c:pt>
                <c:pt idx="11">
                  <c:v>27438</c:v>
                </c:pt>
                <c:pt idx="12">
                  <c:v>30070</c:v>
                </c:pt>
                <c:pt idx="13">
                  <c:v>30684</c:v>
                </c:pt>
                <c:pt idx="14">
                  <c:v>31947</c:v>
                </c:pt>
                <c:pt idx="15">
                  <c:v>34521</c:v>
                </c:pt>
                <c:pt idx="16">
                  <c:v>35544</c:v>
                </c:pt>
                <c:pt idx="17">
                  <c:v>38830</c:v>
                </c:pt>
                <c:pt idx="18">
                  <c:v>40391</c:v>
                </c:pt>
                <c:pt idx="19">
                  <c:v>45121</c:v>
                </c:pt>
                <c:pt idx="20">
                  <c:v>45535</c:v>
                </c:pt>
                <c:pt idx="21">
                  <c:v>46563</c:v>
                </c:pt>
                <c:pt idx="22">
                  <c:v>48023</c:v>
                </c:pt>
                <c:pt idx="23">
                  <c:v>54021</c:v>
                </c:pt>
                <c:pt idx="24">
                  <c:v>54256</c:v>
                </c:pt>
                <c:pt idx="25">
                  <c:v>53711</c:v>
                </c:pt>
                <c:pt idx="26">
                  <c:v>52632</c:v>
                </c:pt>
                <c:pt idx="27">
                  <c:v>55381</c:v>
                </c:pt>
                <c:pt idx="28">
                  <c:v>59272</c:v>
                </c:pt>
                <c:pt idx="29">
                  <c:v>58031</c:v>
                </c:pt>
                <c:pt idx="30">
                  <c:v>57213</c:v>
                </c:pt>
                <c:pt idx="31">
                  <c:v>57932</c:v>
                </c:pt>
                <c:pt idx="32">
                  <c:v>62548</c:v>
                </c:pt>
                <c:pt idx="33">
                  <c:v>66741</c:v>
                </c:pt>
                <c:pt idx="34">
                  <c:v>70346</c:v>
                </c:pt>
                <c:pt idx="35">
                  <c:v>80840</c:v>
                </c:pt>
                <c:pt idx="36">
                  <c:v>73245</c:v>
                </c:pt>
                <c:pt idx="37">
                  <c:v>77656</c:v>
                </c:pt>
                <c:pt idx="38">
                  <c:v>82825</c:v>
                </c:pt>
              </c:numCache>
            </c:numRef>
          </c:val>
          <c:smooth val="0"/>
          <c:extLst>
            <c:ext xmlns:c16="http://schemas.microsoft.com/office/drawing/2014/chart" uri="{C3380CC4-5D6E-409C-BE32-E72D297353CC}">
              <c16:uniqueId val="{00000003-9152-447C-A136-C7DC218ADC45}"/>
            </c:ext>
          </c:extLst>
        </c:ser>
        <c:ser>
          <c:idx val="4"/>
          <c:order val="4"/>
          <c:tx>
            <c:strRef>
              <c:f>'Age by Inc. &amp; Change Over Time'!$F$1</c:f>
              <c:strCache>
                <c:ptCount val="1"/>
                <c:pt idx="0">
                  <c:v>65 to 74</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'Age by Inc. &amp; Change Over Time'!$A$2:$A$41</c:f>
              <c:numCache>
                <c:formatCode>yyyy\-mm\-dd</c:formatCode>
                <c:ptCount val="40"/>
                <c:pt idx="0">
                  <c:v>30682</c:v>
                </c:pt>
                <c:pt idx="1">
                  <c:v>31048</c:v>
                </c:pt>
                <c:pt idx="2">
                  <c:v>31413</c:v>
                </c:pt>
                <c:pt idx="3">
                  <c:v>31778</c:v>
                </c:pt>
                <c:pt idx="4">
                  <c:v>32143</c:v>
                </c:pt>
                <c:pt idx="5">
                  <c:v>32509</c:v>
                </c:pt>
                <c:pt idx="6">
                  <c:v>32874</c:v>
                </c:pt>
                <c:pt idx="7">
                  <c:v>33239</c:v>
                </c:pt>
                <c:pt idx="8">
                  <c:v>33604</c:v>
                </c:pt>
                <c:pt idx="9">
                  <c:v>33970</c:v>
                </c:pt>
                <c:pt idx="10">
                  <c:v>34335</c:v>
                </c:pt>
                <c:pt idx="11">
                  <c:v>34700</c:v>
                </c:pt>
                <c:pt idx="12">
                  <c:v>35065</c:v>
                </c:pt>
                <c:pt idx="13">
                  <c:v>35431</c:v>
                </c:pt>
                <c:pt idx="14">
                  <c:v>35796</c:v>
                </c:pt>
                <c:pt idx="15">
                  <c:v>36161</c:v>
                </c:pt>
                <c:pt idx="16">
                  <c:v>36526</c:v>
                </c:pt>
                <c:pt idx="17">
                  <c:v>36892</c:v>
                </c:pt>
                <c:pt idx="18">
                  <c:v>37257</c:v>
                </c:pt>
                <c:pt idx="19">
                  <c:v>37622</c:v>
                </c:pt>
                <c:pt idx="20">
                  <c:v>37987</c:v>
                </c:pt>
                <c:pt idx="21">
                  <c:v>38353</c:v>
                </c:pt>
                <c:pt idx="22">
                  <c:v>38718</c:v>
                </c:pt>
                <c:pt idx="23">
                  <c:v>39083</c:v>
                </c:pt>
                <c:pt idx="24">
                  <c:v>39448</c:v>
                </c:pt>
                <c:pt idx="25">
                  <c:v>39814</c:v>
                </c:pt>
                <c:pt idx="26">
                  <c:v>40179</c:v>
                </c:pt>
                <c:pt idx="27">
                  <c:v>40544</c:v>
                </c:pt>
                <c:pt idx="28">
                  <c:v>40909</c:v>
                </c:pt>
                <c:pt idx="29">
                  <c:v>41275</c:v>
                </c:pt>
                <c:pt idx="30">
                  <c:v>41640</c:v>
                </c:pt>
                <c:pt idx="31">
                  <c:v>42005</c:v>
                </c:pt>
                <c:pt idx="32">
                  <c:v>42370</c:v>
                </c:pt>
                <c:pt idx="33">
                  <c:v>42736</c:v>
                </c:pt>
                <c:pt idx="34">
                  <c:v>43101</c:v>
                </c:pt>
                <c:pt idx="35">
                  <c:v>43466</c:v>
                </c:pt>
                <c:pt idx="36">
                  <c:v>43831</c:v>
                </c:pt>
                <c:pt idx="37">
                  <c:v>44197</c:v>
                </c:pt>
                <c:pt idx="38">
                  <c:v>44562</c:v>
                </c:pt>
              </c:numCache>
            </c:numRef>
          </c:cat>
          <c:val>
            <c:numRef>
              <c:f>'Age by Inc. &amp; Change Over Time'!$F$2:$F$41</c:f>
              <c:numCache>
                <c:formatCode>_("$"* #,##0_);_("$"* \(#,##0\);_("$"* "-"_);_(@_)</c:formatCode>
                <c:ptCount val="40"/>
                <c:pt idx="0">
                  <c:v>15720</c:v>
                </c:pt>
                <c:pt idx="1">
                  <c:v>18191</c:v>
                </c:pt>
                <c:pt idx="2">
                  <c:v>17874</c:v>
                </c:pt>
                <c:pt idx="3">
                  <c:v>18598</c:v>
                </c:pt>
                <c:pt idx="4">
                  <c:v>20704</c:v>
                </c:pt>
                <c:pt idx="5">
                  <c:v>22051</c:v>
                </c:pt>
                <c:pt idx="6">
                  <c:v>21501</c:v>
                </c:pt>
                <c:pt idx="7">
                  <c:v>22723</c:v>
                </c:pt>
                <c:pt idx="8">
                  <c:v>23182</c:v>
                </c:pt>
                <c:pt idx="9">
                  <c:v>24468</c:v>
                </c:pt>
                <c:pt idx="10">
                  <c:v>24934</c:v>
                </c:pt>
                <c:pt idx="11">
                  <c:v>25553</c:v>
                </c:pt>
                <c:pt idx="12">
                  <c:v>25824</c:v>
                </c:pt>
                <c:pt idx="13">
                  <c:v>27492</c:v>
                </c:pt>
                <c:pt idx="14">
                  <c:v>27037</c:v>
                </c:pt>
                <c:pt idx="15">
                  <c:v>28928</c:v>
                </c:pt>
                <c:pt idx="16">
                  <c:v>29349</c:v>
                </c:pt>
                <c:pt idx="17">
                  <c:v>32365</c:v>
                </c:pt>
                <c:pt idx="18">
                  <c:v>35118</c:v>
                </c:pt>
                <c:pt idx="19">
                  <c:v>35314</c:v>
                </c:pt>
                <c:pt idx="20">
                  <c:v>42137</c:v>
                </c:pt>
                <c:pt idx="21">
                  <c:v>45202</c:v>
                </c:pt>
                <c:pt idx="22">
                  <c:v>46064</c:v>
                </c:pt>
                <c:pt idx="23">
                  <c:v>47708</c:v>
                </c:pt>
                <c:pt idx="24">
                  <c:v>45232</c:v>
                </c:pt>
                <c:pt idx="25">
                  <c:v>47286</c:v>
                </c:pt>
                <c:pt idx="26">
                  <c:v>49711</c:v>
                </c:pt>
                <c:pt idx="27">
                  <c:v>52521</c:v>
                </c:pt>
                <c:pt idx="28">
                  <c:v>53521</c:v>
                </c:pt>
                <c:pt idx="29">
                  <c:v>53451</c:v>
                </c:pt>
                <c:pt idx="30">
                  <c:v>52366</c:v>
                </c:pt>
                <c:pt idx="31">
                  <c:v>54067</c:v>
                </c:pt>
                <c:pt idx="32">
                  <c:v>57229</c:v>
                </c:pt>
                <c:pt idx="33">
                  <c:v>58040</c:v>
                </c:pt>
                <c:pt idx="34">
                  <c:v>60735</c:v>
                </c:pt>
                <c:pt idx="35">
                  <c:v>65943</c:v>
                </c:pt>
                <c:pt idx="36">
                  <c:v>60079</c:v>
                </c:pt>
                <c:pt idx="37">
                  <c:v>63319</c:v>
                </c:pt>
                <c:pt idx="38">
                  <c:v>68059</c:v>
                </c:pt>
              </c:numCache>
            </c:numRef>
          </c:val>
          <c:smooth val="0"/>
          <c:extLst>
            <c:ext xmlns:c16="http://schemas.microsoft.com/office/drawing/2014/chart" uri="{C3380CC4-5D6E-409C-BE32-E72D297353CC}">
              <c16:uniqueId val="{00000004-9152-447C-A136-C7DC218ADC45}"/>
            </c:ext>
          </c:extLst>
        </c:ser>
        <c:ser>
          <c:idx val="5"/>
          <c:order val="5"/>
          <c:tx>
            <c:strRef>
              <c:f>'Age by Inc. &amp; Change Over Time'!$G$1</c:f>
              <c:strCache>
                <c:ptCount val="1"/>
                <c:pt idx="0">
                  <c:v>&gt;= 75</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'Age by Inc. &amp; Change Over Time'!$A$2:$A$41</c:f>
              <c:numCache>
                <c:formatCode>yyyy\-mm\-dd</c:formatCode>
                <c:ptCount val="40"/>
                <c:pt idx="0">
                  <c:v>30682</c:v>
                </c:pt>
                <c:pt idx="1">
                  <c:v>31048</c:v>
                </c:pt>
                <c:pt idx="2">
                  <c:v>31413</c:v>
                </c:pt>
                <c:pt idx="3">
                  <c:v>31778</c:v>
                </c:pt>
                <c:pt idx="4">
                  <c:v>32143</c:v>
                </c:pt>
                <c:pt idx="5">
                  <c:v>32509</c:v>
                </c:pt>
                <c:pt idx="6">
                  <c:v>32874</c:v>
                </c:pt>
                <c:pt idx="7">
                  <c:v>33239</c:v>
                </c:pt>
                <c:pt idx="8">
                  <c:v>33604</c:v>
                </c:pt>
                <c:pt idx="9">
                  <c:v>33970</c:v>
                </c:pt>
                <c:pt idx="10">
                  <c:v>34335</c:v>
                </c:pt>
                <c:pt idx="11">
                  <c:v>34700</c:v>
                </c:pt>
                <c:pt idx="12">
                  <c:v>35065</c:v>
                </c:pt>
                <c:pt idx="13">
                  <c:v>35431</c:v>
                </c:pt>
                <c:pt idx="14">
                  <c:v>35796</c:v>
                </c:pt>
                <c:pt idx="15">
                  <c:v>36161</c:v>
                </c:pt>
                <c:pt idx="16">
                  <c:v>36526</c:v>
                </c:pt>
                <c:pt idx="17">
                  <c:v>36892</c:v>
                </c:pt>
                <c:pt idx="18">
                  <c:v>37257</c:v>
                </c:pt>
                <c:pt idx="19">
                  <c:v>37622</c:v>
                </c:pt>
                <c:pt idx="20">
                  <c:v>37987</c:v>
                </c:pt>
                <c:pt idx="21">
                  <c:v>38353</c:v>
                </c:pt>
                <c:pt idx="22">
                  <c:v>38718</c:v>
                </c:pt>
                <c:pt idx="23">
                  <c:v>39083</c:v>
                </c:pt>
                <c:pt idx="24">
                  <c:v>39448</c:v>
                </c:pt>
                <c:pt idx="25">
                  <c:v>39814</c:v>
                </c:pt>
                <c:pt idx="26">
                  <c:v>40179</c:v>
                </c:pt>
                <c:pt idx="27">
                  <c:v>40544</c:v>
                </c:pt>
                <c:pt idx="28">
                  <c:v>40909</c:v>
                </c:pt>
                <c:pt idx="29">
                  <c:v>41275</c:v>
                </c:pt>
                <c:pt idx="30">
                  <c:v>41640</c:v>
                </c:pt>
                <c:pt idx="31">
                  <c:v>42005</c:v>
                </c:pt>
                <c:pt idx="32">
                  <c:v>42370</c:v>
                </c:pt>
                <c:pt idx="33">
                  <c:v>42736</c:v>
                </c:pt>
                <c:pt idx="34">
                  <c:v>43101</c:v>
                </c:pt>
                <c:pt idx="35">
                  <c:v>43466</c:v>
                </c:pt>
                <c:pt idx="36">
                  <c:v>43831</c:v>
                </c:pt>
                <c:pt idx="37">
                  <c:v>44197</c:v>
                </c:pt>
                <c:pt idx="38">
                  <c:v>44562</c:v>
                </c:pt>
              </c:numCache>
            </c:numRef>
          </c:cat>
          <c:val>
            <c:numRef>
              <c:f>'Age by Inc. &amp; Change Over Time'!$G$2:$G$41</c:f>
              <c:numCache>
                <c:formatCode>_("$"* #,##0_);_("$"* \(#,##0\);_("$"* "-"_);_(@_)</c:formatCode>
                <c:ptCount val="40"/>
                <c:pt idx="0">
                  <c:v>2026</c:v>
                </c:pt>
                <c:pt idx="1">
                  <c:v>2463</c:v>
                </c:pt>
                <c:pt idx="2">
                  <c:v>2187</c:v>
                </c:pt>
                <c:pt idx="3">
                  <c:v>2472</c:v>
                </c:pt>
                <c:pt idx="4">
                  <c:v>2479</c:v>
                </c:pt>
                <c:pt idx="5">
                  <c:v>4243</c:v>
                </c:pt>
                <c:pt idx="6">
                  <c:v>2716</c:v>
                </c:pt>
                <c:pt idx="7">
                  <c:v>2764</c:v>
                </c:pt>
                <c:pt idx="8">
                  <c:v>2359</c:v>
                </c:pt>
                <c:pt idx="9">
                  <c:v>2010</c:v>
                </c:pt>
                <c:pt idx="10">
                  <c:v>2984</c:v>
                </c:pt>
                <c:pt idx="11">
                  <c:v>1966</c:v>
                </c:pt>
                <c:pt idx="12">
                  <c:v>1928</c:v>
                </c:pt>
                <c:pt idx="13">
                  <c:v>1707</c:v>
                </c:pt>
                <c:pt idx="14">
                  <c:v>1980</c:v>
                </c:pt>
                <c:pt idx="15">
                  <c:v>4645</c:v>
                </c:pt>
                <c:pt idx="16">
                  <c:v>1991</c:v>
                </c:pt>
                <c:pt idx="17">
                  <c:v>1784</c:v>
                </c:pt>
                <c:pt idx="18">
                  <c:v>1990</c:v>
                </c:pt>
                <c:pt idx="19">
                  <c:v>2317</c:v>
                </c:pt>
                <c:pt idx="20">
                  <c:v>2954</c:v>
                </c:pt>
                <c:pt idx="21">
                  <c:v>3102</c:v>
                </c:pt>
                <c:pt idx="22">
                  <c:v>2999</c:v>
                </c:pt>
                <c:pt idx="23">
                  <c:v>4755</c:v>
                </c:pt>
                <c:pt idx="24">
                  <c:v>3804</c:v>
                </c:pt>
                <c:pt idx="25">
                  <c:v>3067</c:v>
                </c:pt>
                <c:pt idx="26">
                  <c:v>2681</c:v>
                </c:pt>
                <c:pt idx="27">
                  <c:v>2552</c:v>
                </c:pt>
                <c:pt idx="28">
                  <c:v>3008</c:v>
                </c:pt>
                <c:pt idx="29">
                  <c:v>3001</c:v>
                </c:pt>
                <c:pt idx="30">
                  <c:v>3242</c:v>
                </c:pt>
                <c:pt idx="31">
                  <c:v>3681</c:v>
                </c:pt>
                <c:pt idx="32">
                  <c:v>2700</c:v>
                </c:pt>
                <c:pt idx="33">
                  <c:v>2825</c:v>
                </c:pt>
                <c:pt idx="34">
                  <c:v>3329</c:v>
                </c:pt>
                <c:pt idx="35">
                  <c:v>4391</c:v>
                </c:pt>
                <c:pt idx="36">
                  <c:v>3148</c:v>
                </c:pt>
                <c:pt idx="37">
                  <c:v>3469</c:v>
                </c:pt>
                <c:pt idx="38">
                  <c:v>4149</c:v>
                </c:pt>
              </c:numCache>
            </c:numRef>
          </c:val>
          <c:smooth val="0"/>
          <c:extLst>
            <c:ext xmlns:c16="http://schemas.microsoft.com/office/drawing/2014/chart" uri="{C3380CC4-5D6E-409C-BE32-E72D297353CC}">
              <c16:uniqueId val="{00000005-9152-447C-A136-C7DC218ADC45}"/>
            </c:ext>
          </c:extLst>
        </c:ser>
        <c:dLbls>
          <c:showLegendKey val="0"/>
          <c:showVal val="0"/>
          <c:showCatName val="0"/>
          <c:showSerName val="0"/>
          <c:showPercent val="0"/>
          <c:showBubbleSize val="0"/>
        </c:dLbls>
        <c:smooth val="0"/>
        <c:axId val="1605558512"/>
        <c:axId val="1605558992"/>
      </c:lineChart>
      <c:dateAx>
        <c:axId val="1605558512"/>
        <c:scaling>
          <c:orientation val="minMax"/>
        </c:scaling>
        <c:delete val="0"/>
        <c:axPos val="b"/>
        <c:numFmt formatCode="yyyy\-mm\-dd"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558992"/>
        <c:crosses val="autoZero"/>
        <c:auto val="1"/>
        <c:lblOffset val="100"/>
        <c:baseTimeUnit val="years"/>
      </c:dateAx>
      <c:valAx>
        <c:axId val="160555899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558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a:t>
            </a:r>
            <a:r>
              <a:rPr lang="en-US"/>
              <a:t>Change % Over</a:t>
            </a:r>
            <a:r>
              <a:rPr lang="en-US" baseline="0"/>
              <a:t> 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'Age by Inc. &amp; Change Over Time'!$I$1</c:f>
              <c:strCache>
                <c:ptCount val="1"/>
                <c:pt idx="0">
                  <c:v>Change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'Age by Inc. &amp; Change Over Time'!$A$2:$A$41</c:f>
              <c:numCache>
                <c:formatCode>yyyy\-mm\-dd</c:formatCode>
                <c:ptCount val="40"/>
                <c:pt idx="0">
                  <c:v>30682</c:v>
                </c:pt>
                <c:pt idx="1">
                  <c:v>31048</c:v>
                </c:pt>
                <c:pt idx="2">
                  <c:v>31413</c:v>
                </c:pt>
                <c:pt idx="3">
                  <c:v>31778</c:v>
                </c:pt>
                <c:pt idx="4">
                  <c:v>32143</c:v>
                </c:pt>
                <c:pt idx="5">
                  <c:v>32509</c:v>
                </c:pt>
                <c:pt idx="6">
                  <c:v>32874</c:v>
                </c:pt>
                <c:pt idx="7">
                  <c:v>33239</c:v>
                </c:pt>
                <c:pt idx="8">
                  <c:v>33604</c:v>
                </c:pt>
                <c:pt idx="9">
                  <c:v>33970</c:v>
                </c:pt>
                <c:pt idx="10">
                  <c:v>34335</c:v>
                </c:pt>
                <c:pt idx="11">
                  <c:v>34700</c:v>
                </c:pt>
                <c:pt idx="12">
                  <c:v>35065</c:v>
                </c:pt>
                <c:pt idx="13">
                  <c:v>35431</c:v>
                </c:pt>
                <c:pt idx="14">
                  <c:v>35796</c:v>
                </c:pt>
                <c:pt idx="15">
                  <c:v>36161</c:v>
                </c:pt>
                <c:pt idx="16">
                  <c:v>36526</c:v>
                </c:pt>
                <c:pt idx="17">
                  <c:v>36892</c:v>
                </c:pt>
                <c:pt idx="18">
                  <c:v>37257</c:v>
                </c:pt>
                <c:pt idx="19">
                  <c:v>37622</c:v>
                </c:pt>
                <c:pt idx="20">
                  <c:v>37987</c:v>
                </c:pt>
                <c:pt idx="21">
                  <c:v>38353</c:v>
                </c:pt>
                <c:pt idx="22">
                  <c:v>38718</c:v>
                </c:pt>
                <c:pt idx="23">
                  <c:v>39083</c:v>
                </c:pt>
                <c:pt idx="24">
                  <c:v>39448</c:v>
                </c:pt>
                <c:pt idx="25">
                  <c:v>39814</c:v>
                </c:pt>
                <c:pt idx="26">
                  <c:v>40179</c:v>
                </c:pt>
                <c:pt idx="27">
                  <c:v>40544</c:v>
                </c:pt>
                <c:pt idx="28">
                  <c:v>40909</c:v>
                </c:pt>
                <c:pt idx="29">
                  <c:v>41275</c:v>
                </c:pt>
                <c:pt idx="30">
                  <c:v>41640</c:v>
                </c:pt>
                <c:pt idx="31">
                  <c:v>42005</c:v>
                </c:pt>
                <c:pt idx="32">
                  <c:v>42370</c:v>
                </c:pt>
                <c:pt idx="33">
                  <c:v>42736</c:v>
                </c:pt>
                <c:pt idx="34">
                  <c:v>43101</c:v>
                </c:pt>
                <c:pt idx="35">
                  <c:v>43466</c:v>
                </c:pt>
                <c:pt idx="36">
                  <c:v>43831</c:v>
                </c:pt>
                <c:pt idx="37">
                  <c:v>44197</c:v>
                </c:pt>
                <c:pt idx="38">
                  <c:v>44562</c:v>
                </c:pt>
              </c:numCache>
            </c:numRef>
          </c:cat>
          <c:val>
            <c:numRef>
              <c:f>'Age by Inc. &amp; Change Over Time'!$I$2:$I$41</c:f>
              <c:numCache>
                <c:formatCode>0.00%</c:formatCode>
                <c:ptCount val="40"/>
                <c:pt idx="0">
                  <c:v>0</c:v>
                </c:pt>
                <c:pt idx="1">
                  <c:v>0.12769000840276837</c:v>
                </c:pt>
                <c:pt idx="2">
                  <c:v>0.10294184564979987</c:v>
                </c:pt>
                <c:pt idx="3">
                  <c:v>0.25423658886264472</c:v>
                </c:pt>
                <c:pt idx="4">
                  <c:v>-0.24918586865347608</c:v>
                </c:pt>
                <c:pt idx="5">
                  <c:v>0.48570927870055486</c:v>
                </c:pt>
                <c:pt idx="6">
                  <c:v>-0.33095704996829989</c:v>
                </c:pt>
                <c:pt idx="7">
                  <c:v>0.19572906680770882</c:v>
                </c:pt>
                <c:pt idx="8">
                  <c:v>0.21671458586752185</c:v>
                </c:pt>
                <c:pt idx="9">
                  <c:v>-5.4111472131967008E-2</c:v>
                </c:pt>
                <c:pt idx="10">
                  <c:v>0.16246491870748714</c:v>
                </c:pt>
                <c:pt idx="11">
                  <c:v>-7.4429064909749085E-2</c:v>
                </c:pt>
                <c:pt idx="12">
                  <c:v>4.537369858528132E-2</c:v>
                </c:pt>
                <c:pt idx="13">
                  <c:v>0.24626610664198759</c:v>
                </c:pt>
                <c:pt idx="14">
                  <c:v>-2.0564025522240566E-3</c:v>
                </c:pt>
                <c:pt idx="15">
                  <c:v>0.19358282342031902</c:v>
                </c:pt>
                <c:pt idx="16">
                  <c:v>-0.12202759894016237</c:v>
                </c:pt>
                <c:pt idx="17">
                  <c:v>-0.1965621022848309</c:v>
                </c:pt>
                <c:pt idx="18">
                  <c:v>-1.3488248771168916E-2</c:v>
                </c:pt>
                <c:pt idx="19">
                  <c:v>5.8780761782684453E-2</c:v>
                </c:pt>
                <c:pt idx="20">
                  <c:v>0.2584346818627084</c:v>
                </c:pt>
                <c:pt idx="21">
                  <c:v>0.12504040777587855</c:v>
                </c:pt>
                <c:pt idx="22">
                  <c:v>0.24920580920111982</c:v>
                </c:pt>
                <c:pt idx="23">
                  <c:v>-0.24383058513525693</c:v>
                </c:pt>
                <c:pt idx="24">
                  <c:v>-3.4993113316364094E-2</c:v>
                </c:pt>
                <c:pt idx="25">
                  <c:v>0.3277502912562601</c:v>
                </c:pt>
                <c:pt idx="26">
                  <c:v>-0.22997549997151159</c:v>
                </c:pt>
                <c:pt idx="27">
                  <c:v>0.12329537466610431</c:v>
                </c:pt>
                <c:pt idx="28">
                  <c:v>-7.6995367015787214E-2</c:v>
                </c:pt>
                <c:pt idx="29">
                  <c:v>1.5529398330970301E-2</c:v>
                </c:pt>
                <c:pt idx="30">
                  <c:v>0.19275601323051256</c:v>
                </c:pt>
                <c:pt idx="31">
                  <c:v>-2.5175871699091478E-2</c:v>
                </c:pt>
                <c:pt idx="32">
                  <c:v>0.21783829848960129</c:v>
                </c:pt>
                <c:pt idx="33">
                  <c:v>0.11949676170624582</c:v>
                </c:pt>
                <c:pt idx="34">
                  <c:v>-0.13453885586188657</c:v>
                </c:pt>
                <c:pt idx="35">
                  <c:v>3.8690466027176025E-3</c:v>
                </c:pt>
                <c:pt idx="36">
                  <c:v>0.14948464128992756</c:v>
                </c:pt>
                <c:pt idx="37">
                  <c:v>0.20967021194741867</c:v>
                </c:pt>
                <c:pt idx="38">
                  <c:v>-0.47829667204466142</c:v>
                </c:pt>
              </c:numCache>
            </c:numRef>
          </c:val>
          <c:smooth val="0"/>
          <c:extLst>
            <c:ext xmlns:c16="http://schemas.microsoft.com/office/drawing/2014/chart" uri="{C3380CC4-5D6E-409C-BE32-E72D297353CC}">
              <c16:uniqueId val="{00000000-F1B4-4A98-AC17-9F3C63820000}"/>
            </c:ext>
          </c:extLst>
        </c:ser>
        <c:dLbls>
          <c:showLegendKey val="0"/>
          <c:showVal val="0"/>
          <c:showCatName val="0"/>
          <c:showSerName val="0"/>
          <c:showPercent val="0"/>
          <c:showBubbleSize val="0"/>
        </c:dLbls>
        <c:smooth val="0"/>
        <c:axId val="1162523392"/>
        <c:axId val="1162520032"/>
      </c:lineChart>
      <c:dateAx>
        <c:axId val="1162523392"/>
        <c:scaling>
          <c:orientation val="minMax"/>
        </c:scaling>
        <c:delete val="0"/>
        <c:axPos val="b"/>
        <c:numFmt formatCode="yyyy\-mm\-dd"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520032"/>
        <c:crosses val="autoZero"/>
        <c:auto val="1"/>
        <c:lblOffset val="100"/>
        <c:baseTimeUnit val="years"/>
      </c:dateAx>
      <c:valAx>
        <c:axId val="11625200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52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Aggregated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'Age by Inc. &amp; Change Over Time'!$H$1</c:f>
              <c:strCache>
                <c:ptCount val="1"/>
                <c:pt idx="0">
                  <c:v>Avg. Income</c:v>
                </c:pt>
              </c:strCache>
            </c:strRef>
          </c:tx>
          <c:spPr>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6200000" scaled="1"/>
              <a:tileRect/>
            </a:gradFill>
            <a:ln>
              <a:solidFill>
                <a:schemeClr val="accent6"/>
              </a:solidFill>
            </a:ln>
            <a:effectLst>
              <a:outerShdw blurRad="57150" dist="19050" dir="5400000" algn="ctr" rotWithShape="0">
                <a:srgbClr val="000000">
                  <a:alpha val="63000"/>
                </a:srgbClr>
              </a:outerShdw>
            </a:effectLst>
          </c:spPr>
          <c:invertIfNegative val="0"/>
          <c:cat>
            <c:numRef>
              <c:f>'Age by Inc. &amp; Change Over Time'!$A$2:$A$41</c:f>
              <c:numCache>
                <c:formatCode>yyyy\-mm\-dd</c:formatCode>
                <c:ptCount val="40"/>
                <c:pt idx="0">
                  <c:v>30682</c:v>
                </c:pt>
                <c:pt idx="1">
                  <c:v>31048</c:v>
                </c:pt>
                <c:pt idx="2">
                  <c:v>31413</c:v>
                </c:pt>
                <c:pt idx="3">
                  <c:v>31778</c:v>
                </c:pt>
                <c:pt idx="4">
                  <c:v>32143</c:v>
                </c:pt>
                <c:pt idx="5">
                  <c:v>32509</c:v>
                </c:pt>
                <c:pt idx="6">
                  <c:v>32874</c:v>
                </c:pt>
                <c:pt idx="7">
                  <c:v>33239</c:v>
                </c:pt>
                <c:pt idx="8">
                  <c:v>33604</c:v>
                </c:pt>
                <c:pt idx="9">
                  <c:v>33970</c:v>
                </c:pt>
                <c:pt idx="10">
                  <c:v>34335</c:v>
                </c:pt>
                <c:pt idx="11">
                  <c:v>34700</c:v>
                </c:pt>
                <c:pt idx="12">
                  <c:v>35065</c:v>
                </c:pt>
                <c:pt idx="13">
                  <c:v>35431</c:v>
                </c:pt>
                <c:pt idx="14">
                  <c:v>35796</c:v>
                </c:pt>
                <c:pt idx="15">
                  <c:v>36161</c:v>
                </c:pt>
                <c:pt idx="16">
                  <c:v>36526</c:v>
                </c:pt>
                <c:pt idx="17">
                  <c:v>36892</c:v>
                </c:pt>
                <c:pt idx="18">
                  <c:v>37257</c:v>
                </c:pt>
                <c:pt idx="19">
                  <c:v>37622</c:v>
                </c:pt>
                <c:pt idx="20">
                  <c:v>37987</c:v>
                </c:pt>
                <c:pt idx="21">
                  <c:v>38353</c:v>
                </c:pt>
                <c:pt idx="22">
                  <c:v>38718</c:v>
                </c:pt>
                <c:pt idx="23">
                  <c:v>39083</c:v>
                </c:pt>
                <c:pt idx="24">
                  <c:v>39448</c:v>
                </c:pt>
                <c:pt idx="25">
                  <c:v>39814</c:v>
                </c:pt>
                <c:pt idx="26">
                  <c:v>40179</c:v>
                </c:pt>
                <c:pt idx="27">
                  <c:v>40544</c:v>
                </c:pt>
                <c:pt idx="28">
                  <c:v>40909</c:v>
                </c:pt>
                <c:pt idx="29">
                  <c:v>41275</c:v>
                </c:pt>
                <c:pt idx="30">
                  <c:v>41640</c:v>
                </c:pt>
                <c:pt idx="31">
                  <c:v>42005</c:v>
                </c:pt>
                <c:pt idx="32">
                  <c:v>42370</c:v>
                </c:pt>
                <c:pt idx="33">
                  <c:v>42736</c:v>
                </c:pt>
                <c:pt idx="34">
                  <c:v>43101</c:v>
                </c:pt>
                <c:pt idx="35">
                  <c:v>43466</c:v>
                </c:pt>
                <c:pt idx="36">
                  <c:v>43831</c:v>
                </c:pt>
                <c:pt idx="37">
                  <c:v>44197</c:v>
                </c:pt>
                <c:pt idx="38">
                  <c:v>44562</c:v>
                </c:pt>
              </c:numCache>
            </c:numRef>
          </c:cat>
          <c:val>
            <c:numRef>
              <c:f>'Age by Inc. &amp; Change Over Time'!$H$2:$H$41</c:f>
              <c:numCache>
                <c:formatCode>_("$"* #,##0_);_("$"* \(#,##0\);_("$"* "-"_);_(@_)</c:formatCode>
                <c:ptCount val="40"/>
                <c:pt idx="0">
                  <c:v>25983.5</c:v>
                </c:pt>
                <c:pt idx="1">
                  <c:v>29301.333333333332</c:v>
                </c:pt>
                <c:pt idx="2">
                  <c:v>32317.666666666668</c:v>
                </c:pt>
                <c:pt idx="3">
                  <c:v>40534</c:v>
                </c:pt>
                <c:pt idx="4">
                  <c:v>30433.5</c:v>
                </c:pt>
                <c:pt idx="5">
                  <c:v>45215.333333333336</c:v>
                </c:pt>
                <c:pt idx="6">
                  <c:v>30251</c:v>
                </c:pt>
                <c:pt idx="7">
                  <c:v>36172</c:v>
                </c:pt>
                <c:pt idx="8">
                  <c:v>44011</c:v>
                </c:pt>
                <c:pt idx="9">
                  <c:v>41629.5</c:v>
                </c:pt>
                <c:pt idx="10">
                  <c:v>48392.833333333336</c:v>
                </c:pt>
                <c:pt idx="11">
                  <c:v>44791</c:v>
                </c:pt>
                <c:pt idx="12">
                  <c:v>46823.333333333336</c:v>
                </c:pt>
                <c:pt idx="13">
                  <c:v>58354.333333333336</c:v>
                </c:pt>
                <c:pt idx="14">
                  <c:v>58234.333333333336</c:v>
                </c:pt>
                <c:pt idx="15">
                  <c:v>69507.5</c:v>
                </c:pt>
                <c:pt idx="16">
                  <c:v>61025.666666666664</c:v>
                </c:pt>
                <c:pt idx="17">
                  <c:v>49030.333333333336</c:v>
                </c:pt>
                <c:pt idx="18">
                  <c:v>48369</c:v>
                </c:pt>
                <c:pt idx="19">
                  <c:v>51212.166666666664</c:v>
                </c:pt>
                <c:pt idx="20">
                  <c:v>64447.166666666664</c:v>
                </c:pt>
                <c:pt idx="21">
                  <c:v>72505.666666666672</c:v>
                </c:pt>
                <c:pt idx="22">
                  <c:v>90574.5</c:v>
                </c:pt>
                <c:pt idx="23">
                  <c:v>68489.666666666672</c:v>
                </c:pt>
                <c:pt idx="24">
                  <c:v>66093</c:v>
                </c:pt>
                <c:pt idx="25">
                  <c:v>87755</c:v>
                </c:pt>
                <c:pt idx="26">
                  <c:v>67573.5</c:v>
                </c:pt>
                <c:pt idx="27">
                  <c:v>75905</c:v>
                </c:pt>
                <c:pt idx="28">
                  <c:v>70060.666666666672</c:v>
                </c:pt>
                <c:pt idx="29">
                  <c:v>71148.666666666672</c:v>
                </c:pt>
                <c:pt idx="30">
                  <c:v>84863</c:v>
                </c:pt>
                <c:pt idx="31">
                  <c:v>82726.5</c:v>
                </c:pt>
                <c:pt idx="32">
                  <c:v>100747.5</c:v>
                </c:pt>
                <c:pt idx="33">
                  <c:v>112786.5</c:v>
                </c:pt>
                <c:pt idx="34">
                  <c:v>97612.333333333328</c:v>
                </c:pt>
                <c:pt idx="35">
                  <c:v>97990</c:v>
                </c:pt>
                <c:pt idx="36">
                  <c:v>112638</c:v>
                </c:pt>
                <c:pt idx="37">
                  <c:v>136254.83333333334</c:v>
                </c:pt>
                <c:pt idx="38">
                  <c:v>71084.600000000006</c:v>
                </c:pt>
              </c:numCache>
            </c:numRef>
          </c:val>
          <c:extLst>
            <c:ext xmlns:c16="http://schemas.microsoft.com/office/drawing/2014/chart" uri="{C3380CC4-5D6E-409C-BE32-E72D297353CC}">
              <c16:uniqueId val="{00000000-B889-4668-9585-641DA6112242}"/>
            </c:ext>
          </c:extLst>
        </c:ser>
        <c:dLbls>
          <c:showLegendKey val="0"/>
          <c:showVal val="0"/>
          <c:showCatName val="0"/>
          <c:showSerName val="0"/>
          <c:showPercent val="0"/>
          <c:showBubbleSize val="0"/>
        </c:dLbls>
        <c:gapWidth val="150"/>
        <c:axId val="1507104320"/>
        <c:axId val="1507105280"/>
      </c:barChart>
      <c:dateAx>
        <c:axId val="1507104320"/>
        <c:scaling>
          <c:orientation val="minMax"/>
        </c:scaling>
        <c:delete val="0"/>
        <c:axPos val="b"/>
        <c:numFmt formatCode="yyyy\-mm\-dd"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7105280"/>
        <c:crosses val="autoZero"/>
        <c:auto val="1"/>
        <c:lblOffset val="100"/>
        <c:baseTimeUnit val="years"/>
      </c:dateAx>
      <c:valAx>
        <c:axId val="150710528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710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Impoverished</a:t>
            </a:r>
            <a:r>
              <a:rPr lang="en-US"/>
              <a:t> Population</a:t>
            </a:r>
            <a:r>
              <a:rPr lang="en-US" baseline="0"/>
              <a:t> </a:t>
            </a:r>
            <a:r>
              <a:rPr lang="en-US"/>
              <a:t>% of Total</a:t>
            </a:r>
            <a:r>
              <a:rPr lang="en-US" baseline="0"/>
              <a:t> </a:t>
            </a:r>
            <a:r>
              <a:rPr lang="en-US"/>
              <a:t>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'Poverty in the U.S. Over Time'!$D$1</c:f>
              <c:strCache>
                <c:ptCount val="1"/>
                <c:pt idx="0">
                  <c:v>% of Total</c:v>
                </c:pt>
              </c:strCache>
            </c:strRef>
          </c:tx>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solidFill>
                <a:srgbClr val="C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'Poverty in the U.S. Over Time'!$A$2:$A$38</c:f>
              <c:numCache>
                <c:formatCode>yyyy\-mm\-dd</c:formatCode>
                <c:ptCount val="27"/>
                <c:pt idx="0">
                  <c:v>35065</c:v>
                </c:pt>
                <c:pt idx="1">
                  <c:v>35431</c:v>
                </c:pt>
                <c:pt idx="2">
                  <c:v>35796</c:v>
                </c:pt>
                <c:pt idx="3">
                  <c:v>36161</c:v>
                </c:pt>
                <c:pt idx="4">
                  <c:v>36526</c:v>
                </c:pt>
                <c:pt idx="5">
                  <c:v>36892</c:v>
                </c:pt>
                <c:pt idx="6">
                  <c:v>37257</c:v>
                </c:pt>
                <c:pt idx="7">
                  <c:v>37622</c:v>
                </c:pt>
                <c:pt idx="8">
                  <c:v>37987</c:v>
                </c:pt>
                <c:pt idx="9">
                  <c:v>38353</c:v>
                </c:pt>
                <c:pt idx="10">
                  <c:v>38718</c:v>
                </c:pt>
                <c:pt idx="11">
                  <c:v>39083</c:v>
                </c:pt>
                <c:pt idx="12">
                  <c:v>39448</c:v>
                </c:pt>
                <c:pt idx="13">
                  <c:v>39814</c:v>
                </c:pt>
                <c:pt idx="14">
                  <c:v>40179</c:v>
                </c:pt>
                <c:pt idx="15">
                  <c:v>40544</c:v>
                </c:pt>
                <c:pt idx="16">
                  <c:v>40909</c:v>
                </c:pt>
                <c:pt idx="17">
                  <c:v>41275</c:v>
                </c:pt>
                <c:pt idx="18">
                  <c:v>41640</c:v>
                </c:pt>
                <c:pt idx="19">
                  <c:v>42005</c:v>
                </c:pt>
                <c:pt idx="20">
                  <c:v>42370</c:v>
                </c:pt>
                <c:pt idx="21">
                  <c:v>42736</c:v>
                </c:pt>
                <c:pt idx="22">
                  <c:v>43101</c:v>
                </c:pt>
                <c:pt idx="23">
                  <c:v>43466</c:v>
                </c:pt>
                <c:pt idx="24">
                  <c:v>43831</c:v>
                </c:pt>
                <c:pt idx="25">
                  <c:v>44197</c:v>
                </c:pt>
                <c:pt idx="26">
                  <c:v>44562</c:v>
                </c:pt>
              </c:numCache>
            </c:numRef>
          </c:cat>
          <c:val>
            <c:numRef>
              <c:f>'Poverty in the U.S. Over Time'!$D$2:$D$38</c:f>
              <c:numCache>
                <c:formatCode>0.00%</c:formatCode>
                <c:ptCount val="27"/>
                <c:pt idx="0">
                  <c:v>0.1355974520590659</c:v>
                </c:pt>
                <c:pt idx="1">
                  <c:v>0.13047109738609314</c:v>
                </c:pt>
                <c:pt idx="2">
                  <c:v>0.1249782928650663</c:v>
                </c:pt>
                <c:pt idx="3">
                  <c:v>0.11751459288990826</c:v>
                </c:pt>
                <c:pt idx="4">
                  <c:v>0.11192520608281874</c:v>
                </c:pt>
                <c:pt idx="5">
                  <c:v>0.11547402067007614</c:v>
                </c:pt>
                <c:pt idx="6">
                  <c:v>0.12019097019780184</c:v>
                </c:pt>
                <c:pt idx="7">
                  <c:v>0.12361320019470133</c:v>
                </c:pt>
                <c:pt idx="8">
                  <c:v>0.12649977392144046</c:v>
                </c:pt>
                <c:pt idx="9">
                  <c:v>0.12937166348479803</c:v>
                </c:pt>
                <c:pt idx="10">
                  <c:v>0.12989229985428777</c:v>
                </c:pt>
                <c:pt idx="11">
                  <c:v>0.1263223932837742</c:v>
                </c:pt>
                <c:pt idx="12">
                  <c:v>0.12860637293934335</c:v>
                </c:pt>
                <c:pt idx="13">
                  <c:v>0.13973970511455122</c:v>
                </c:pt>
                <c:pt idx="14">
                  <c:v>0.1494080201038161</c:v>
                </c:pt>
                <c:pt idx="15">
                  <c:v>0.15550257941947829</c:v>
                </c:pt>
                <c:pt idx="16">
                  <c:v>0.15534754110663665</c:v>
                </c:pt>
                <c:pt idx="17">
                  <c:v>0.15443547486262155</c:v>
                </c:pt>
                <c:pt idx="18">
                  <c:v>0.15141475185638389</c:v>
                </c:pt>
                <c:pt idx="19">
                  <c:v>0.14389605836326841</c:v>
                </c:pt>
                <c:pt idx="20">
                  <c:v>0.13702527477216322</c:v>
                </c:pt>
                <c:pt idx="21">
                  <c:v>0.13097739997567928</c:v>
                </c:pt>
                <c:pt idx="22">
                  <c:v>0.12805209161001405</c:v>
                </c:pt>
                <c:pt idx="23">
                  <c:v>0.12027564235054729</c:v>
                </c:pt>
                <c:pt idx="24">
                  <c:v>0.11574679192437817</c:v>
                </c:pt>
                <c:pt idx="25">
                  <c:v>0.12466639239956091</c:v>
                </c:pt>
                <c:pt idx="26">
                  <c:v>0.12287174885439843</c:v>
                </c:pt>
              </c:numCache>
            </c:numRef>
          </c:val>
          <c:extLst>
            <c:ext xmlns:c16="http://schemas.microsoft.com/office/drawing/2014/chart" uri="{C3380CC4-5D6E-409C-BE32-E72D297353CC}">
              <c16:uniqueId val="{00000000-48F1-4E98-BD2A-8C2AA84C894C}"/>
            </c:ext>
          </c:extLst>
        </c:ser>
        <c:dLbls>
          <c:showLegendKey val="0"/>
          <c:showVal val="0"/>
          <c:showCatName val="0"/>
          <c:showSerName val="0"/>
          <c:showPercent val="0"/>
          <c:showBubbleSize val="0"/>
        </c:dLbls>
        <c:gapWidth val="100"/>
        <c:overlap val="-24"/>
        <c:axId val="206633327"/>
        <c:axId val="206634767"/>
      </c:barChart>
      <c:dateAx>
        <c:axId val="206633327"/>
        <c:scaling>
          <c:orientation val="minMax"/>
        </c:scaling>
        <c:delete val="0"/>
        <c:axPos val="b"/>
        <c:numFmt formatCode="yyyy\-mm\-dd"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34767"/>
        <c:crosses val="autoZero"/>
        <c:auto val="1"/>
        <c:lblOffset val="100"/>
        <c:baseTimeUnit val="years"/>
      </c:dateAx>
      <c:valAx>
        <c:axId val="2066347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3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Inflation</a:t>
            </a:r>
            <a:r>
              <a:rPr lang="en-US" baseline="0"/>
              <a:t> Change % Over 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Inflation!$C$1</c:f>
              <c:strCache>
                <c:ptCount val="1"/>
                <c:pt idx="0">
                  <c:v>Change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Inflation!$A$2:$A$65</c:f>
              <c:numCache>
                <c:formatCode>yyyy\-mm\-dd</c:formatCode>
                <c:ptCount val="64"/>
                <c:pt idx="0">
                  <c:v>21916</c:v>
                </c:pt>
                <c:pt idx="1">
                  <c:v>22282</c:v>
                </c:pt>
                <c:pt idx="2">
                  <c:v>22647</c:v>
                </c:pt>
                <c:pt idx="3">
                  <c:v>23012</c:v>
                </c:pt>
                <c:pt idx="4">
                  <c:v>23377</c:v>
                </c:pt>
                <c:pt idx="5">
                  <c:v>23743</c:v>
                </c:pt>
                <c:pt idx="6">
                  <c:v>24108</c:v>
                </c:pt>
                <c:pt idx="7">
                  <c:v>24473</c:v>
                </c:pt>
                <c:pt idx="8">
                  <c:v>24838</c:v>
                </c:pt>
                <c:pt idx="9">
                  <c:v>25204</c:v>
                </c:pt>
                <c:pt idx="10">
                  <c:v>25569</c:v>
                </c:pt>
                <c:pt idx="11">
                  <c:v>25934</c:v>
                </c:pt>
                <c:pt idx="12">
                  <c:v>26299</c:v>
                </c:pt>
                <c:pt idx="13">
                  <c:v>26665</c:v>
                </c:pt>
                <c:pt idx="14">
                  <c:v>27030</c:v>
                </c:pt>
                <c:pt idx="15">
                  <c:v>27395</c:v>
                </c:pt>
                <c:pt idx="16">
                  <c:v>27760</c:v>
                </c:pt>
                <c:pt idx="17">
                  <c:v>28126</c:v>
                </c:pt>
                <c:pt idx="18">
                  <c:v>28491</c:v>
                </c:pt>
                <c:pt idx="19">
                  <c:v>28856</c:v>
                </c:pt>
                <c:pt idx="20">
                  <c:v>29221</c:v>
                </c:pt>
                <c:pt idx="21">
                  <c:v>29587</c:v>
                </c:pt>
                <c:pt idx="22">
                  <c:v>29952</c:v>
                </c:pt>
                <c:pt idx="23">
                  <c:v>30317</c:v>
                </c:pt>
                <c:pt idx="24">
                  <c:v>30682</c:v>
                </c:pt>
                <c:pt idx="25">
                  <c:v>31048</c:v>
                </c:pt>
                <c:pt idx="26">
                  <c:v>31413</c:v>
                </c:pt>
                <c:pt idx="27">
                  <c:v>31778</c:v>
                </c:pt>
                <c:pt idx="28">
                  <c:v>32143</c:v>
                </c:pt>
                <c:pt idx="29">
                  <c:v>32509</c:v>
                </c:pt>
                <c:pt idx="30">
                  <c:v>32874</c:v>
                </c:pt>
                <c:pt idx="31">
                  <c:v>33239</c:v>
                </c:pt>
                <c:pt idx="32">
                  <c:v>33604</c:v>
                </c:pt>
                <c:pt idx="33">
                  <c:v>33970</c:v>
                </c:pt>
                <c:pt idx="34">
                  <c:v>34335</c:v>
                </c:pt>
                <c:pt idx="35">
                  <c:v>34700</c:v>
                </c:pt>
                <c:pt idx="36">
                  <c:v>35065</c:v>
                </c:pt>
                <c:pt idx="37">
                  <c:v>35431</c:v>
                </c:pt>
                <c:pt idx="38">
                  <c:v>35796</c:v>
                </c:pt>
                <c:pt idx="39">
                  <c:v>36161</c:v>
                </c:pt>
                <c:pt idx="40">
                  <c:v>36526</c:v>
                </c:pt>
                <c:pt idx="41">
                  <c:v>36892</c:v>
                </c:pt>
                <c:pt idx="42">
                  <c:v>37257</c:v>
                </c:pt>
                <c:pt idx="43">
                  <c:v>37622</c:v>
                </c:pt>
                <c:pt idx="44">
                  <c:v>37987</c:v>
                </c:pt>
                <c:pt idx="45">
                  <c:v>38353</c:v>
                </c:pt>
                <c:pt idx="46">
                  <c:v>38718</c:v>
                </c:pt>
                <c:pt idx="47">
                  <c:v>39083</c:v>
                </c:pt>
                <c:pt idx="48">
                  <c:v>39448</c:v>
                </c:pt>
                <c:pt idx="49">
                  <c:v>39814</c:v>
                </c:pt>
                <c:pt idx="50">
                  <c:v>40179</c:v>
                </c:pt>
                <c:pt idx="51">
                  <c:v>40544</c:v>
                </c:pt>
                <c:pt idx="52">
                  <c:v>40909</c:v>
                </c:pt>
                <c:pt idx="53">
                  <c:v>41275</c:v>
                </c:pt>
                <c:pt idx="54">
                  <c:v>41640</c:v>
                </c:pt>
                <c:pt idx="55">
                  <c:v>42005</c:v>
                </c:pt>
                <c:pt idx="56">
                  <c:v>42370</c:v>
                </c:pt>
                <c:pt idx="57">
                  <c:v>42736</c:v>
                </c:pt>
                <c:pt idx="58">
                  <c:v>43101</c:v>
                </c:pt>
                <c:pt idx="59">
                  <c:v>43466</c:v>
                </c:pt>
                <c:pt idx="60">
                  <c:v>43831</c:v>
                </c:pt>
                <c:pt idx="61">
                  <c:v>44197</c:v>
                </c:pt>
                <c:pt idx="62">
                  <c:v>44562</c:v>
                </c:pt>
              </c:numCache>
            </c:numRef>
          </c:cat>
          <c:val>
            <c:numRef>
              <c:f>Inflation!$C$2:$C$65</c:f>
              <c:numCache>
                <c:formatCode>0.00%</c:formatCode>
                <c:ptCount val="64"/>
                <c:pt idx="0">
                  <c:v>0</c:v>
                </c:pt>
                <c:pt idx="1">
                  <c:v>-0.26560920226079399</c:v>
                </c:pt>
                <c:pt idx="2">
                  <c:v>0.11959121388640531</c:v>
                </c:pt>
                <c:pt idx="3">
                  <c:v>3.411493369202212E-2</c:v>
                </c:pt>
                <c:pt idx="4">
                  <c:v>3.1655328798295107E-2</c:v>
                </c:pt>
                <c:pt idx="5">
                  <c:v>0.23946745629772484</c:v>
                </c:pt>
                <c:pt idx="6">
                  <c:v>0.90205263606168284</c:v>
                </c:pt>
                <c:pt idx="7">
                  <c:v>-8.0359435173285157E-2</c:v>
                </c:pt>
                <c:pt idx="8">
                  <c:v>0.54061537180448027</c:v>
                </c:pt>
                <c:pt idx="9">
                  <c:v>0.27870947133043789</c:v>
                </c:pt>
                <c:pt idx="10">
                  <c:v>6.8810429071324189E-2</c:v>
                </c:pt>
                <c:pt idx="11">
                  <c:v>-0.26471755014978599</c:v>
                </c:pt>
                <c:pt idx="12">
                  <c:v>-0.23772278246552001</c:v>
                </c:pt>
                <c:pt idx="13">
                  <c:v>0.88790793395345258</c:v>
                </c:pt>
                <c:pt idx="14">
                  <c:v>0.78945195195196449</c:v>
                </c:pt>
                <c:pt idx="15">
                  <c:v>-0.172925526374611</c:v>
                </c:pt>
                <c:pt idx="16">
                  <c:v>-0.37168102838818168</c:v>
                </c:pt>
                <c:pt idx="17">
                  <c:v>0.13174865870501648</c:v>
                </c:pt>
                <c:pt idx="18">
                  <c:v>0.17369036161143572</c:v>
                </c:pt>
                <c:pt idx="19">
                  <c:v>0.47484267609458775</c:v>
                </c:pt>
                <c:pt idx="20">
                  <c:v>0.20389504040922501</c:v>
                </c:pt>
                <c:pt idx="21">
                  <c:v>-0.23724545848751336</c:v>
                </c:pt>
                <c:pt idx="22">
                  <c:v>-0.40671544417105049</c:v>
                </c:pt>
                <c:pt idx="23">
                  <c:v>-0.47607054067240689</c:v>
                </c:pt>
                <c:pt idx="24">
                  <c:v>0.33871507535517853</c:v>
                </c:pt>
                <c:pt idx="25">
                  <c:v>-0.17553426253262433</c:v>
                </c:pt>
                <c:pt idx="26">
                  <c:v>-0.46468183468947633</c:v>
                </c:pt>
                <c:pt idx="27">
                  <c:v>0.93070130660030503</c:v>
                </c:pt>
                <c:pt idx="28">
                  <c:v>0.11274955987993523</c:v>
                </c:pt>
                <c:pt idx="29">
                  <c:v>0.18374435818828549</c:v>
                </c:pt>
                <c:pt idx="30">
                  <c:v>0.11828320932361847</c:v>
                </c:pt>
                <c:pt idx="31">
                  <c:v>-0.21545051137641341</c:v>
                </c:pt>
                <c:pt idx="32">
                  <c:v>-0.28480626907063689</c:v>
                </c:pt>
                <c:pt idx="33">
                  <c:v>-2.5476165623448028E-2</c:v>
                </c:pt>
                <c:pt idx="34">
                  <c:v>-0.11661767547892402</c:v>
                </c:pt>
                <c:pt idx="35">
                  <c:v>7.5928103999637619E-2</c:v>
                </c:pt>
                <c:pt idx="36">
                  <c:v>4.4836254593836805E-2</c:v>
                </c:pt>
                <c:pt idx="37">
                  <c:v>-0.20248137698504276</c:v>
                </c:pt>
                <c:pt idx="38">
                  <c:v>-0.33597733644196609</c:v>
                </c:pt>
                <c:pt idx="39">
                  <c:v>0.40955785512057225</c:v>
                </c:pt>
                <c:pt idx="40">
                  <c:v>0.54333423102330147</c:v>
                </c:pt>
                <c:pt idx="41">
                  <c:v>-0.16307652600333944</c:v>
                </c:pt>
                <c:pt idx="42">
                  <c:v>-0.43880552174452214</c:v>
                </c:pt>
                <c:pt idx="43">
                  <c:v>0.43130498498451486</c:v>
                </c:pt>
                <c:pt idx="44">
                  <c:v>0.17935008204865871</c:v>
                </c:pt>
                <c:pt idx="45">
                  <c:v>0.26725696470919652</c:v>
                </c:pt>
                <c:pt idx="46">
                  <c:v>-4.9164512528519985E-2</c:v>
                </c:pt>
                <c:pt idx="47">
                  <c:v>-0.11570926449754532</c:v>
                </c:pt>
                <c:pt idx="48">
                  <c:v>0.34579077042537193</c:v>
                </c:pt>
                <c:pt idx="49">
                  <c:v>-1.0926118722685896</c:v>
                </c:pt>
                <c:pt idx="50">
                  <c:v>0</c:v>
                </c:pt>
                <c:pt idx="51">
                  <c:v>0.92485240758122567</c:v>
                </c:pt>
                <c:pt idx="52">
                  <c:v>-0.34449125168990952</c:v>
                </c:pt>
                <c:pt idx="53">
                  <c:v>-0.2921247395394253</c:v>
                </c:pt>
                <c:pt idx="54">
                  <c:v>0.10744594010543349</c:v>
                </c:pt>
                <c:pt idx="55">
                  <c:v>-0.92687371760571291</c:v>
                </c:pt>
                <c:pt idx="56">
                  <c:v>0</c:v>
                </c:pt>
                <c:pt idx="57">
                  <c:v>0.68844194661631597</c:v>
                </c:pt>
                <c:pt idx="58">
                  <c:v>0.14669350067917566</c:v>
                </c:pt>
                <c:pt idx="59">
                  <c:v>-0.25807644818529918</c:v>
                </c:pt>
                <c:pt idx="60">
                  <c:v>-0.319292827500055</c:v>
                </c:pt>
                <c:pt idx="61">
                  <c:v>0</c:v>
                </c:pt>
                <c:pt idx="62">
                  <c:v>0.70349941384251513</c:v>
                </c:pt>
              </c:numCache>
            </c:numRef>
          </c:val>
          <c:smooth val="0"/>
          <c:extLst>
            <c:ext xmlns:c16="http://schemas.microsoft.com/office/drawing/2014/chart" uri="{C3380CC4-5D6E-409C-BE32-E72D297353CC}">
              <c16:uniqueId val="{00000000-1D44-4246-8977-25A7FBBDD2D8}"/>
            </c:ext>
          </c:extLst>
        </c:ser>
        <c:dLbls>
          <c:showLegendKey val="0"/>
          <c:showVal val="0"/>
          <c:showCatName val="0"/>
          <c:showSerName val="0"/>
          <c:showPercent val="0"/>
          <c:showBubbleSize val="0"/>
        </c:dLbls>
        <c:smooth val="0"/>
        <c:axId val="1802971775"/>
        <c:axId val="1802962175"/>
      </c:lineChart>
      <c:dateAx>
        <c:axId val="1802971775"/>
        <c:scaling>
          <c:orientation val="minMax"/>
        </c:scaling>
        <c:delete val="0"/>
        <c:axPos val="b"/>
        <c:numFmt formatCode="yyyy\-mm\-dd"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962175"/>
        <c:crosses val="autoZero"/>
        <c:auto val="1"/>
        <c:lblOffset val="100"/>
        <c:baseTimeUnit val="years"/>
      </c:dateAx>
      <c:valAx>
        <c:axId val="18029621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9717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 of Meat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'Avg. Price of Beef, Chkn, &amp; Prk'!$B$1</c:f>
              <c:strCache>
                <c:ptCount val="1"/>
                <c:pt idx="0">
                  <c:v>Beef Price Per Pound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'Avg. Price of Beef, Chkn, &amp; Prk'!$A$2:$A$221</c:f>
              <c:numCache>
                <c:formatCode>mm\-dd\-yyyy</c:formatCode>
                <c:ptCount val="22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pt idx="60">
                  <c:v>40544</c:v>
                </c:pt>
                <c:pt idx="61">
                  <c:v>40575</c:v>
                </c:pt>
                <c:pt idx="62">
                  <c:v>40603</c:v>
                </c:pt>
                <c:pt idx="63">
                  <c:v>40634</c:v>
                </c:pt>
                <c:pt idx="64">
                  <c:v>40664</c:v>
                </c:pt>
                <c:pt idx="65">
                  <c:v>40695</c:v>
                </c:pt>
                <c:pt idx="66">
                  <c:v>40725</c:v>
                </c:pt>
                <c:pt idx="67">
                  <c:v>40756</c:v>
                </c:pt>
                <c:pt idx="68">
                  <c:v>40787</c:v>
                </c:pt>
                <c:pt idx="69">
                  <c:v>40817</c:v>
                </c:pt>
                <c:pt idx="70">
                  <c:v>40848</c:v>
                </c:pt>
                <c:pt idx="71">
                  <c:v>40878</c:v>
                </c:pt>
                <c:pt idx="72">
                  <c:v>40909</c:v>
                </c:pt>
                <c:pt idx="73">
                  <c:v>40940</c:v>
                </c:pt>
                <c:pt idx="74">
                  <c:v>40969</c:v>
                </c:pt>
                <c:pt idx="75">
                  <c:v>41000</c:v>
                </c:pt>
                <c:pt idx="76">
                  <c:v>41030</c:v>
                </c:pt>
                <c:pt idx="77">
                  <c:v>41061</c:v>
                </c:pt>
                <c:pt idx="78">
                  <c:v>41091</c:v>
                </c:pt>
                <c:pt idx="79">
                  <c:v>41122</c:v>
                </c:pt>
                <c:pt idx="80">
                  <c:v>41153</c:v>
                </c:pt>
                <c:pt idx="81">
                  <c:v>41183</c:v>
                </c:pt>
                <c:pt idx="82">
                  <c:v>41214</c:v>
                </c:pt>
                <c:pt idx="83">
                  <c:v>41244</c:v>
                </c:pt>
                <c:pt idx="84">
                  <c:v>41275</c:v>
                </c:pt>
                <c:pt idx="85">
                  <c:v>41306</c:v>
                </c:pt>
                <c:pt idx="86">
                  <c:v>41334</c:v>
                </c:pt>
                <c:pt idx="87">
                  <c:v>41365</c:v>
                </c:pt>
                <c:pt idx="88">
                  <c:v>41395</c:v>
                </c:pt>
                <c:pt idx="89">
                  <c:v>41426</c:v>
                </c:pt>
                <c:pt idx="90">
                  <c:v>41456</c:v>
                </c:pt>
                <c:pt idx="91">
                  <c:v>41487</c:v>
                </c:pt>
                <c:pt idx="92">
                  <c:v>41518</c:v>
                </c:pt>
                <c:pt idx="93">
                  <c:v>41548</c:v>
                </c:pt>
                <c:pt idx="94">
                  <c:v>41579</c:v>
                </c:pt>
                <c:pt idx="95">
                  <c:v>41609</c:v>
                </c:pt>
                <c:pt idx="96">
                  <c:v>41640</c:v>
                </c:pt>
                <c:pt idx="97">
                  <c:v>41671</c:v>
                </c:pt>
                <c:pt idx="98">
                  <c:v>41699</c:v>
                </c:pt>
                <c:pt idx="99">
                  <c:v>41730</c:v>
                </c:pt>
                <c:pt idx="100">
                  <c:v>41760</c:v>
                </c:pt>
                <c:pt idx="101">
                  <c:v>41791</c:v>
                </c:pt>
                <c:pt idx="102">
                  <c:v>41821</c:v>
                </c:pt>
                <c:pt idx="103">
                  <c:v>41852</c:v>
                </c:pt>
                <c:pt idx="104">
                  <c:v>41883</c:v>
                </c:pt>
                <c:pt idx="105">
                  <c:v>41913</c:v>
                </c:pt>
                <c:pt idx="106">
                  <c:v>41944</c:v>
                </c:pt>
                <c:pt idx="107">
                  <c:v>41974</c:v>
                </c:pt>
                <c:pt idx="108">
                  <c:v>42005</c:v>
                </c:pt>
                <c:pt idx="109">
                  <c:v>42036</c:v>
                </c:pt>
                <c:pt idx="110">
                  <c:v>42064</c:v>
                </c:pt>
                <c:pt idx="111">
                  <c:v>42095</c:v>
                </c:pt>
                <c:pt idx="112">
                  <c:v>42125</c:v>
                </c:pt>
                <c:pt idx="113">
                  <c:v>42156</c:v>
                </c:pt>
                <c:pt idx="114">
                  <c:v>42186</c:v>
                </c:pt>
                <c:pt idx="115">
                  <c:v>42217</c:v>
                </c:pt>
                <c:pt idx="116">
                  <c:v>42248</c:v>
                </c:pt>
                <c:pt idx="117">
                  <c:v>42278</c:v>
                </c:pt>
                <c:pt idx="118">
                  <c:v>42309</c:v>
                </c:pt>
                <c:pt idx="119">
                  <c:v>42339</c:v>
                </c:pt>
                <c:pt idx="120">
                  <c:v>42370</c:v>
                </c:pt>
                <c:pt idx="121">
                  <c:v>42401</c:v>
                </c:pt>
                <c:pt idx="122">
                  <c:v>42430</c:v>
                </c:pt>
                <c:pt idx="123">
                  <c:v>42461</c:v>
                </c:pt>
                <c:pt idx="124">
                  <c:v>42491</c:v>
                </c:pt>
                <c:pt idx="125">
                  <c:v>42522</c:v>
                </c:pt>
                <c:pt idx="126">
                  <c:v>42552</c:v>
                </c:pt>
                <c:pt idx="127">
                  <c:v>42583</c:v>
                </c:pt>
                <c:pt idx="128">
                  <c:v>42614</c:v>
                </c:pt>
                <c:pt idx="129">
                  <c:v>42644</c:v>
                </c:pt>
                <c:pt idx="130">
                  <c:v>42675</c:v>
                </c:pt>
                <c:pt idx="131">
                  <c:v>42705</c:v>
                </c:pt>
                <c:pt idx="132">
                  <c:v>42736</c:v>
                </c:pt>
                <c:pt idx="133">
                  <c:v>42767</c:v>
                </c:pt>
                <c:pt idx="134">
                  <c:v>42795</c:v>
                </c:pt>
                <c:pt idx="135">
                  <c:v>42826</c:v>
                </c:pt>
                <c:pt idx="136">
                  <c:v>42856</c:v>
                </c:pt>
                <c:pt idx="137">
                  <c:v>42887</c:v>
                </c:pt>
                <c:pt idx="138">
                  <c:v>42917</c:v>
                </c:pt>
                <c:pt idx="139">
                  <c:v>42948</c:v>
                </c:pt>
                <c:pt idx="140">
                  <c:v>42979</c:v>
                </c:pt>
                <c:pt idx="141">
                  <c:v>43009</c:v>
                </c:pt>
                <c:pt idx="142">
                  <c:v>43040</c:v>
                </c:pt>
                <c:pt idx="143">
                  <c:v>43070</c:v>
                </c:pt>
                <c:pt idx="144">
                  <c:v>43101</c:v>
                </c:pt>
                <c:pt idx="145">
                  <c:v>43132</c:v>
                </c:pt>
                <c:pt idx="146">
                  <c:v>43160</c:v>
                </c:pt>
                <c:pt idx="147">
                  <c:v>43191</c:v>
                </c:pt>
                <c:pt idx="148">
                  <c:v>43221</c:v>
                </c:pt>
                <c:pt idx="149">
                  <c:v>43252</c:v>
                </c:pt>
                <c:pt idx="150">
                  <c:v>43282</c:v>
                </c:pt>
                <c:pt idx="151">
                  <c:v>43313</c:v>
                </c:pt>
                <c:pt idx="152">
                  <c:v>43344</c:v>
                </c:pt>
                <c:pt idx="153">
                  <c:v>43374</c:v>
                </c:pt>
                <c:pt idx="154">
                  <c:v>43405</c:v>
                </c:pt>
                <c:pt idx="155">
                  <c:v>43435</c:v>
                </c:pt>
                <c:pt idx="156">
                  <c:v>43466</c:v>
                </c:pt>
                <c:pt idx="157">
                  <c:v>43497</c:v>
                </c:pt>
                <c:pt idx="158">
                  <c:v>43525</c:v>
                </c:pt>
                <c:pt idx="159">
                  <c:v>43556</c:v>
                </c:pt>
                <c:pt idx="160">
                  <c:v>43586</c:v>
                </c:pt>
                <c:pt idx="161">
                  <c:v>43617</c:v>
                </c:pt>
                <c:pt idx="162">
                  <c:v>43647</c:v>
                </c:pt>
                <c:pt idx="163">
                  <c:v>43678</c:v>
                </c:pt>
                <c:pt idx="164">
                  <c:v>43709</c:v>
                </c:pt>
                <c:pt idx="165">
                  <c:v>43739</c:v>
                </c:pt>
                <c:pt idx="166">
                  <c:v>43770</c:v>
                </c:pt>
                <c:pt idx="167">
                  <c:v>43800</c:v>
                </c:pt>
                <c:pt idx="168">
                  <c:v>43831</c:v>
                </c:pt>
                <c:pt idx="169">
                  <c:v>43862</c:v>
                </c:pt>
                <c:pt idx="170">
                  <c:v>43891</c:v>
                </c:pt>
                <c:pt idx="171">
                  <c:v>43922</c:v>
                </c:pt>
                <c:pt idx="172">
                  <c:v>43952</c:v>
                </c:pt>
                <c:pt idx="173">
                  <c:v>43983</c:v>
                </c:pt>
                <c:pt idx="174">
                  <c:v>44013</c:v>
                </c:pt>
                <c:pt idx="175">
                  <c:v>44044</c:v>
                </c:pt>
                <c:pt idx="176">
                  <c:v>44075</c:v>
                </c:pt>
                <c:pt idx="177">
                  <c:v>44105</c:v>
                </c:pt>
                <c:pt idx="178">
                  <c:v>44136</c:v>
                </c:pt>
                <c:pt idx="179">
                  <c:v>44166</c:v>
                </c:pt>
                <c:pt idx="180">
                  <c:v>44197</c:v>
                </c:pt>
                <c:pt idx="181">
                  <c:v>44228</c:v>
                </c:pt>
                <c:pt idx="182">
                  <c:v>44256</c:v>
                </c:pt>
                <c:pt idx="183">
                  <c:v>44287</c:v>
                </c:pt>
                <c:pt idx="184">
                  <c:v>44317</c:v>
                </c:pt>
                <c:pt idx="185">
                  <c:v>44348</c:v>
                </c:pt>
                <c:pt idx="186">
                  <c:v>44378</c:v>
                </c:pt>
                <c:pt idx="187">
                  <c:v>44409</c:v>
                </c:pt>
                <c:pt idx="188">
                  <c:v>44440</c:v>
                </c:pt>
                <c:pt idx="189">
                  <c:v>44470</c:v>
                </c:pt>
                <c:pt idx="190">
                  <c:v>44501</c:v>
                </c:pt>
                <c:pt idx="191">
                  <c:v>44531</c:v>
                </c:pt>
                <c:pt idx="192">
                  <c:v>44562</c:v>
                </c:pt>
                <c:pt idx="193">
                  <c:v>44593</c:v>
                </c:pt>
                <c:pt idx="194">
                  <c:v>44621</c:v>
                </c:pt>
                <c:pt idx="195">
                  <c:v>44652</c:v>
                </c:pt>
                <c:pt idx="196">
                  <c:v>44682</c:v>
                </c:pt>
                <c:pt idx="197">
                  <c:v>44713</c:v>
                </c:pt>
                <c:pt idx="198">
                  <c:v>44743</c:v>
                </c:pt>
                <c:pt idx="199">
                  <c:v>44774</c:v>
                </c:pt>
                <c:pt idx="200">
                  <c:v>44805</c:v>
                </c:pt>
                <c:pt idx="201">
                  <c:v>44835</c:v>
                </c:pt>
                <c:pt idx="202">
                  <c:v>44866</c:v>
                </c:pt>
                <c:pt idx="203">
                  <c:v>44896</c:v>
                </c:pt>
                <c:pt idx="204">
                  <c:v>44927</c:v>
                </c:pt>
                <c:pt idx="205">
                  <c:v>44958</c:v>
                </c:pt>
                <c:pt idx="206">
                  <c:v>44986</c:v>
                </c:pt>
                <c:pt idx="207">
                  <c:v>45017</c:v>
                </c:pt>
                <c:pt idx="208">
                  <c:v>45047</c:v>
                </c:pt>
                <c:pt idx="209">
                  <c:v>45078</c:v>
                </c:pt>
                <c:pt idx="210">
                  <c:v>45108</c:v>
                </c:pt>
                <c:pt idx="211">
                  <c:v>45139</c:v>
                </c:pt>
                <c:pt idx="212">
                  <c:v>45170</c:v>
                </c:pt>
                <c:pt idx="213">
                  <c:v>45200</c:v>
                </c:pt>
                <c:pt idx="214">
                  <c:v>45231</c:v>
                </c:pt>
                <c:pt idx="215">
                  <c:v>45261</c:v>
                </c:pt>
                <c:pt idx="216">
                  <c:v>45292</c:v>
                </c:pt>
                <c:pt idx="217">
                  <c:v>45323</c:v>
                </c:pt>
                <c:pt idx="218">
                  <c:v>45352</c:v>
                </c:pt>
              </c:numCache>
            </c:numRef>
          </c:cat>
          <c:val>
            <c:numRef>
              <c:f>'Avg. Price of Beef, Chkn, &amp; Prk'!$B$2:$B$221</c:f>
              <c:numCache>
                <c:formatCode>_("$"* #,##0.00_);_("$"* \(#,##0.00\);_("$"* "-"??_);_(@_)</c:formatCode>
                <c:ptCount val="220"/>
                <c:pt idx="0">
                  <c:v>2.2770000000000001</c:v>
                </c:pt>
                <c:pt idx="1">
                  <c:v>2.1880000000000002</c:v>
                </c:pt>
                <c:pt idx="2">
                  <c:v>2.2509999999999999</c:v>
                </c:pt>
                <c:pt idx="3">
                  <c:v>2.2280000000000002</c:v>
                </c:pt>
                <c:pt idx="4">
                  <c:v>2.2400000000000002</c:v>
                </c:pt>
                <c:pt idx="5">
                  <c:v>2.2370000000000001</c:v>
                </c:pt>
                <c:pt idx="6">
                  <c:v>2.1469999999999998</c:v>
                </c:pt>
                <c:pt idx="7">
                  <c:v>2.2130000000000001</c:v>
                </c:pt>
                <c:pt idx="8">
                  <c:v>2.202</c:v>
                </c:pt>
                <c:pt idx="9">
                  <c:v>2.206</c:v>
                </c:pt>
                <c:pt idx="10">
                  <c:v>2.206</c:v>
                </c:pt>
                <c:pt idx="11">
                  <c:v>2.2589999999999999</c:v>
                </c:pt>
                <c:pt idx="12">
                  <c:v>2.1850000000000001</c:v>
                </c:pt>
                <c:pt idx="13">
                  <c:v>2.3039999999999998</c:v>
                </c:pt>
                <c:pt idx="14">
                  <c:v>2.2919999999999998</c:v>
                </c:pt>
                <c:pt idx="15">
                  <c:v>2.254</c:v>
                </c:pt>
                <c:pt idx="16">
                  <c:v>2.3069999999999999</c:v>
                </c:pt>
                <c:pt idx="17">
                  <c:v>2.3330000000000002</c:v>
                </c:pt>
                <c:pt idx="18">
                  <c:v>2.3660000000000001</c:v>
                </c:pt>
                <c:pt idx="19">
                  <c:v>2.395</c:v>
                </c:pt>
                <c:pt idx="20">
                  <c:v>2.3719999999999999</c:v>
                </c:pt>
                <c:pt idx="21">
                  <c:v>2.2599999999999998</c:v>
                </c:pt>
                <c:pt idx="22">
                  <c:v>2.2890000000000001</c:v>
                </c:pt>
                <c:pt idx="23">
                  <c:v>2.234</c:v>
                </c:pt>
                <c:pt idx="24">
                  <c:v>2.3279999999999998</c:v>
                </c:pt>
                <c:pt idx="25">
                  <c:v>2.3809999999999998</c:v>
                </c:pt>
                <c:pt idx="26">
                  <c:v>2.2930000000000001</c:v>
                </c:pt>
                <c:pt idx="27">
                  <c:v>2.323</c:v>
                </c:pt>
                <c:pt idx="28">
                  <c:v>2.3130000000000002</c:v>
                </c:pt>
                <c:pt idx="29">
                  <c:v>2.2690000000000001</c:v>
                </c:pt>
                <c:pt idx="30">
                  <c:v>2.258</c:v>
                </c:pt>
                <c:pt idx="31">
                  <c:v>2.371</c:v>
                </c:pt>
                <c:pt idx="32">
                  <c:v>2.419</c:v>
                </c:pt>
                <c:pt idx="33">
                  <c:v>2.4020000000000001</c:v>
                </c:pt>
                <c:pt idx="34">
                  <c:v>2.3570000000000002</c:v>
                </c:pt>
                <c:pt idx="35">
                  <c:v>2.4060000000000001</c:v>
                </c:pt>
                <c:pt idx="36">
                  <c:v>2.3570000000000002</c:v>
                </c:pt>
                <c:pt idx="37">
                  <c:v>2.4359999999999999</c:v>
                </c:pt>
                <c:pt idx="38">
                  <c:v>2.2690000000000001</c:v>
                </c:pt>
                <c:pt idx="39">
                  <c:v>2.2509999999999999</c:v>
                </c:pt>
                <c:pt idx="40">
                  <c:v>2.2570000000000001</c:v>
                </c:pt>
                <c:pt idx="41">
                  <c:v>2.234</c:v>
                </c:pt>
                <c:pt idx="42">
                  <c:v>2.1469999999999998</c:v>
                </c:pt>
                <c:pt idx="43">
                  <c:v>2.1339999999999999</c:v>
                </c:pt>
                <c:pt idx="44">
                  <c:v>2.1379999999999999</c:v>
                </c:pt>
                <c:pt idx="45">
                  <c:v>2.177</c:v>
                </c:pt>
                <c:pt idx="46">
                  <c:v>2.0619999999999998</c:v>
                </c:pt>
                <c:pt idx="47">
                  <c:v>2.1859999999999999</c:v>
                </c:pt>
                <c:pt idx="48">
                  <c:v>2.2789999999999999</c:v>
                </c:pt>
                <c:pt idx="49">
                  <c:v>2.2770000000000001</c:v>
                </c:pt>
                <c:pt idx="50">
                  <c:v>2.2400000000000002</c:v>
                </c:pt>
                <c:pt idx="51">
                  <c:v>2.3639999999999999</c:v>
                </c:pt>
                <c:pt idx="52">
                  <c:v>2.3090000000000002</c:v>
                </c:pt>
                <c:pt idx="53">
                  <c:v>2.4</c:v>
                </c:pt>
                <c:pt idx="54">
                  <c:v>2.4529999999999998</c:v>
                </c:pt>
                <c:pt idx="55">
                  <c:v>2.5019999999999998</c:v>
                </c:pt>
                <c:pt idx="56">
                  <c:v>2.3980000000000001</c:v>
                </c:pt>
                <c:pt idx="57">
                  <c:v>2.3969999999999998</c:v>
                </c:pt>
                <c:pt idx="58">
                  <c:v>2.3940000000000001</c:v>
                </c:pt>
                <c:pt idx="59">
                  <c:v>2.3780000000000001</c:v>
                </c:pt>
                <c:pt idx="60">
                  <c:v>2.5329999999999999</c:v>
                </c:pt>
                <c:pt idx="61">
                  <c:v>2.6589999999999998</c:v>
                </c:pt>
                <c:pt idx="62">
                  <c:v>2.7149999999999999</c:v>
                </c:pt>
                <c:pt idx="63">
                  <c:v>2.722</c:v>
                </c:pt>
                <c:pt idx="64">
                  <c:v>2.694</c:v>
                </c:pt>
                <c:pt idx="65">
                  <c:v>2.774</c:v>
                </c:pt>
                <c:pt idx="66">
                  <c:v>2.8180000000000001</c:v>
                </c:pt>
                <c:pt idx="67">
                  <c:v>2.819</c:v>
                </c:pt>
                <c:pt idx="68">
                  <c:v>2.8679999999999999</c:v>
                </c:pt>
                <c:pt idx="69">
                  <c:v>2.8759999999999999</c:v>
                </c:pt>
                <c:pt idx="70">
                  <c:v>2.899</c:v>
                </c:pt>
                <c:pt idx="71">
                  <c:v>2.9209999999999998</c:v>
                </c:pt>
                <c:pt idx="72">
                  <c:v>3.0049999999999999</c:v>
                </c:pt>
                <c:pt idx="73">
                  <c:v>2.9470000000000001</c:v>
                </c:pt>
                <c:pt idx="74">
                  <c:v>3.016</c:v>
                </c:pt>
                <c:pt idx="75">
                  <c:v>2.9980000000000002</c:v>
                </c:pt>
                <c:pt idx="76">
                  <c:v>2.9950000000000001</c:v>
                </c:pt>
                <c:pt idx="77">
                  <c:v>3.0070000000000001</c:v>
                </c:pt>
                <c:pt idx="78">
                  <c:v>3.085</c:v>
                </c:pt>
                <c:pt idx="79">
                  <c:v>2.9910000000000001</c:v>
                </c:pt>
                <c:pt idx="80">
                  <c:v>3.024</c:v>
                </c:pt>
                <c:pt idx="81">
                  <c:v>3.024</c:v>
                </c:pt>
                <c:pt idx="82">
                  <c:v>3.1749999999999998</c:v>
                </c:pt>
                <c:pt idx="83">
                  <c:v>3.08</c:v>
                </c:pt>
                <c:pt idx="84">
                  <c:v>3.407</c:v>
                </c:pt>
                <c:pt idx="85">
                  <c:v>3.379</c:v>
                </c:pt>
                <c:pt idx="86">
                  <c:v>3.3319999999999999</c:v>
                </c:pt>
                <c:pt idx="87">
                  <c:v>3.2679999999999998</c:v>
                </c:pt>
                <c:pt idx="88">
                  <c:v>3.3109999999999999</c:v>
                </c:pt>
                <c:pt idx="89">
                  <c:v>3.3820000000000001</c:v>
                </c:pt>
                <c:pt idx="90">
                  <c:v>3.4590000000000001</c:v>
                </c:pt>
                <c:pt idx="91">
                  <c:v>3.4540000000000002</c:v>
                </c:pt>
                <c:pt idx="92">
                  <c:v>3.5019999999999998</c:v>
                </c:pt>
                <c:pt idx="93">
                  <c:v>3.3889999999999998</c:v>
                </c:pt>
                <c:pt idx="94">
                  <c:v>3.4769999999999999</c:v>
                </c:pt>
                <c:pt idx="95">
                  <c:v>3.46</c:v>
                </c:pt>
                <c:pt idx="96">
                  <c:v>3.4670000000000001</c:v>
                </c:pt>
                <c:pt idx="97">
                  <c:v>3.5550000000000002</c:v>
                </c:pt>
                <c:pt idx="98">
                  <c:v>3.698</c:v>
                </c:pt>
                <c:pt idx="99">
                  <c:v>3.8079999999999998</c:v>
                </c:pt>
                <c:pt idx="100">
                  <c:v>3.8559999999999999</c:v>
                </c:pt>
                <c:pt idx="101">
                  <c:v>3.88</c:v>
                </c:pt>
                <c:pt idx="102">
                  <c:v>3.8839999999999999</c:v>
                </c:pt>
                <c:pt idx="103">
                  <c:v>4.0129999999999999</c:v>
                </c:pt>
                <c:pt idx="104">
                  <c:v>4.0960000000000001</c:v>
                </c:pt>
                <c:pt idx="105">
                  <c:v>4.1539999999999999</c:v>
                </c:pt>
                <c:pt idx="106">
                  <c:v>4.2009999999999996</c:v>
                </c:pt>
                <c:pt idx="107">
                  <c:v>4.1559999999999997</c:v>
                </c:pt>
                <c:pt idx="108">
                  <c:v>4.2350000000000003</c:v>
                </c:pt>
                <c:pt idx="109">
                  <c:v>4.2380000000000004</c:v>
                </c:pt>
                <c:pt idx="110">
                  <c:v>4.2</c:v>
                </c:pt>
                <c:pt idx="111">
                  <c:v>4.2309999999999999</c:v>
                </c:pt>
                <c:pt idx="112">
                  <c:v>4.1360000000000001</c:v>
                </c:pt>
                <c:pt idx="113">
                  <c:v>4.2210000000000001</c:v>
                </c:pt>
                <c:pt idx="114">
                  <c:v>4.2</c:v>
                </c:pt>
                <c:pt idx="115">
                  <c:v>4.1589999999999998</c:v>
                </c:pt>
                <c:pt idx="116">
                  <c:v>4.1260000000000003</c:v>
                </c:pt>
                <c:pt idx="117">
                  <c:v>4.0830000000000002</c:v>
                </c:pt>
                <c:pt idx="118">
                  <c:v>4.1130000000000004</c:v>
                </c:pt>
                <c:pt idx="119">
                  <c:v>4.0599999999999996</c:v>
                </c:pt>
                <c:pt idx="120">
                  <c:v>3.9780000000000002</c:v>
                </c:pt>
                <c:pt idx="121">
                  <c:v>3.964</c:v>
                </c:pt>
                <c:pt idx="122">
                  <c:v>3.9550000000000001</c:v>
                </c:pt>
                <c:pt idx="123">
                  <c:v>3.8149999999999999</c:v>
                </c:pt>
                <c:pt idx="124">
                  <c:v>3.7170000000000001</c:v>
                </c:pt>
                <c:pt idx="125">
                  <c:v>3.7250000000000001</c:v>
                </c:pt>
                <c:pt idx="126">
                  <c:v>3.69</c:v>
                </c:pt>
                <c:pt idx="127">
                  <c:v>3.657</c:v>
                </c:pt>
                <c:pt idx="128">
                  <c:v>3.665</c:v>
                </c:pt>
                <c:pt idx="129">
                  <c:v>3.6789999999999998</c:v>
                </c:pt>
                <c:pt idx="130">
                  <c:v>3.597</c:v>
                </c:pt>
                <c:pt idx="131">
                  <c:v>3.5590000000000002</c:v>
                </c:pt>
                <c:pt idx="132">
                  <c:v>3.5529999999999999</c:v>
                </c:pt>
                <c:pt idx="133">
                  <c:v>3.5569999999999999</c:v>
                </c:pt>
                <c:pt idx="134">
                  <c:v>3.5939999999999999</c:v>
                </c:pt>
                <c:pt idx="135">
                  <c:v>3.5470000000000002</c:v>
                </c:pt>
                <c:pt idx="136">
                  <c:v>3.5590000000000002</c:v>
                </c:pt>
                <c:pt idx="137">
                  <c:v>3.6789999999999998</c:v>
                </c:pt>
                <c:pt idx="138">
                  <c:v>3.754</c:v>
                </c:pt>
                <c:pt idx="139">
                  <c:v>3.7320000000000002</c:v>
                </c:pt>
                <c:pt idx="140">
                  <c:v>3.7069999999999999</c:v>
                </c:pt>
                <c:pt idx="141">
                  <c:v>3.6880000000000002</c:v>
                </c:pt>
                <c:pt idx="142">
                  <c:v>3.6379999999999999</c:v>
                </c:pt>
                <c:pt idx="143">
                  <c:v>3.7080000000000002</c:v>
                </c:pt>
                <c:pt idx="144">
                  <c:v>3.641</c:v>
                </c:pt>
                <c:pt idx="145">
                  <c:v>3.6419999999999999</c:v>
                </c:pt>
                <c:pt idx="146">
                  <c:v>3.657</c:v>
                </c:pt>
                <c:pt idx="147">
                  <c:v>3.73</c:v>
                </c:pt>
                <c:pt idx="148">
                  <c:v>3.6850000000000001</c:v>
                </c:pt>
                <c:pt idx="149">
                  <c:v>3.7290000000000001</c:v>
                </c:pt>
                <c:pt idx="150">
                  <c:v>3.7450000000000001</c:v>
                </c:pt>
                <c:pt idx="151">
                  <c:v>3.7919999999999998</c:v>
                </c:pt>
                <c:pt idx="152">
                  <c:v>3.7429999999999999</c:v>
                </c:pt>
                <c:pt idx="153">
                  <c:v>3.714</c:v>
                </c:pt>
                <c:pt idx="154">
                  <c:v>3.7810000000000001</c:v>
                </c:pt>
                <c:pt idx="155">
                  <c:v>3.7250000000000001</c:v>
                </c:pt>
                <c:pt idx="156">
                  <c:v>3.8010000000000002</c:v>
                </c:pt>
                <c:pt idx="157">
                  <c:v>3.758</c:v>
                </c:pt>
                <c:pt idx="158">
                  <c:v>3.7250000000000001</c:v>
                </c:pt>
                <c:pt idx="159">
                  <c:v>3.7749999999999999</c:v>
                </c:pt>
                <c:pt idx="160">
                  <c:v>3.8220000000000001</c:v>
                </c:pt>
                <c:pt idx="161">
                  <c:v>3.8119999999999998</c:v>
                </c:pt>
                <c:pt idx="162">
                  <c:v>3.8</c:v>
                </c:pt>
                <c:pt idx="163">
                  <c:v>3.819</c:v>
                </c:pt>
                <c:pt idx="164">
                  <c:v>3.851</c:v>
                </c:pt>
                <c:pt idx="165">
                  <c:v>3.8410000000000002</c:v>
                </c:pt>
                <c:pt idx="166">
                  <c:v>3.8119999999999998</c:v>
                </c:pt>
                <c:pt idx="167">
                  <c:v>3.8620000000000001</c:v>
                </c:pt>
                <c:pt idx="168">
                  <c:v>3.8860000000000001</c:v>
                </c:pt>
                <c:pt idx="169">
                  <c:v>3.8650000000000002</c:v>
                </c:pt>
                <c:pt idx="170">
                  <c:v>3.8809999999999998</c:v>
                </c:pt>
                <c:pt idx="171">
                  <c:v>4.0519999999999996</c:v>
                </c:pt>
                <c:pt idx="172">
                  <c:v>4.4610000000000003</c:v>
                </c:pt>
                <c:pt idx="173">
                  <c:v>4.7370000000000001</c:v>
                </c:pt>
                <c:pt idx="174">
                  <c:v>4.2640000000000002</c:v>
                </c:pt>
                <c:pt idx="175">
                  <c:v>4.1769999999999996</c:v>
                </c:pt>
                <c:pt idx="176">
                  <c:v>4.0759999999999996</c:v>
                </c:pt>
                <c:pt idx="177">
                  <c:v>4.008</c:v>
                </c:pt>
                <c:pt idx="178">
                  <c:v>4.0270000000000001</c:v>
                </c:pt>
                <c:pt idx="179">
                  <c:v>3.9510000000000001</c:v>
                </c:pt>
                <c:pt idx="180">
                  <c:v>3.9649999999999999</c:v>
                </c:pt>
                <c:pt idx="181">
                  <c:v>3.9870000000000001</c:v>
                </c:pt>
                <c:pt idx="182">
                  <c:v>4.0419999999999998</c:v>
                </c:pt>
                <c:pt idx="183">
                  <c:v>4.0960000000000001</c:v>
                </c:pt>
                <c:pt idx="184">
                  <c:v>4.101</c:v>
                </c:pt>
                <c:pt idx="185">
                  <c:v>4.3570000000000002</c:v>
                </c:pt>
                <c:pt idx="186">
                  <c:v>4.3879999999999999</c:v>
                </c:pt>
                <c:pt idx="187">
                  <c:v>4.468</c:v>
                </c:pt>
                <c:pt idx="188">
                  <c:v>4.5039999999999996</c:v>
                </c:pt>
                <c:pt idx="189">
                  <c:v>4.7190000000000003</c:v>
                </c:pt>
                <c:pt idx="190">
                  <c:v>4.7160000000000002</c:v>
                </c:pt>
                <c:pt idx="191">
                  <c:v>4.6040000000000001</c:v>
                </c:pt>
                <c:pt idx="192">
                  <c:v>4.5540000000000003</c:v>
                </c:pt>
                <c:pt idx="193">
                  <c:v>4.63</c:v>
                </c:pt>
                <c:pt idx="194">
                  <c:v>4.7569999999999997</c:v>
                </c:pt>
                <c:pt idx="195">
                  <c:v>4.9160000000000004</c:v>
                </c:pt>
                <c:pt idx="196">
                  <c:v>4.7939999999999996</c:v>
                </c:pt>
                <c:pt idx="197">
                  <c:v>4.8890000000000002</c:v>
                </c:pt>
                <c:pt idx="198">
                  <c:v>4.8929999999999998</c:v>
                </c:pt>
                <c:pt idx="199">
                  <c:v>4.9370000000000003</c:v>
                </c:pt>
                <c:pt idx="200">
                  <c:v>4.8620000000000001</c:v>
                </c:pt>
                <c:pt idx="201">
                  <c:v>4.8360000000000003</c:v>
                </c:pt>
                <c:pt idx="202">
                  <c:v>4.8529999999999998</c:v>
                </c:pt>
                <c:pt idx="203">
                  <c:v>4.8</c:v>
                </c:pt>
                <c:pt idx="204">
                  <c:v>4.7910000000000004</c:v>
                </c:pt>
                <c:pt idx="205">
                  <c:v>4.7779999999999996</c:v>
                </c:pt>
                <c:pt idx="206">
                  <c:v>4.8129999999999997</c:v>
                </c:pt>
                <c:pt idx="207">
                  <c:v>4.79</c:v>
                </c:pt>
                <c:pt idx="208">
                  <c:v>4.96</c:v>
                </c:pt>
                <c:pt idx="209">
                  <c:v>5.0279999999999996</c:v>
                </c:pt>
                <c:pt idx="210">
                  <c:v>5.1020000000000003</c:v>
                </c:pt>
                <c:pt idx="211">
                  <c:v>5.0759999999999996</c:v>
                </c:pt>
                <c:pt idx="212">
                  <c:v>5.109</c:v>
                </c:pt>
                <c:pt idx="213">
                  <c:v>5.226</c:v>
                </c:pt>
                <c:pt idx="214">
                  <c:v>5.3529999999999998</c:v>
                </c:pt>
                <c:pt idx="215">
                  <c:v>5.21</c:v>
                </c:pt>
                <c:pt idx="216">
                  <c:v>5.03</c:v>
                </c:pt>
                <c:pt idx="217">
                  <c:v>5.1319999999999997</c:v>
                </c:pt>
                <c:pt idx="218">
                  <c:v>5.1319999999999997</c:v>
                </c:pt>
              </c:numCache>
            </c:numRef>
          </c:val>
          <c:smooth val="0"/>
          <c:extLst>
            <c:ext xmlns:c16="http://schemas.microsoft.com/office/drawing/2014/chart" uri="{C3380CC4-5D6E-409C-BE32-E72D297353CC}">
              <c16:uniqueId val="{00000000-49AC-40B1-A515-07F435BA2D09}"/>
            </c:ext>
          </c:extLst>
        </c:ser>
        <c:ser>
          <c:idx val="1"/>
          <c:order val="1"/>
          <c:tx>
            <c:strRef>
              <c:f>'Avg. Price of Beef, Chkn, &amp; Prk'!$D$1</c:f>
              <c:strCache>
                <c:ptCount val="1"/>
                <c:pt idx="0">
                  <c:v>Chicken Price Per Pound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'Avg. Price of Beef, Chkn, &amp; Prk'!$A$2:$A$221</c:f>
              <c:numCache>
                <c:formatCode>mm\-dd\-yyyy</c:formatCode>
                <c:ptCount val="22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pt idx="60">
                  <c:v>40544</c:v>
                </c:pt>
                <c:pt idx="61">
                  <c:v>40575</c:v>
                </c:pt>
                <c:pt idx="62">
                  <c:v>40603</c:v>
                </c:pt>
                <c:pt idx="63">
                  <c:v>40634</c:v>
                </c:pt>
                <c:pt idx="64">
                  <c:v>40664</c:v>
                </c:pt>
                <c:pt idx="65">
                  <c:v>40695</c:v>
                </c:pt>
                <c:pt idx="66">
                  <c:v>40725</c:v>
                </c:pt>
                <c:pt idx="67">
                  <c:v>40756</c:v>
                </c:pt>
                <c:pt idx="68">
                  <c:v>40787</c:v>
                </c:pt>
                <c:pt idx="69">
                  <c:v>40817</c:v>
                </c:pt>
                <c:pt idx="70">
                  <c:v>40848</c:v>
                </c:pt>
                <c:pt idx="71">
                  <c:v>40878</c:v>
                </c:pt>
                <c:pt idx="72">
                  <c:v>40909</c:v>
                </c:pt>
                <c:pt idx="73">
                  <c:v>40940</c:v>
                </c:pt>
                <c:pt idx="74">
                  <c:v>40969</c:v>
                </c:pt>
                <c:pt idx="75">
                  <c:v>41000</c:v>
                </c:pt>
                <c:pt idx="76">
                  <c:v>41030</c:v>
                </c:pt>
                <c:pt idx="77">
                  <c:v>41061</c:v>
                </c:pt>
                <c:pt idx="78">
                  <c:v>41091</c:v>
                </c:pt>
                <c:pt idx="79">
                  <c:v>41122</c:v>
                </c:pt>
                <c:pt idx="80">
                  <c:v>41153</c:v>
                </c:pt>
                <c:pt idx="81">
                  <c:v>41183</c:v>
                </c:pt>
                <c:pt idx="82">
                  <c:v>41214</c:v>
                </c:pt>
                <c:pt idx="83">
                  <c:v>41244</c:v>
                </c:pt>
                <c:pt idx="84">
                  <c:v>41275</c:v>
                </c:pt>
                <c:pt idx="85">
                  <c:v>41306</c:v>
                </c:pt>
                <c:pt idx="86">
                  <c:v>41334</c:v>
                </c:pt>
                <c:pt idx="87">
                  <c:v>41365</c:v>
                </c:pt>
                <c:pt idx="88">
                  <c:v>41395</c:v>
                </c:pt>
                <c:pt idx="89">
                  <c:v>41426</c:v>
                </c:pt>
                <c:pt idx="90">
                  <c:v>41456</c:v>
                </c:pt>
                <c:pt idx="91">
                  <c:v>41487</c:v>
                </c:pt>
                <c:pt idx="92">
                  <c:v>41518</c:v>
                </c:pt>
                <c:pt idx="93">
                  <c:v>41548</c:v>
                </c:pt>
                <c:pt idx="94">
                  <c:v>41579</c:v>
                </c:pt>
                <c:pt idx="95">
                  <c:v>41609</c:v>
                </c:pt>
                <c:pt idx="96">
                  <c:v>41640</c:v>
                </c:pt>
                <c:pt idx="97">
                  <c:v>41671</c:v>
                </c:pt>
                <c:pt idx="98">
                  <c:v>41699</c:v>
                </c:pt>
                <c:pt idx="99">
                  <c:v>41730</c:v>
                </c:pt>
                <c:pt idx="100">
                  <c:v>41760</c:v>
                </c:pt>
                <c:pt idx="101">
                  <c:v>41791</c:v>
                </c:pt>
                <c:pt idx="102">
                  <c:v>41821</c:v>
                </c:pt>
                <c:pt idx="103">
                  <c:v>41852</c:v>
                </c:pt>
                <c:pt idx="104">
                  <c:v>41883</c:v>
                </c:pt>
                <c:pt idx="105">
                  <c:v>41913</c:v>
                </c:pt>
                <c:pt idx="106">
                  <c:v>41944</c:v>
                </c:pt>
                <c:pt idx="107">
                  <c:v>41974</c:v>
                </c:pt>
                <c:pt idx="108">
                  <c:v>42005</c:v>
                </c:pt>
                <c:pt idx="109">
                  <c:v>42036</c:v>
                </c:pt>
                <c:pt idx="110">
                  <c:v>42064</c:v>
                </c:pt>
                <c:pt idx="111">
                  <c:v>42095</c:v>
                </c:pt>
                <c:pt idx="112">
                  <c:v>42125</c:v>
                </c:pt>
                <c:pt idx="113">
                  <c:v>42156</c:v>
                </c:pt>
                <c:pt idx="114">
                  <c:v>42186</c:v>
                </c:pt>
                <c:pt idx="115">
                  <c:v>42217</c:v>
                </c:pt>
                <c:pt idx="116">
                  <c:v>42248</c:v>
                </c:pt>
                <c:pt idx="117">
                  <c:v>42278</c:v>
                </c:pt>
                <c:pt idx="118">
                  <c:v>42309</c:v>
                </c:pt>
                <c:pt idx="119">
                  <c:v>42339</c:v>
                </c:pt>
                <c:pt idx="120">
                  <c:v>42370</c:v>
                </c:pt>
                <c:pt idx="121">
                  <c:v>42401</c:v>
                </c:pt>
                <c:pt idx="122">
                  <c:v>42430</c:v>
                </c:pt>
                <c:pt idx="123">
                  <c:v>42461</c:v>
                </c:pt>
                <c:pt idx="124">
                  <c:v>42491</c:v>
                </c:pt>
                <c:pt idx="125">
                  <c:v>42522</c:v>
                </c:pt>
                <c:pt idx="126">
                  <c:v>42552</c:v>
                </c:pt>
                <c:pt idx="127">
                  <c:v>42583</c:v>
                </c:pt>
                <c:pt idx="128">
                  <c:v>42614</c:v>
                </c:pt>
                <c:pt idx="129">
                  <c:v>42644</c:v>
                </c:pt>
                <c:pt idx="130">
                  <c:v>42675</c:v>
                </c:pt>
                <c:pt idx="131">
                  <c:v>42705</c:v>
                </c:pt>
                <c:pt idx="132">
                  <c:v>42736</c:v>
                </c:pt>
                <c:pt idx="133">
                  <c:v>42767</c:v>
                </c:pt>
                <c:pt idx="134">
                  <c:v>42795</c:v>
                </c:pt>
                <c:pt idx="135">
                  <c:v>42826</c:v>
                </c:pt>
                <c:pt idx="136">
                  <c:v>42856</c:v>
                </c:pt>
                <c:pt idx="137">
                  <c:v>42887</c:v>
                </c:pt>
                <c:pt idx="138">
                  <c:v>42917</c:v>
                </c:pt>
                <c:pt idx="139">
                  <c:v>42948</c:v>
                </c:pt>
                <c:pt idx="140">
                  <c:v>42979</c:v>
                </c:pt>
                <c:pt idx="141">
                  <c:v>43009</c:v>
                </c:pt>
                <c:pt idx="142">
                  <c:v>43040</c:v>
                </c:pt>
                <c:pt idx="143">
                  <c:v>43070</c:v>
                </c:pt>
                <c:pt idx="144">
                  <c:v>43101</c:v>
                </c:pt>
                <c:pt idx="145">
                  <c:v>43132</c:v>
                </c:pt>
                <c:pt idx="146">
                  <c:v>43160</c:v>
                </c:pt>
                <c:pt idx="147">
                  <c:v>43191</c:v>
                </c:pt>
                <c:pt idx="148">
                  <c:v>43221</c:v>
                </c:pt>
                <c:pt idx="149">
                  <c:v>43252</c:v>
                </c:pt>
                <c:pt idx="150">
                  <c:v>43282</c:v>
                </c:pt>
                <c:pt idx="151">
                  <c:v>43313</c:v>
                </c:pt>
                <c:pt idx="152">
                  <c:v>43344</c:v>
                </c:pt>
                <c:pt idx="153">
                  <c:v>43374</c:v>
                </c:pt>
                <c:pt idx="154">
                  <c:v>43405</c:v>
                </c:pt>
                <c:pt idx="155">
                  <c:v>43435</c:v>
                </c:pt>
                <c:pt idx="156">
                  <c:v>43466</c:v>
                </c:pt>
                <c:pt idx="157">
                  <c:v>43497</c:v>
                </c:pt>
                <c:pt idx="158">
                  <c:v>43525</c:v>
                </c:pt>
                <c:pt idx="159">
                  <c:v>43556</c:v>
                </c:pt>
                <c:pt idx="160">
                  <c:v>43586</c:v>
                </c:pt>
                <c:pt idx="161">
                  <c:v>43617</c:v>
                </c:pt>
                <c:pt idx="162">
                  <c:v>43647</c:v>
                </c:pt>
                <c:pt idx="163">
                  <c:v>43678</c:v>
                </c:pt>
                <c:pt idx="164">
                  <c:v>43709</c:v>
                </c:pt>
                <c:pt idx="165">
                  <c:v>43739</c:v>
                </c:pt>
                <c:pt idx="166">
                  <c:v>43770</c:v>
                </c:pt>
                <c:pt idx="167">
                  <c:v>43800</c:v>
                </c:pt>
                <c:pt idx="168">
                  <c:v>43831</c:v>
                </c:pt>
                <c:pt idx="169">
                  <c:v>43862</c:v>
                </c:pt>
                <c:pt idx="170">
                  <c:v>43891</c:v>
                </c:pt>
                <c:pt idx="171">
                  <c:v>43922</c:v>
                </c:pt>
                <c:pt idx="172">
                  <c:v>43952</c:v>
                </c:pt>
                <c:pt idx="173">
                  <c:v>43983</c:v>
                </c:pt>
                <c:pt idx="174">
                  <c:v>44013</c:v>
                </c:pt>
                <c:pt idx="175">
                  <c:v>44044</c:v>
                </c:pt>
                <c:pt idx="176">
                  <c:v>44075</c:v>
                </c:pt>
                <c:pt idx="177">
                  <c:v>44105</c:v>
                </c:pt>
                <c:pt idx="178">
                  <c:v>44136</c:v>
                </c:pt>
                <c:pt idx="179">
                  <c:v>44166</c:v>
                </c:pt>
                <c:pt idx="180">
                  <c:v>44197</c:v>
                </c:pt>
                <c:pt idx="181">
                  <c:v>44228</c:v>
                </c:pt>
                <c:pt idx="182">
                  <c:v>44256</c:v>
                </c:pt>
                <c:pt idx="183">
                  <c:v>44287</c:v>
                </c:pt>
                <c:pt idx="184">
                  <c:v>44317</c:v>
                </c:pt>
                <c:pt idx="185">
                  <c:v>44348</c:v>
                </c:pt>
                <c:pt idx="186">
                  <c:v>44378</c:v>
                </c:pt>
                <c:pt idx="187">
                  <c:v>44409</c:v>
                </c:pt>
                <c:pt idx="188">
                  <c:v>44440</c:v>
                </c:pt>
                <c:pt idx="189">
                  <c:v>44470</c:v>
                </c:pt>
                <c:pt idx="190">
                  <c:v>44501</c:v>
                </c:pt>
                <c:pt idx="191">
                  <c:v>44531</c:v>
                </c:pt>
                <c:pt idx="192">
                  <c:v>44562</c:v>
                </c:pt>
                <c:pt idx="193">
                  <c:v>44593</c:v>
                </c:pt>
                <c:pt idx="194">
                  <c:v>44621</c:v>
                </c:pt>
                <c:pt idx="195">
                  <c:v>44652</c:v>
                </c:pt>
                <c:pt idx="196">
                  <c:v>44682</c:v>
                </c:pt>
                <c:pt idx="197">
                  <c:v>44713</c:v>
                </c:pt>
                <c:pt idx="198">
                  <c:v>44743</c:v>
                </c:pt>
                <c:pt idx="199">
                  <c:v>44774</c:v>
                </c:pt>
                <c:pt idx="200">
                  <c:v>44805</c:v>
                </c:pt>
                <c:pt idx="201">
                  <c:v>44835</c:v>
                </c:pt>
                <c:pt idx="202">
                  <c:v>44866</c:v>
                </c:pt>
                <c:pt idx="203">
                  <c:v>44896</c:v>
                </c:pt>
                <c:pt idx="204">
                  <c:v>44927</c:v>
                </c:pt>
                <c:pt idx="205">
                  <c:v>44958</c:v>
                </c:pt>
                <c:pt idx="206">
                  <c:v>44986</c:v>
                </c:pt>
                <c:pt idx="207">
                  <c:v>45017</c:v>
                </c:pt>
                <c:pt idx="208">
                  <c:v>45047</c:v>
                </c:pt>
                <c:pt idx="209">
                  <c:v>45078</c:v>
                </c:pt>
                <c:pt idx="210">
                  <c:v>45108</c:v>
                </c:pt>
                <c:pt idx="211">
                  <c:v>45139</c:v>
                </c:pt>
                <c:pt idx="212">
                  <c:v>45170</c:v>
                </c:pt>
                <c:pt idx="213">
                  <c:v>45200</c:v>
                </c:pt>
                <c:pt idx="214">
                  <c:v>45231</c:v>
                </c:pt>
                <c:pt idx="215">
                  <c:v>45261</c:v>
                </c:pt>
                <c:pt idx="216">
                  <c:v>45292</c:v>
                </c:pt>
                <c:pt idx="217">
                  <c:v>45323</c:v>
                </c:pt>
                <c:pt idx="218">
                  <c:v>45352</c:v>
                </c:pt>
              </c:numCache>
            </c:numRef>
          </c:cat>
          <c:val>
            <c:numRef>
              <c:f>'Avg. Price of Beef, Chkn, &amp; Prk'!$D$2:$D$221</c:f>
              <c:numCache>
                <c:formatCode>_("$"* #,##0.00_);_("$"* \(#,##0.00\);_("$"* "-"??_);_(@_)</c:formatCode>
                <c:ptCount val="220"/>
                <c:pt idx="0">
                  <c:v>3.3069999999999999</c:v>
                </c:pt>
                <c:pt idx="1">
                  <c:v>3.3410000000000002</c:v>
                </c:pt>
                <c:pt idx="2">
                  <c:v>3.2949999999999999</c:v>
                </c:pt>
                <c:pt idx="3">
                  <c:v>3.3079999999999998</c:v>
                </c:pt>
                <c:pt idx="4">
                  <c:v>3.2360000000000002</c:v>
                </c:pt>
                <c:pt idx="5">
                  <c:v>3.2770000000000001</c:v>
                </c:pt>
                <c:pt idx="6">
                  <c:v>3.2090000000000001</c:v>
                </c:pt>
                <c:pt idx="7">
                  <c:v>3.3570000000000002</c:v>
                </c:pt>
                <c:pt idx="8">
                  <c:v>3.3969999999999998</c:v>
                </c:pt>
                <c:pt idx="9">
                  <c:v>3.28</c:v>
                </c:pt>
                <c:pt idx="10">
                  <c:v>3.2879999999999998</c:v>
                </c:pt>
                <c:pt idx="11">
                  <c:v>3.2839999999999998</c:v>
                </c:pt>
                <c:pt idx="12">
                  <c:v>3.274</c:v>
                </c:pt>
                <c:pt idx="13">
                  <c:v>3.2589999999999999</c:v>
                </c:pt>
                <c:pt idx="14">
                  <c:v>3.3370000000000002</c:v>
                </c:pt>
                <c:pt idx="15">
                  <c:v>3.371</c:v>
                </c:pt>
                <c:pt idx="16">
                  <c:v>3.4860000000000002</c:v>
                </c:pt>
                <c:pt idx="17">
                  <c:v>3.5129999999999999</c:v>
                </c:pt>
                <c:pt idx="18">
                  <c:v>3.5089999999999999</c:v>
                </c:pt>
                <c:pt idx="19">
                  <c:v>3.589</c:v>
                </c:pt>
                <c:pt idx="20">
                  <c:v>3.528</c:v>
                </c:pt>
                <c:pt idx="21">
                  <c:v>3.4209999999999998</c:v>
                </c:pt>
                <c:pt idx="22">
                  <c:v>3.4590000000000001</c:v>
                </c:pt>
                <c:pt idx="23">
                  <c:v>3.3759999999999999</c:v>
                </c:pt>
                <c:pt idx="24">
                  <c:v>3.3919999999999999</c:v>
                </c:pt>
                <c:pt idx="25">
                  <c:v>3.48</c:v>
                </c:pt>
                <c:pt idx="26">
                  <c:v>3.3719999999999999</c:v>
                </c:pt>
                <c:pt idx="27">
                  <c:v>3.5019999999999998</c:v>
                </c:pt>
                <c:pt idx="28">
                  <c:v>3.452</c:v>
                </c:pt>
                <c:pt idx="29">
                  <c:v>3.403</c:v>
                </c:pt>
                <c:pt idx="30">
                  <c:v>3.42</c:v>
                </c:pt>
                <c:pt idx="31">
                  <c:v>3.4449999999999998</c:v>
                </c:pt>
                <c:pt idx="32">
                  <c:v>3.359</c:v>
                </c:pt>
                <c:pt idx="33">
                  <c:v>3.343</c:v>
                </c:pt>
                <c:pt idx="34">
                  <c:v>3.3439999999999999</c:v>
                </c:pt>
                <c:pt idx="35">
                  <c:v>3.2839999999999998</c:v>
                </c:pt>
                <c:pt idx="36">
                  <c:v>3.2989999999999999</c:v>
                </c:pt>
                <c:pt idx="37">
                  <c:v>3.3260000000000001</c:v>
                </c:pt>
                <c:pt idx="38">
                  <c:v>3.4049999999999998</c:v>
                </c:pt>
                <c:pt idx="39">
                  <c:v>3.3879999999999999</c:v>
                </c:pt>
                <c:pt idx="40">
                  <c:v>3.3420000000000001</c:v>
                </c:pt>
                <c:pt idx="41">
                  <c:v>3.3980000000000001</c:v>
                </c:pt>
                <c:pt idx="42">
                  <c:v>3.32</c:v>
                </c:pt>
                <c:pt idx="43">
                  <c:v>3.2669999999999999</c:v>
                </c:pt>
                <c:pt idx="44">
                  <c:v>3.2850000000000001</c:v>
                </c:pt>
                <c:pt idx="45">
                  <c:v>3.33</c:v>
                </c:pt>
                <c:pt idx="46">
                  <c:v>3.3180000000000001</c:v>
                </c:pt>
                <c:pt idx="47">
                  <c:v>3.31</c:v>
                </c:pt>
                <c:pt idx="48">
                  <c:v>3.2509999999999999</c:v>
                </c:pt>
                <c:pt idx="49">
                  <c:v>3.3130000000000002</c:v>
                </c:pt>
                <c:pt idx="50">
                  <c:v>3.2610000000000001</c:v>
                </c:pt>
                <c:pt idx="51">
                  <c:v>3.2450000000000001</c:v>
                </c:pt>
                <c:pt idx="52">
                  <c:v>3.2410000000000001</c:v>
                </c:pt>
                <c:pt idx="53">
                  <c:v>3.323</c:v>
                </c:pt>
                <c:pt idx="54">
                  <c:v>3.3090000000000002</c:v>
                </c:pt>
                <c:pt idx="55">
                  <c:v>3.3370000000000002</c:v>
                </c:pt>
                <c:pt idx="56">
                  <c:v>3.3109999999999999</c:v>
                </c:pt>
                <c:pt idx="57">
                  <c:v>3.3889999999999998</c:v>
                </c:pt>
                <c:pt idx="58">
                  <c:v>3.339</c:v>
                </c:pt>
                <c:pt idx="59">
                  <c:v>3.3239999999999998</c:v>
                </c:pt>
                <c:pt idx="60">
                  <c:v>3.2090000000000001</c:v>
                </c:pt>
                <c:pt idx="61">
                  <c:v>3.1749999999999998</c:v>
                </c:pt>
                <c:pt idx="62">
                  <c:v>3.218</c:v>
                </c:pt>
                <c:pt idx="63">
                  <c:v>3.2909999999999999</c:v>
                </c:pt>
                <c:pt idx="64">
                  <c:v>3.1110000000000002</c:v>
                </c:pt>
                <c:pt idx="65">
                  <c:v>3.1269999999999998</c:v>
                </c:pt>
                <c:pt idx="66">
                  <c:v>3.2530000000000001</c:v>
                </c:pt>
                <c:pt idx="67">
                  <c:v>3.2749999999999999</c:v>
                </c:pt>
                <c:pt idx="68">
                  <c:v>3.2170000000000001</c:v>
                </c:pt>
                <c:pt idx="69">
                  <c:v>3.1019999999999999</c:v>
                </c:pt>
                <c:pt idx="70">
                  <c:v>3.1469999999999998</c:v>
                </c:pt>
                <c:pt idx="71">
                  <c:v>3.1019999999999999</c:v>
                </c:pt>
                <c:pt idx="72">
                  <c:v>3.145</c:v>
                </c:pt>
                <c:pt idx="73">
                  <c:v>3.113</c:v>
                </c:pt>
                <c:pt idx="74">
                  <c:v>3.1829999999999998</c:v>
                </c:pt>
                <c:pt idx="75">
                  <c:v>3.173</c:v>
                </c:pt>
                <c:pt idx="76">
                  <c:v>3.1230000000000002</c:v>
                </c:pt>
                <c:pt idx="77">
                  <c:v>3.1949999999999998</c:v>
                </c:pt>
                <c:pt idx="78">
                  <c:v>3.36</c:v>
                </c:pt>
                <c:pt idx="79">
                  <c:v>3.3679999999999999</c:v>
                </c:pt>
                <c:pt idx="80">
                  <c:v>3.117</c:v>
                </c:pt>
                <c:pt idx="81">
                  <c:v>3.4279999999999999</c:v>
                </c:pt>
                <c:pt idx="82">
                  <c:v>3.4119999999999999</c:v>
                </c:pt>
                <c:pt idx="83">
                  <c:v>3.2669999999999999</c:v>
                </c:pt>
                <c:pt idx="84">
                  <c:v>3.3809999999999998</c:v>
                </c:pt>
                <c:pt idx="85">
                  <c:v>3.278</c:v>
                </c:pt>
                <c:pt idx="86">
                  <c:v>3.226</c:v>
                </c:pt>
                <c:pt idx="87">
                  <c:v>3.266</c:v>
                </c:pt>
                <c:pt idx="88">
                  <c:v>3.4289999999999998</c:v>
                </c:pt>
                <c:pt idx="89">
                  <c:v>3.5249999999999999</c:v>
                </c:pt>
                <c:pt idx="90">
                  <c:v>3.55</c:v>
                </c:pt>
                <c:pt idx="91">
                  <c:v>3.5990000000000002</c:v>
                </c:pt>
                <c:pt idx="92">
                  <c:v>3.6080000000000001</c:v>
                </c:pt>
                <c:pt idx="93">
                  <c:v>3.6520000000000001</c:v>
                </c:pt>
                <c:pt idx="94">
                  <c:v>3.45</c:v>
                </c:pt>
                <c:pt idx="95">
                  <c:v>3.46</c:v>
                </c:pt>
                <c:pt idx="96">
                  <c:v>3.427</c:v>
                </c:pt>
                <c:pt idx="97">
                  <c:v>3.3839999999999999</c:v>
                </c:pt>
                <c:pt idx="98">
                  <c:v>3.468</c:v>
                </c:pt>
                <c:pt idx="99">
                  <c:v>3.3919999999999999</c:v>
                </c:pt>
                <c:pt idx="100">
                  <c:v>3.4740000000000002</c:v>
                </c:pt>
                <c:pt idx="101">
                  <c:v>3.504</c:v>
                </c:pt>
                <c:pt idx="102">
                  <c:v>3.444</c:v>
                </c:pt>
                <c:pt idx="103">
                  <c:v>3.476</c:v>
                </c:pt>
                <c:pt idx="104">
                  <c:v>3.4809999999999999</c:v>
                </c:pt>
                <c:pt idx="105">
                  <c:v>3.4860000000000002</c:v>
                </c:pt>
                <c:pt idx="106">
                  <c:v>3.5270000000000001</c:v>
                </c:pt>
                <c:pt idx="107">
                  <c:v>3.4820000000000002</c:v>
                </c:pt>
                <c:pt idx="108">
                  <c:v>3.4380000000000002</c:v>
                </c:pt>
                <c:pt idx="109">
                  <c:v>3.5110000000000001</c:v>
                </c:pt>
                <c:pt idx="110">
                  <c:v>3.5219999999999998</c:v>
                </c:pt>
                <c:pt idx="111">
                  <c:v>3.504</c:v>
                </c:pt>
                <c:pt idx="112">
                  <c:v>3.4079999999999999</c:v>
                </c:pt>
                <c:pt idx="113">
                  <c:v>3.3879999999999999</c:v>
                </c:pt>
                <c:pt idx="114">
                  <c:v>3.3780000000000001</c:v>
                </c:pt>
                <c:pt idx="115">
                  <c:v>3.4060000000000001</c:v>
                </c:pt>
                <c:pt idx="116">
                  <c:v>3.3769999999999998</c:v>
                </c:pt>
                <c:pt idx="117">
                  <c:v>3.3559999999999999</c:v>
                </c:pt>
                <c:pt idx="118">
                  <c:v>3.35</c:v>
                </c:pt>
                <c:pt idx="119">
                  <c:v>3.282</c:v>
                </c:pt>
                <c:pt idx="120">
                  <c:v>3.2509999999999999</c:v>
                </c:pt>
                <c:pt idx="121">
                  <c:v>3.302</c:v>
                </c:pt>
                <c:pt idx="122">
                  <c:v>3.2709999999999999</c:v>
                </c:pt>
                <c:pt idx="123">
                  <c:v>3.2509999999999999</c:v>
                </c:pt>
                <c:pt idx="124">
                  <c:v>3.25</c:v>
                </c:pt>
                <c:pt idx="125">
                  <c:v>3.2280000000000002</c:v>
                </c:pt>
                <c:pt idx="126">
                  <c:v>3.21</c:v>
                </c:pt>
                <c:pt idx="127">
                  <c:v>3.218</c:v>
                </c:pt>
                <c:pt idx="128">
                  <c:v>3.2440000000000002</c:v>
                </c:pt>
                <c:pt idx="129">
                  <c:v>3.3050000000000002</c:v>
                </c:pt>
                <c:pt idx="130">
                  <c:v>3.2629999999999999</c:v>
                </c:pt>
                <c:pt idx="131">
                  <c:v>3.2</c:v>
                </c:pt>
                <c:pt idx="132">
                  <c:v>3.218</c:v>
                </c:pt>
                <c:pt idx="133">
                  <c:v>3.1949999999999998</c:v>
                </c:pt>
                <c:pt idx="134">
                  <c:v>3.2909999999999999</c:v>
                </c:pt>
                <c:pt idx="135">
                  <c:v>3.2890000000000001</c:v>
                </c:pt>
                <c:pt idx="136">
                  <c:v>3.2080000000000002</c:v>
                </c:pt>
                <c:pt idx="137">
                  <c:v>3.2149999999999999</c:v>
                </c:pt>
                <c:pt idx="138">
                  <c:v>3.1890000000000001</c:v>
                </c:pt>
                <c:pt idx="139">
                  <c:v>3.194</c:v>
                </c:pt>
                <c:pt idx="140">
                  <c:v>3.1850000000000001</c:v>
                </c:pt>
                <c:pt idx="141">
                  <c:v>3.141</c:v>
                </c:pt>
                <c:pt idx="142">
                  <c:v>3.13</c:v>
                </c:pt>
                <c:pt idx="143">
                  <c:v>3.1920000000000002</c:v>
                </c:pt>
                <c:pt idx="144">
                  <c:v>3.073</c:v>
                </c:pt>
                <c:pt idx="145">
                  <c:v>3.1190000000000002</c:v>
                </c:pt>
                <c:pt idx="146">
                  <c:v>3.1419999999999999</c:v>
                </c:pt>
                <c:pt idx="147">
                  <c:v>3.238</c:v>
                </c:pt>
                <c:pt idx="148">
                  <c:v>3.0760000000000001</c:v>
                </c:pt>
                <c:pt idx="149">
                  <c:v>3.0939999999999999</c:v>
                </c:pt>
                <c:pt idx="150">
                  <c:v>3.1160000000000001</c:v>
                </c:pt>
                <c:pt idx="151">
                  <c:v>2.9390000000000001</c:v>
                </c:pt>
                <c:pt idx="152">
                  <c:v>2.8959999999999999</c:v>
                </c:pt>
                <c:pt idx="153">
                  <c:v>3.0470000000000002</c:v>
                </c:pt>
                <c:pt idx="154">
                  <c:v>3.052</c:v>
                </c:pt>
                <c:pt idx="155">
                  <c:v>3.1120000000000001</c:v>
                </c:pt>
                <c:pt idx="156">
                  <c:v>3.0630000000000002</c:v>
                </c:pt>
                <c:pt idx="157">
                  <c:v>3.0619999999999998</c:v>
                </c:pt>
                <c:pt idx="158">
                  <c:v>3.048</c:v>
                </c:pt>
                <c:pt idx="159">
                  <c:v>3.0139999999999998</c:v>
                </c:pt>
                <c:pt idx="160">
                  <c:v>3.0920000000000001</c:v>
                </c:pt>
                <c:pt idx="161">
                  <c:v>3.0510000000000002</c:v>
                </c:pt>
                <c:pt idx="162">
                  <c:v>2.9750000000000001</c:v>
                </c:pt>
                <c:pt idx="163">
                  <c:v>2.96</c:v>
                </c:pt>
                <c:pt idx="164">
                  <c:v>2.93</c:v>
                </c:pt>
                <c:pt idx="165">
                  <c:v>2.948</c:v>
                </c:pt>
                <c:pt idx="166">
                  <c:v>2.94</c:v>
                </c:pt>
                <c:pt idx="167">
                  <c:v>3.113</c:v>
                </c:pt>
                <c:pt idx="168">
                  <c:v>3.0590000000000002</c:v>
                </c:pt>
                <c:pt idx="169">
                  <c:v>3.0129999999999999</c:v>
                </c:pt>
                <c:pt idx="170">
                  <c:v>2.956</c:v>
                </c:pt>
                <c:pt idx="171">
                  <c:v>3.1579999999999999</c:v>
                </c:pt>
                <c:pt idx="172">
                  <c:v>3.3479999999999999</c:v>
                </c:pt>
                <c:pt idx="173">
                  <c:v>3.3490000000000002</c:v>
                </c:pt>
                <c:pt idx="174">
                  <c:v>3.2210000000000001</c:v>
                </c:pt>
                <c:pt idx="175">
                  <c:v>3.2759999999999998</c:v>
                </c:pt>
                <c:pt idx="176">
                  <c:v>3.302</c:v>
                </c:pt>
                <c:pt idx="177">
                  <c:v>3.29</c:v>
                </c:pt>
                <c:pt idx="178">
                  <c:v>3.4119999999999999</c:v>
                </c:pt>
                <c:pt idx="179">
                  <c:v>3.2930000000000001</c:v>
                </c:pt>
                <c:pt idx="180">
                  <c:v>3.26</c:v>
                </c:pt>
                <c:pt idx="181">
                  <c:v>3.2389999999999999</c:v>
                </c:pt>
                <c:pt idx="182">
                  <c:v>3.2909999999999999</c:v>
                </c:pt>
                <c:pt idx="183">
                  <c:v>3.4060000000000001</c:v>
                </c:pt>
                <c:pt idx="184">
                  <c:v>3.371</c:v>
                </c:pt>
                <c:pt idx="185">
                  <c:v>3.3530000000000002</c:v>
                </c:pt>
                <c:pt idx="186">
                  <c:v>3.5</c:v>
                </c:pt>
                <c:pt idx="187">
                  <c:v>3.536</c:v>
                </c:pt>
                <c:pt idx="188">
                  <c:v>3.5169999999999999</c:v>
                </c:pt>
                <c:pt idx="189">
                  <c:v>3.589</c:v>
                </c:pt>
                <c:pt idx="190">
                  <c:v>3.6179999999999999</c:v>
                </c:pt>
                <c:pt idx="191">
                  <c:v>3.7250000000000001</c:v>
                </c:pt>
                <c:pt idx="192">
                  <c:v>3.726</c:v>
                </c:pt>
                <c:pt idx="193">
                  <c:v>3.8149999999999999</c:v>
                </c:pt>
                <c:pt idx="194">
                  <c:v>3.87</c:v>
                </c:pt>
                <c:pt idx="195">
                  <c:v>4.0960000000000001</c:v>
                </c:pt>
                <c:pt idx="196">
                  <c:v>4.3099999999999996</c:v>
                </c:pt>
                <c:pt idx="197">
                  <c:v>4.5679999999999996</c:v>
                </c:pt>
                <c:pt idx="198">
                  <c:v>4.6079999999999997</c:v>
                </c:pt>
                <c:pt idx="199">
                  <c:v>4.7060000000000004</c:v>
                </c:pt>
                <c:pt idx="200">
                  <c:v>4.7460000000000004</c:v>
                </c:pt>
                <c:pt idx="201">
                  <c:v>4.67</c:v>
                </c:pt>
                <c:pt idx="202">
                  <c:v>4.42</c:v>
                </c:pt>
                <c:pt idx="203">
                  <c:v>4.3479999999999999</c:v>
                </c:pt>
                <c:pt idx="204">
                  <c:v>4.3150000000000004</c:v>
                </c:pt>
                <c:pt idx="205">
                  <c:v>4.3650000000000002</c:v>
                </c:pt>
                <c:pt idx="206">
                  <c:v>4.3239999999999998</c:v>
                </c:pt>
                <c:pt idx="207">
                  <c:v>4.4050000000000002</c:v>
                </c:pt>
                <c:pt idx="208">
                  <c:v>4.2359999999999998</c:v>
                </c:pt>
                <c:pt idx="209">
                  <c:v>4.1929999999999996</c:v>
                </c:pt>
                <c:pt idx="210">
                  <c:v>4.141</c:v>
                </c:pt>
                <c:pt idx="211">
                  <c:v>4.1790000000000003</c:v>
                </c:pt>
                <c:pt idx="212">
                  <c:v>4.2290000000000001</c:v>
                </c:pt>
                <c:pt idx="213">
                  <c:v>4.2220000000000004</c:v>
                </c:pt>
                <c:pt idx="214">
                  <c:v>4.0599999999999996</c:v>
                </c:pt>
                <c:pt idx="215">
                  <c:v>4.0819999999999999</c:v>
                </c:pt>
                <c:pt idx="216">
                  <c:v>4.0860000000000003</c:v>
                </c:pt>
                <c:pt idx="217">
                  <c:v>4.1050000000000004</c:v>
                </c:pt>
                <c:pt idx="218">
                  <c:v>4.1059999999999999</c:v>
                </c:pt>
              </c:numCache>
            </c:numRef>
          </c:val>
          <c:smooth val="0"/>
          <c:extLst>
            <c:ext xmlns:c16="http://schemas.microsoft.com/office/drawing/2014/chart" uri="{C3380CC4-5D6E-409C-BE32-E72D297353CC}">
              <c16:uniqueId val="{00000001-49AC-40B1-A515-07F435BA2D09}"/>
            </c:ext>
          </c:extLst>
        </c:ser>
        <c:ser>
          <c:idx val="2"/>
          <c:order val="2"/>
          <c:tx>
            <c:strRef>
              <c:f>'Avg. Price of Beef, Chkn, &amp; Prk'!$F$1</c:f>
              <c:strCache>
                <c:ptCount val="1"/>
                <c:pt idx="0">
                  <c:v>Pork Price Per Pound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'Avg. Price of Beef, Chkn, &amp; Prk'!$A$2:$A$221</c:f>
              <c:numCache>
                <c:formatCode>mm\-dd\-yyyy</c:formatCode>
                <c:ptCount val="22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pt idx="60">
                  <c:v>40544</c:v>
                </c:pt>
                <c:pt idx="61">
                  <c:v>40575</c:v>
                </c:pt>
                <c:pt idx="62">
                  <c:v>40603</c:v>
                </c:pt>
                <c:pt idx="63">
                  <c:v>40634</c:v>
                </c:pt>
                <c:pt idx="64">
                  <c:v>40664</c:v>
                </c:pt>
                <c:pt idx="65">
                  <c:v>40695</c:v>
                </c:pt>
                <c:pt idx="66">
                  <c:v>40725</c:v>
                </c:pt>
                <c:pt idx="67">
                  <c:v>40756</c:v>
                </c:pt>
                <c:pt idx="68">
                  <c:v>40787</c:v>
                </c:pt>
                <c:pt idx="69">
                  <c:v>40817</c:v>
                </c:pt>
                <c:pt idx="70">
                  <c:v>40848</c:v>
                </c:pt>
                <c:pt idx="71">
                  <c:v>40878</c:v>
                </c:pt>
                <c:pt idx="72">
                  <c:v>40909</c:v>
                </c:pt>
                <c:pt idx="73">
                  <c:v>40940</c:v>
                </c:pt>
                <c:pt idx="74">
                  <c:v>40969</c:v>
                </c:pt>
                <c:pt idx="75">
                  <c:v>41000</c:v>
                </c:pt>
                <c:pt idx="76">
                  <c:v>41030</c:v>
                </c:pt>
                <c:pt idx="77">
                  <c:v>41061</c:v>
                </c:pt>
                <c:pt idx="78">
                  <c:v>41091</c:v>
                </c:pt>
                <c:pt idx="79">
                  <c:v>41122</c:v>
                </c:pt>
                <c:pt idx="80">
                  <c:v>41153</c:v>
                </c:pt>
                <c:pt idx="81">
                  <c:v>41183</c:v>
                </c:pt>
                <c:pt idx="82">
                  <c:v>41214</c:v>
                </c:pt>
                <c:pt idx="83">
                  <c:v>41244</c:v>
                </c:pt>
                <c:pt idx="84">
                  <c:v>41275</c:v>
                </c:pt>
                <c:pt idx="85">
                  <c:v>41306</c:v>
                </c:pt>
                <c:pt idx="86">
                  <c:v>41334</c:v>
                </c:pt>
                <c:pt idx="87">
                  <c:v>41365</c:v>
                </c:pt>
                <c:pt idx="88">
                  <c:v>41395</c:v>
                </c:pt>
                <c:pt idx="89">
                  <c:v>41426</c:v>
                </c:pt>
                <c:pt idx="90">
                  <c:v>41456</c:v>
                </c:pt>
                <c:pt idx="91">
                  <c:v>41487</c:v>
                </c:pt>
                <c:pt idx="92">
                  <c:v>41518</c:v>
                </c:pt>
                <c:pt idx="93">
                  <c:v>41548</c:v>
                </c:pt>
                <c:pt idx="94">
                  <c:v>41579</c:v>
                </c:pt>
                <c:pt idx="95">
                  <c:v>41609</c:v>
                </c:pt>
                <c:pt idx="96">
                  <c:v>41640</c:v>
                </c:pt>
                <c:pt idx="97">
                  <c:v>41671</c:v>
                </c:pt>
                <c:pt idx="98">
                  <c:v>41699</c:v>
                </c:pt>
                <c:pt idx="99">
                  <c:v>41730</c:v>
                </c:pt>
                <c:pt idx="100">
                  <c:v>41760</c:v>
                </c:pt>
                <c:pt idx="101">
                  <c:v>41791</c:v>
                </c:pt>
                <c:pt idx="102">
                  <c:v>41821</c:v>
                </c:pt>
                <c:pt idx="103">
                  <c:v>41852</c:v>
                </c:pt>
                <c:pt idx="104">
                  <c:v>41883</c:v>
                </c:pt>
                <c:pt idx="105">
                  <c:v>41913</c:v>
                </c:pt>
                <c:pt idx="106">
                  <c:v>41944</c:v>
                </c:pt>
                <c:pt idx="107">
                  <c:v>41974</c:v>
                </c:pt>
                <c:pt idx="108">
                  <c:v>42005</c:v>
                </c:pt>
                <c:pt idx="109">
                  <c:v>42036</c:v>
                </c:pt>
                <c:pt idx="110">
                  <c:v>42064</c:v>
                </c:pt>
                <c:pt idx="111">
                  <c:v>42095</c:v>
                </c:pt>
                <c:pt idx="112">
                  <c:v>42125</c:v>
                </c:pt>
                <c:pt idx="113">
                  <c:v>42156</c:v>
                </c:pt>
                <c:pt idx="114">
                  <c:v>42186</c:v>
                </c:pt>
                <c:pt idx="115">
                  <c:v>42217</c:v>
                </c:pt>
                <c:pt idx="116">
                  <c:v>42248</c:v>
                </c:pt>
                <c:pt idx="117">
                  <c:v>42278</c:v>
                </c:pt>
                <c:pt idx="118">
                  <c:v>42309</c:v>
                </c:pt>
                <c:pt idx="119">
                  <c:v>42339</c:v>
                </c:pt>
                <c:pt idx="120">
                  <c:v>42370</c:v>
                </c:pt>
                <c:pt idx="121">
                  <c:v>42401</c:v>
                </c:pt>
                <c:pt idx="122">
                  <c:v>42430</c:v>
                </c:pt>
                <c:pt idx="123">
                  <c:v>42461</c:v>
                </c:pt>
                <c:pt idx="124">
                  <c:v>42491</c:v>
                </c:pt>
                <c:pt idx="125">
                  <c:v>42522</c:v>
                </c:pt>
                <c:pt idx="126">
                  <c:v>42552</c:v>
                </c:pt>
                <c:pt idx="127">
                  <c:v>42583</c:v>
                </c:pt>
                <c:pt idx="128">
                  <c:v>42614</c:v>
                </c:pt>
                <c:pt idx="129">
                  <c:v>42644</c:v>
                </c:pt>
                <c:pt idx="130">
                  <c:v>42675</c:v>
                </c:pt>
                <c:pt idx="131">
                  <c:v>42705</c:v>
                </c:pt>
                <c:pt idx="132">
                  <c:v>42736</c:v>
                </c:pt>
                <c:pt idx="133">
                  <c:v>42767</c:v>
                </c:pt>
                <c:pt idx="134">
                  <c:v>42795</c:v>
                </c:pt>
                <c:pt idx="135">
                  <c:v>42826</c:v>
                </c:pt>
                <c:pt idx="136">
                  <c:v>42856</c:v>
                </c:pt>
                <c:pt idx="137">
                  <c:v>42887</c:v>
                </c:pt>
                <c:pt idx="138">
                  <c:v>42917</c:v>
                </c:pt>
                <c:pt idx="139">
                  <c:v>42948</c:v>
                </c:pt>
                <c:pt idx="140">
                  <c:v>42979</c:v>
                </c:pt>
                <c:pt idx="141">
                  <c:v>43009</c:v>
                </c:pt>
                <c:pt idx="142">
                  <c:v>43040</c:v>
                </c:pt>
                <c:pt idx="143">
                  <c:v>43070</c:v>
                </c:pt>
                <c:pt idx="144">
                  <c:v>43101</c:v>
                </c:pt>
                <c:pt idx="145">
                  <c:v>43132</c:v>
                </c:pt>
                <c:pt idx="146">
                  <c:v>43160</c:v>
                </c:pt>
                <c:pt idx="147">
                  <c:v>43191</c:v>
                </c:pt>
                <c:pt idx="148">
                  <c:v>43221</c:v>
                </c:pt>
                <c:pt idx="149">
                  <c:v>43252</c:v>
                </c:pt>
                <c:pt idx="150">
                  <c:v>43282</c:v>
                </c:pt>
                <c:pt idx="151">
                  <c:v>43313</c:v>
                </c:pt>
                <c:pt idx="152">
                  <c:v>43344</c:v>
                </c:pt>
                <c:pt idx="153">
                  <c:v>43374</c:v>
                </c:pt>
                <c:pt idx="154">
                  <c:v>43405</c:v>
                </c:pt>
                <c:pt idx="155">
                  <c:v>43435</c:v>
                </c:pt>
                <c:pt idx="156">
                  <c:v>43466</c:v>
                </c:pt>
                <c:pt idx="157">
                  <c:v>43497</c:v>
                </c:pt>
                <c:pt idx="158">
                  <c:v>43525</c:v>
                </c:pt>
                <c:pt idx="159">
                  <c:v>43556</c:v>
                </c:pt>
                <c:pt idx="160">
                  <c:v>43586</c:v>
                </c:pt>
                <c:pt idx="161">
                  <c:v>43617</c:v>
                </c:pt>
                <c:pt idx="162">
                  <c:v>43647</c:v>
                </c:pt>
                <c:pt idx="163">
                  <c:v>43678</c:v>
                </c:pt>
                <c:pt idx="164">
                  <c:v>43709</c:v>
                </c:pt>
                <c:pt idx="165">
                  <c:v>43739</c:v>
                </c:pt>
                <c:pt idx="166">
                  <c:v>43770</c:v>
                </c:pt>
                <c:pt idx="167">
                  <c:v>43800</c:v>
                </c:pt>
                <c:pt idx="168">
                  <c:v>43831</c:v>
                </c:pt>
                <c:pt idx="169">
                  <c:v>43862</c:v>
                </c:pt>
                <c:pt idx="170">
                  <c:v>43891</c:v>
                </c:pt>
                <c:pt idx="171">
                  <c:v>43922</c:v>
                </c:pt>
                <c:pt idx="172">
                  <c:v>43952</c:v>
                </c:pt>
                <c:pt idx="173">
                  <c:v>43983</c:v>
                </c:pt>
                <c:pt idx="174">
                  <c:v>44013</c:v>
                </c:pt>
                <c:pt idx="175">
                  <c:v>44044</c:v>
                </c:pt>
                <c:pt idx="176">
                  <c:v>44075</c:v>
                </c:pt>
                <c:pt idx="177">
                  <c:v>44105</c:v>
                </c:pt>
                <c:pt idx="178">
                  <c:v>44136</c:v>
                </c:pt>
                <c:pt idx="179">
                  <c:v>44166</c:v>
                </c:pt>
                <c:pt idx="180">
                  <c:v>44197</c:v>
                </c:pt>
                <c:pt idx="181">
                  <c:v>44228</c:v>
                </c:pt>
                <c:pt idx="182">
                  <c:v>44256</c:v>
                </c:pt>
                <c:pt idx="183">
                  <c:v>44287</c:v>
                </c:pt>
                <c:pt idx="184">
                  <c:v>44317</c:v>
                </c:pt>
                <c:pt idx="185">
                  <c:v>44348</c:v>
                </c:pt>
                <c:pt idx="186">
                  <c:v>44378</c:v>
                </c:pt>
                <c:pt idx="187">
                  <c:v>44409</c:v>
                </c:pt>
                <c:pt idx="188">
                  <c:v>44440</c:v>
                </c:pt>
                <c:pt idx="189">
                  <c:v>44470</c:v>
                </c:pt>
                <c:pt idx="190">
                  <c:v>44501</c:v>
                </c:pt>
                <c:pt idx="191">
                  <c:v>44531</c:v>
                </c:pt>
                <c:pt idx="192">
                  <c:v>44562</c:v>
                </c:pt>
                <c:pt idx="193">
                  <c:v>44593</c:v>
                </c:pt>
                <c:pt idx="194">
                  <c:v>44621</c:v>
                </c:pt>
                <c:pt idx="195">
                  <c:v>44652</c:v>
                </c:pt>
                <c:pt idx="196">
                  <c:v>44682</c:v>
                </c:pt>
                <c:pt idx="197">
                  <c:v>44713</c:v>
                </c:pt>
                <c:pt idx="198">
                  <c:v>44743</c:v>
                </c:pt>
                <c:pt idx="199">
                  <c:v>44774</c:v>
                </c:pt>
                <c:pt idx="200">
                  <c:v>44805</c:v>
                </c:pt>
                <c:pt idx="201">
                  <c:v>44835</c:v>
                </c:pt>
                <c:pt idx="202">
                  <c:v>44866</c:v>
                </c:pt>
                <c:pt idx="203">
                  <c:v>44896</c:v>
                </c:pt>
                <c:pt idx="204">
                  <c:v>44927</c:v>
                </c:pt>
                <c:pt idx="205">
                  <c:v>44958</c:v>
                </c:pt>
                <c:pt idx="206">
                  <c:v>44986</c:v>
                </c:pt>
                <c:pt idx="207">
                  <c:v>45017</c:v>
                </c:pt>
                <c:pt idx="208">
                  <c:v>45047</c:v>
                </c:pt>
                <c:pt idx="209">
                  <c:v>45078</c:v>
                </c:pt>
                <c:pt idx="210">
                  <c:v>45108</c:v>
                </c:pt>
                <c:pt idx="211">
                  <c:v>45139</c:v>
                </c:pt>
                <c:pt idx="212">
                  <c:v>45170</c:v>
                </c:pt>
                <c:pt idx="213">
                  <c:v>45200</c:v>
                </c:pt>
                <c:pt idx="214">
                  <c:v>45231</c:v>
                </c:pt>
                <c:pt idx="215">
                  <c:v>45261</c:v>
                </c:pt>
                <c:pt idx="216">
                  <c:v>45292</c:v>
                </c:pt>
                <c:pt idx="217">
                  <c:v>45323</c:v>
                </c:pt>
                <c:pt idx="218">
                  <c:v>45352</c:v>
                </c:pt>
              </c:numCache>
            </c:numRef>
          </c:cat>
          <c:val>
            <c:numRef>
              <c:f>'Avg. Price of Beef, Chkn, &amp; Prk'!$F$2:$F$221</c:f>
              <c:numCache>
                <c:formatCode>_("$"* #,##0.00_);_("$"* \(#,##0.00\);_("$"* "-"??_);_(@_)</c:formatCode>
                <c:ptCount val="220"/>
                <c:pt idx="0">
                  <c:v>3.1459999999999999</c:v>
                </c:pt>
                <c:pt idx="1">
                  <c:v>3.2109999999999999</c:v>
                </c:pt>
                <c:pt idx="2">
                  <c:v>3.2149999999999999</c:v>
                </c:pt>
                <c:pt idx="3">
                  <c:v>3.1680000000000001</c:v>
                </c:pt>
                <c:pt idx="4">
                  <c:v>3.1190000000000002</c:v>
                </c:pt>
                <c:pt idx="5">
                  <c:v>3.14</c:v>
                </c:pt>
                <c:pt idx="6">
                  <c:v>3.1669999999999998</c:v>
                </c:pt>
                <c:pt idx="7">
                  <c:v>3.17</c:v>
                </c:pt>
                <c:pt idx="8">
                  <c:v>3.1850000000000001</c:v>
                </c:pt>
                <c:pt idx="9">
                  <c:v>3.1</c:v>
                </c:pt>
                <c:pt idx="10">
                  <c:v>3.0950000000000002</c:v>
                </c:pt>
                <c:pt idx="11">
                  <c:v>3.036</c:v>
                </c:pt>
                <c:pt idx="12">
                  <c:v>3.0369999999999999</c:v>
                </c:pt>
                <c:pt idx="13">
                  <c:v>3.0489999999999999</c:v>
                </c:pt>
                <c:pt idx="14">
                  <c:v>3.1379999999999999</c:v>
                </c:pt>
                <c:pt idx="15">
                  <c:v>3.1520000000000001</c:v>
                </c:pt>
                <c:pt idx="16">
                  <c:v>3.194</c:v>
                </c:pt>
                <c:pt idx="17">
                  <c:v>3.2290000000000001</c:v>
                </c:pt>
                <c:pt idx="18">
                  <c:v>3.2690000000000001</c:v>
                </c:pt>
                <c:pt idx="19">
                  <c:v>3.2069999999999999</c:v>
                </c:pt>
                <c:pt idx="20">
                  <c:v>3.1509999999999998</c:v>
                </c:pt>
                <c:pt idx="21">
                  <c:v>3.1629999999999998</c:v>
                </c:pt>
                <c:pt idx="22">
                  <c:v>3.153</c:v>
                </c:pt>
                <c:pt idx="23">
                  <c:v>3.153</c:v>
                </c:pt>
                <c:pt idx="24">
                  <c:v>3.1619999999999999</c:v>
                </c:pt>
                <c:pt idx="25">
                  <c:v>3.109</c:v>
                </c:pt>
                <c:pt idx="26">
                  <c:v>3.1469999999999998</c:v>
                </c:pt>
                <c:pt idx="27">
                  <c:v>3.1560000000000001</c:v>
                </c:pt>
                <c:pt idx="28">
                  <c:v>3.2679999999999998</c:v>
                </c:pt>
                <c:pt idx="29">
                  <c:v>3.3740000000000001</c:v>
                </c:pt>
                <c:pt idx="30">
                  <c:v>3.4119999999999999</c:v>
                </c:pt>
                <c:pt idx="31">
                  <c:v>3.383</c:v>
                </c:pt>
                <c:pt idx="32">
                  <c:v>3.4340000000000002</c:v>
                </c:pt>
                <c:pt idx="33">
                  <c:v>3.3330000000000002</c:v>
                </c:pt>
                <c:pt idx="34">
                  <c:v>3.2839999999999998</c:v>
                </c:pt>
                <c:pt idx="35">
                  <c:v>3.2679999999999998</c:v>
                </c:pt>
                <c:pt idx="36">
                  <c:v>3.1920000000000002</c:v>
                </c:pt>
                <c:pt idx="37">
                  <c:v>3.1659999999999999</c:v>
                </c:pt>
                <c:pt idx="38">
                  <c:v>3.1890000000000001</c:v>
                </c:pt>
                <c:pt idx="39">
                  <c:v>3.13</c:v>
                </c:pt>
                <c:pt idx="40">
                  <c:v>3.1219999999999999</c:v>
                </c:pt>
                <c:pt idx="41">
                  <c:v>3.1629999999999998</c:v>
                </c:pt>
                <c:pt idx="42">
                  <c:v>3.1669999999999998</c:v>
                </c:pt>
                <c:pt idx="43">
                  <c:v>3.1909999999999998</c:v>
                </c:pt>
                <c:pt idx="44">
                  <c:v>3.1070000000000002</c:v>
                </c:pt>
                <c:pt idx="45">
                  <c:v>3.0960000000000001</c:v>
                </c:pt>
                <c:pt idx="46">
                  <c:v>2.9980000000000002</c:v>
                </c:pt>
                <c:pt idx="47">
                  <c:v>3.0169999999999999</c:v>
                </c:pt>
                <c:pt idx="48">
                  <c:v>3.0779999999999998</c:v>
                </c:pt>
                <c:pt idx="49">
                  <c:v>3.21</c:v>
                </c:pt>
                <c:pt idx="50">
                  <c:v>3.0659999999999998</c:v>
                </c:pt>
                <c:pt idx="51">
                  <c:v>3.1339999999999999</c:v>
                </c:pt>
                <c:pt idx="52">
                  <c:v>3.2570000000000001</c:v>
                </c:pt>
                <c:pt idx="53">
                  <c:v>3.234</c:v>
                </c:pt>
                <c:pt idx="54">
                  <c:v>3.3010000000000002</c:v>
                </c:pt>
                <c:pt idx="55">
                  <c:v>3.29</c:v>
                </c:pt>
                <c:pt idx="56">
                  <c:v>3.3370000000000002</c:v>
                </c:pt>
                <c:pt idx="57">
                  <c:v>3.3010000000000002</c:v>
                </c:pt>
                <c:pt idx="58">
                  <c:v>3.2959999999999998</c:v>
                </c:pt>
                <c:pt idx="59">
                  <c:v>3.3029999999999999</c:v>
                </c:pt>
                <c:pt idx="60">
                  <c:v>3.3679999999999999</c:v>
                </c:pt>
                <c:pt idx="61">
                  <c:v>3.4830000000000001</c:v>
                </c:pt>
                <c:pt idx="62">
                  <c:v>3.4729999999999999</c:v>
                </c:pt>
                <c:pt idx="63">
                  <c:v>3.4119999999999999</c:v>
                </c:pt>
                <c:pt idx="64">
                  <c:v>3.552</c:v>
                </c:pt>
                <c:pt idx="65">
                  <c:v>3.55</c:v>
                </c:pt>
                <c:pt idx="66">
                  <c:v>3.508</c:v>
                </c:pt>
                <c:pt idx="67">
                  <c:v>3.5760000000000001</c:v>
                </c:pt>
                <c:pt idx="68">
                  <c:v>3.6440000000000001</c:v>
                </c:pt>
                <c:pt idx="69">
                  <c:v>3.589</c:v>
                </c:pt>
                <c:pt idx="70">
                  <c:v>3.5249999999999999</c:v>
                </c:pt>
                <c:pt idx="71">
                  <c:v>3.548</c:v>
                </c:pt>
                <c:pt idx="72">
                  <c:v>3.5920000000000001</c:v>
                </c:pt>
                <c:pt idx="73">
                  <c:v>3.5289999999999999</c:v>
                </c:pt>
                <c:pt idx="74">
                  <c:v>3.5219999999999998</c:v>
                </c:pt>
                <c:pt idx="75">
                  <c:v>3.4980000000000002</c:v>
                </c:pt>
                <c:pt idx="76">
                  <c:v>3.5209999999999999</c:v>
                </c:pt>
                <c:pt idx="77">
                  <c:v>3.52</c:v>
                </c:pt>
                <c:pt idx="78">
                  <c:v>3.5619999999999998</c:v>
                </c:pt>
                <c:pt idx="79">
                  <c:v>3.5859999999999999</c:v>
                </c:pt>
                <c:pt idx="80">
                  <c:v>3.5070000000000001</c:v>
                </c:pt>
                <c:pt idx="81">
                  <c:v>3.5369999999999999</c:v>
                </c:pt>
                <c:pt idx="82">
                  <c:v>3.528</c:v>
                </c:pt>
                <c:pt idx="83">
                  <c:v>3.4649999999999999</c:v>
                </c:pt>
                <c:pt idx="84">
                  <c:v>3.4649999999999999</c:v>
                </c:pt>
                <c:pt idx="85">
                  <c:v>3.5710000000000002</c:v>
                </c:pt>
                <c:pt idx="86">
                  <c:v>3.53</c:v>
                </c:pt>
                <c:pt idx="87">
                  <c:v>3.4889999999999999</c:v>
                </c:pt>
                <c:pt idx="88">
                  <c:v>3.552</c:v>
                </c:pt>
                <c:pt idx="89">
                  <c:v>3.3879999999999999</c:v>
                </c:pt>
                <c:pt idx="90">
                  <c:v>3.508</c:v>
                </c:pt>
                <c:pt idx="91">
                  <c:v>3.5339999999999998</c:v>
                </c:pt>
                <c:pt idx="92">
                  <c:v>3.609</c:v>
                </c:pt>
                <c:pt idx="93">
                  <c:v>3.58</c:v>
                </c:pt>
                <c:pt idx="94">
                  <c:v>3.681</c:v>
                </c:pt>
                <c:pt idx="95">
                  <c:v>3.7309999999999999</c:v>
                </c:pt>
                <c:pt idx="96">
                  <c:v>3.7229999999999999</c:v>
                </c:pt>
                <c:pt idx="97">
                  <c:v>3.6589999999999998</c:v>
                </c:pt>
                <c:pt idx="98">
                  <c:v>3.8239999999999998</c:v>
                </c:pt>
                <c:pt idx="99">
                  <c:v>4.0439999999999996</c:v>
                </c:pt>
                <c:pt idx="100">
                  <c:v>4.1059999999999999</c:v>
                </c:pt>
                <c:pt idx="101">
                  <c:v>4.024</c:v>
                </c:pt>
                <c:pt idx="102">
                  <c:v>4.0049999999999999</c:v>
                </c:pt>
                <c:pt idx="103">
                  <c:v>4.1719999999999997</c:v>
                </c:pt>
                <c:pt idx="104">
                  <c:v>4.173</c:v>
                </c:pt>
                <c:pt idx="105">
                  <c:v>4.1740000000000004</c:v>
                </c:pt>
                <c:pt idx="106">
                  <c:v>4.0999999999999996</c:v>
                </c:pt>
                <c:pt idx="107">
                  <c:v>4.056</c:v>
                </c:pt>
                <c:pt idx="108">
                  <c:v>3.988</c:v>
                </c:pt>
                <c:pt idx="109">
                  <c:v>3.9620000000000002</c:v>
                </c:pt>
                <c:pt idx="110">
                  <c:v>3.867</c:v>
                </c:pt>
                <c:pt idx="111">
                  <c:v>3.8130000000000002</c:v>
                </c:pt>
                <c:pt idx="112">
                  <c:v>3.786</c:v>
                </c:pt>
                <c:pt idx="113">
                  <c:v>3.8239999999999998</c:v>
                </c:pt>
                <c:pt idx="114">
                  <c:v>3.9169999999999998</c:v>
                </c:pt>
                <c:pt idx="115">
                  <c:v>3.863</c:v>
                </c:pt>
                <c:pt idx="116">
                  <c:v>3.88</c:v>
                </c:pt>
                <c:pt idx="117">
                  <c:v>3.875</c:v>
                </c:pt>
                <c:pt idx="118">
                  <c:v>3.7970000000000002</c:v>
                </c:pt>
                <c:pt idx="119">
                  <c:v>3.8069999999999999</c:v>
                </c:pt>
                <c:pt idx="120">
                  <c:v>3.6560000000000001</c:v>
                </c:pt>
                <c:pt idx="121">
                  <c:v>3.6579999999999999</c:v>
                </c:pt>
                <c:pt idx="122">
                  <c:v>3.6930000000000001</c:v>
                </c:pt>
                <c:pt idx="123">
                  <c:v>3.7069999999999999</c:v>
                </c:pt>
                <c:pt idx="124">
                  <c:v>3.72</c:v>
                </c:pt>
                <c:pt idx="125">
                  <c:v>3.7519999999999998</c:v>
                </c:pt>
                <c:pt idx="126">
                  <c:v>3.8319999999999999</c:v>
                </c:pt>
                <c:pt idx="127">
                  <c:v>3.76</c:v>
                </c:pt>
                <c:pt idx="128">
                  <c:v>3.6619999999999999</c:v>
                </c:pt>
                <c:pt idx="129">
                  <c:v>3.6320000000000001</c:v>
                </c:pt>
                <c:pt idx="130">
                  <c:v>3.512</c:v>
                </c:pt>
                <c:pt idx="131">
                  <c:v>3.4620000000000002</c:v>
                </c:pt>
                <c:pt idx="132">
                  <c:v>3.3540000000000001</c:v>
                </c:pt>
                <c:pt idx="133">
                  <c:v>3.45</c:v>
                </c:pt>
                <c:pt idx="134">
                  <c:v>3.4430000000000001</c:v>
                </c:pt>
                <c:pt idx="135">
                  <c:v>3.4409999999999998</c:v>
                </c:pt>
                <c:pt idx="136">
                  <c:v>3.4249999999999998</c:v>
                </c:pt>
                <c:pt idx="137">
                  <c:v>3.42</c:v>
                </c:pt>
                <c:pt idx="138">
                  <c:v>3.4169999999999998</c:v>
                </c:pt>
                <c:pt idx="139">
                  <c:v>3.4820000000000002</c:v>
                </c:pt>
                <c:pt idx="140">
                  <c:v>3.4809999999999999</c:v>
                </c:pt>
                <c:pt idx="141">
                  <c:v>3.3780000000000001</c:v>
                </c:pt>
                <c:pt idx="142">
                  <c:v>3.3660000000000001</c:v>
                </c:pt>
                <c:pt idx="143">
                  <c:v>3.302</c:v>
                </c:pt>
                <c:pt idx="144">
                  <c:v>3.2240000000000002</c:v>
                </c:pt>
                <c:pt idx="145">
                  <c:v>3.1859999999999999</c:v>
                </c:pt>
                <c:pt idx="146">
                  <c:v>3.2069999999999999</c:v>
                </c:pt>
                <c:pt idx="147">
                  <c:v>3.2930000000000001</c:v>
                </c:pt>
                <c:pt idx="148">
                  <c:v>3.2839999999999998</c:v>
                </c:pt>
                <c:pt idx="149">
                  <c:v>3.2719999999999998</c:v>
                </c:pt>
                <c:pt idx="150">
                  <c:v>3.262</c:v>
                </c:pt>
                <c:pt idx="151">
                  <c:v>3.3380000000000001</c:v>
                </c:pt>
                <c:pt idx="152">
                  <c:v>3.2890000000000001</c:v>
                </c:pt>
                <c:pt idx="153">
                  <c:v>3.367</c:v>
                </c:pt>
                <c:pt idx="154">
                  <c:v>3.306</c:v>
                </c:pt>
                <c:pt idx="155">
                  <c:v>3.3610000000000002</c:v>
                </c:pt>
                <c:pt idx="156">
                  <c:v>3.1989999999999998</c:v>
                </c:pt>
                <c:pt idx="157">
                  <c:v>3.298</c:v>
                </c:pt>
                <c:pt idx="158">
                  <c:v>3.3109999999999999</c:v>
                </c:pt>
                <c:pt idx="159">
                  <c:v>3.3540000000000001</c:v>
                </c:pt>
                <c:pt idx="160">
                  <c:v>3.4409999999999998</c:v>
                </c:pt>
                <c:pt idx="161">
                  <c:v>3.3119999999999998</c:v>
                </c:pt>
                <c:pt idx="162">
                  <c:v>3.411</c:v>
                </c:pt>
                <c:pt idx="163">
                  <c:v>3.379</c:v>
                </c:pt>
                <c:pt idx="164">
                  <c:v>3.335</c:v>
                </c:pt>
                <c:pt idx="165">
                  <c:v>3.238</c:v>
                </c:pt>
                <c:pt idx="166">
                  <c:v>3.399</c:v>
                </c:pt>
                <c:pt idx="167">
                  <c:v>3.391</c:v>
                </c:pt>
                <c:pt idx="168">
                  <c:v>3.3679999999999999</c:v>
                </c:pt>
                <c:pt idx="169">
                  <c:v>3.419</c:v>
                </c:pt>
                <c:pt idx="170">
                  <c:v>3.415</c:v>
                </c:pt>
                <c:pt idx="171">
                  <c:v>3.673</c:v>
                </c:pt>
                <c:pt idx="172">
                  <c:v>3.972</c:v>
                </c:pt>
                <c:pt idx="173">
                  <c:v>4.1890000000000001</c:v>
                </c:pt>
                <c:pt idx="174">
                  <c:v>3.91</c:v>
                </c:pt>
                <c:pt idx="175">
                  <c:v>3.7879999999999998</c:v>
                </c:pt>
                <c:pt idx="176">
                  <c:v>3.7989999999999999</c:v>
                </c:pt>
                <c:pt idx="177">
                  <c:v>3.6320000000000001</c:v>
                </c:pt>
                <c:pt idx="178">
                  <c:v>3.7370000000000001</c:v>
                </c:pt>
                <c:pt idx="179">
                  <c:v>3.7410000000000001</c:v>
                </c:pt>
                <c:pt idx="180">
                  <c:v>3.694</c:v>
                </c:pt>
                <c:pt idx="181">
                  <c:v>3.6760000000000002</c:v>
                </c:pt>
                <c:pt idx="182">
                  <c:v>3.7650000000000001</c:v>
                </c:pt>
                <c:pt idx="183">
                  <c:v>3.8439999999999999</c:v>
                </c:pt>
                <c:pt idx="184">
                  <c:v>3.875</c:v>
                </c:pt>
                <c:pt idx="185">
                  <c:v>4.0890000000000004</c:v>
                </c:pt>
                <c:pt idx="186">
                  <c:v>4.0810000000000004</c:v>
                </c:pt>
                <c:pt idx="187">
                  <c:v>4.0570000000000004</c:v>
                </c:pt>
                <c:pt idx="188">
                  <c:v>4.0510000000000002</c:v>
                </c:pt>
                <c:pt idx="189">
                  <c:v>4.1470000000000002</c:v>
                </c:pt>
                <c:pt idx="190">
                  <c:v>4.0720000000000001</c:v>
                </c:pt>
                <c:pt idx="191">
                  <c:v>4.0229999999999997</c:v>
                </c:pt>
                <c:pt idx="192">
                  <c:v>4.0190000000000001</c:v>
                </c:pt>
                <c:pt idx="193">
                  <c:v>4.0309999999999997</c:v>
                </c:pt>
                <c:pt idx="194">
                  <c:v>4.1260000000000003</c:v>
                </c:pt>
                <c:pt idx="195">
                  <c:v>4.1779999999999999</c:v>
                </c:pt>
                <c:pt idx="196">
                  <c:v>4.13</c:v>
                </c:pt>
                <c:pt idx="197">
                  <c:v>4.0679999999999996</c:v>
                </c:pt>
                <c:pt idx="198">
                  <c:v>4.1740000000000004</c:v>
                </c:pt>
                <c:pt idx="199">
                  <c:v>4.2480000000000002</c:v>
                </c:pt>
                <c:pt idx="200">
                  <c:v>4.1870000000000003</c:v>
                </c:pt>
                <c:pt idx="201">
                  <c:v>4.2729999999999997</c:v>
                </c:pt>
                <c:pt idx="202">
                  <c:v>4.1630000000000003</c:v>
                </c:pt>
                <c:pt idx="203">
                  <c:v>4.3140000000000001</c:v>
                </c:pt>
                <c:pt idx="204">
                  <c:v>4.1399999999999997</c:v>
                </c:pt>
                <c:pt idx="205">
                  <c:v>4.2560000000000002</c:v>
                </c:pt>
                <c:pt idx="206">
                  <c:v>4.165</c:v>
                </c:pt>
                <c:pt idx="207">
                  <c:v>4.0990000000000002</c:v>
                </c:pt>
                <c:pt idx="208">
                  <c:v>4.1890000000000001</c:v>
                </c:pt>
                <c:pt idx="209">
                  <c:v>4.2409999999999997</c:v>
                </c:pt>
                <c:pt idx="210">
                  <c:v>4.2380000000000004</c:v>
                </c:pt>
                <c:pt idx="211">
                  <c:v>4.359</c:v>
                </c:pt>
                <c:pt idx="212">
                  <c:v>4.327</c:v>
                </c:pt>
                <c:pt idx="213">
                  <c:v>4.452</c:v>
                </c:pt>
                <c:pt idx="214">
                  <c:v>4.343</c:v>
                </c:pt>
                <c:pt idx="215">
                  <c:v>4.2560000000000002</c:v>
                </c:pt>
                <c:pt idx="216">
                  <c:v>4.2359999999999998</c:v>
                </c:pt>
                <c:pt idx="217">
                  <c:v>4.157</c:v>
                </c:pt>
                <c:pt idx="218">
                  <c:v>4.2560000000000002</c:v>
                </c:pt>
              </c:numCache>
            </c:numRef>
          </c:val>
          <c:smooth val="0"/>
          <c:extLst>
            <c:ext xmlns:c16="http://schemas.microsoft.com/office/drawing/2014/chart" uri="{C3380CC4-5D6E-409C-BE32-E72D297353CC}">
              <c16:uniqueId val="{00000002-49AC-40B1-A515-07F435BA2D09}"/>
            </c:ext>
          </c:extLst>
        </c:ser>
        <c:dLbls>
          <c:showLegendKey val="0"/>
          <c:showVal val="0"/>
          <c:showCatName val="0"/>
          <c:showSerName val="0"/>
          <c:showPercent val="0"/>
          <c:showBubbleSize val="0"/>
        </c:dLbls>
        <c:smooth val="0"/>
        <c:axId val="1802986175"/>
        <c:axId val="1802986655"/>
      </c:lineChart>
      <c:dateAx>
        <c:axId val="1802986175"/>
        <c:scaling>
          <c:orientation val="minMax"/>
        </c:scaling>
        <c:delete val="0"/>
        <c:axPos val="b"/>
        <c:numFmt formatCode="mm\-d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986655"/>
        <c:crosses val="autoZero"/>
        <c:auto val="1"/>
        <c:lblOffset val="100"/>
        <c:baseTimeUnit val="months"/>
      </c:dateAx>
      <c:valAx>
        <c:axId val="1802986655"/>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98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xdr:colOff>
      <xdr:row>36</xdr:row>
      <xdr:rowOff>171450</xdr:rowOff>
    </xdr:to>
    <xdr:sp macro="" textlink="">
      <xdr:nvSpPr>
        <xdr:cNvPr id="3" name="TextBox 2">
          <a:extLst>
            <a:ext uri="{FF2B5EF4-FFF2-40B4-BE49-F238E27FC236}">
              <a16:creationId xmlns:a16="http://schemas.microsoft.com/office/drawing/2014/main" id="{6DA7B7E7-B07F-49D0-907A-A1AE358217E8}"/>
            </a:ext>
          </a:extLst>
        </xdr:cNvPr>
        <xdr:cNvSpPr txBox="1"/>
      </xdr:nvSpPr>
      <xdr:spPr>
        <a:xfrm>
          <a:off x="0" y="0"/>
          <a:ext cx="11591925" cy="7029450"/>
        </a:xfrm>
        <a:prstGeom prst="rect">
          <a:avLst/>
        </a:prstGeom>
        <a:solidFill>
          <a:schemeClr val="accent4">
            <a:lumMod val="20000"/>
            <a:lumOff val="80000"/>
          </a:schemeClr>
        </a:solidFill>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t"/>
        <a:lstStyle/>
        <a:p>
          <a:r>
            <a:rPr lang="en-US" sz="1100" b="1" u="sng">
              <a:solidFill>
                <a:sysClr val="windowText" lastClr="000000"/>
              </a:solidFill>
            </a:rPr>
            <a:t>Overview</a:t>
          </a:r>
          <a:r>
            <a:rPr lang="en-US" sz="1100" b="0" u="none">
              <a:solidFill>
                <a:sysClr val="windowText" lastClr="000000"/>
              </a:solidFill>
            </a:rPr>
            <a:t>:</a:t>
          </a:r>
        </a:p>
        <a:p>
          <a:r>
            <a:rPr lang="en-US" sz="1100" b="0" u="none"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 Identify and prove the plausible correlation between inflation, age, and personal income to explain the affordabilty and pricing of common meat offerings in the United States.</a:t>
          </a:r>
          <a:endParaRPr lang="en-US" sz="1100" b="0" u="none">
            <a:solidFill>
              <a:sysClr val="windowText" lastClr="000000"/>
            </a:solidFill>
          </a:endParaRPr>
        </a:p>
        <a:p>
          <a:endParaRPr lang="en-US" sz="1100" b="1" u="sng">
            <a:solidFill>
              <a:sysClr val="windowText" lastClr="000000"/>
            </a:solidFill>
          </a:endParaRPr>
        </a:p>
        <a:p>
          <a:r>
            <a:rPr lang="en-US" sz="1100" b="1" u="sng">
              <a:solidFill>
                <a:sysClr val="windowText" lastClr="000000"/>
              </a:solidFill>
            </a:rPr>
            <a:t>Questions</a:t>
          </a:r>
          <a:r>
            <a:rPr lang="en-US" sz="1100" b="1" u="sng" baseline="0">
              <a:solidFill>
                <a:sysClr val="windowText" lastClr="000000"/>
              </a:solidFill>
            </a:rPr>
            <a:t> to Ask</a:t>
          </a:r>
          <a:r>
            <a:rPr lang="en-US" sz="1100" b="0" u="none" baseline="0">
              <a:solidFill>
                <a:sysClr val="windowText" lastClr="000000"/>
              </a:solidFill>
            </a:rPr>
            <a:t>:</a:t>
          </a:r>
          <a:endParaRPr lang="en-US" sz="1100" b="1" u="sng">
            <a:solidFill>
              <a:sysClr val="windowText" lastClr="000000"/>
            </a:solidFill>
          </a:endParaRPr>
        </a:p>
        <a:p>
          <a:endParaRPr lang="en-US" sz="1100" b="1" u="sng">
            <a:solidFill>
              <a:sysClr val="windowText" lastClr="000000"/>
            </a:solidFill>
          </a:endParaRPr>
        </a:p>
        <a:p>
          <a:r>
            <a:rPr lang="en-US" sz="1100" b="1" u="none">
              <a:solidFill>
                <a:sysClr val="windowText" lastClr="000000"/>
              </a:solidFill>
            </a:rPr>
            <a:t>1.</a:t>
          </a:r>
          <a:r>
            <a:rPr lang="en-US" sz="1100" b="1" u="none" baseline="0">
              <a:solidFill>
                <a:sysClr val="windowText" lastClr="000000"/>
              </a:solidFill>
            </a:rPr>
            <a:t> </a:t>
          </a:r>
          <a:r>
            <a:rPr lang="en-US" sz="1100" b="1" u="none">
              <a:solidFill>
                <a:sysClr val="windowText" lastClr="000000"/>
              </a:solidFill>
            </a:rPr>
            <a:t>As</a:t>
          </a:r>
          <a:r>
            <a:rPr lang="en-US" sz="1100" b="1" u="none" baseline="0">
              <a:solidFill>
                <a:sysClr val="windowText" lastClr="000000"/>
              </a:solidFill>
            </a:rPr>
            <a:t> of today, what is the average population size per age group in the United States?</a:t>
          </a:r>
        </a:p>
        <a:p>
          <a:r>
            <a:rPr lang="en-US" sz="1100" b="0" u="none" baseline="0">
              <a:solidFill>
                <a:sysClr val="windowText" lastClr="000000"/>
              </a:solidFill>
            </a:rPr>
            <a:t> - </a:t>
          </a:r>
          <a:r>
            <a:rPr lang="en-US" sz="1100" b="1" u="none" baseline="0">
              <a:solidFill>
                <a:sysClr val="windowText" lastClr="000000"/>
              </a:solidFill>
            </a:rPr>
            <a:t>Children 0 - 18</a:t>
          </a:r>
          <a:r>
            <a:rPr lang="en-US" sz="1100" b="0" u="none" baseline="0">
              <a:solidFill>
                <a:sysClr val="windowText" lastClr="000000"/>
              </a:solidFill>
            </a:rPr>
            <a:t>: 23.10%</a:t>
          </a:r>
        </a:p>
        <a:p>
          <a:r>
            <a:rPr lang="en-US" sz="1100" b="0" u="none" baseline="0">
              <a:solidFill>
                <a:sysClr val="windowText" lastClr="000000"/>
              </a:solidFill>
            </a:rPr>
            <a:t> - </a:t>
          </a:r>
          <a:r>
            <a:rPr lang="en-US" sz="1100" b="1" u="none" baseline="0">
              <a:solidFill>
                <a:sysClr val="windowText" lastClr="000000"/>
              </a:solidFill>
            </a:rPr>
            <a:t>Adults 19-25</a:t>
          </a:r>
          <a:r>
            <a:rPr lang="en-US" sz="1100" b="0" u="none" baseline="0">
              <a:solidFill>
                <a:sysClr val="windowText" lastClr="000000"/>
              </a:solidFill>
            </a:rPr>
            <a:t>: 8.70% </a:t>
          </a:r>
        </a:p>
        <a:p>
          <a:r>
            <a:rPr lang="en-US" sz="1100" b="0" u="none" baseline="0">
              <a:solidFill>
                <a:sysClr val="windowText" lastClr="000000"/>
              </a:solidFill>
            </a:rPr>
            <a:t> - </a:t>
          </a:r>
          <a:r>
            <a:rPr lang="en-US" sz="1100" b="1" u="none" baseline="0">
              <a:solidFill>
                <a:sysClr val="windowText" lastClr="000000"/>
              </a:solidFill>
            </a:rPr>
            <a:t>Adults 26-34</a:t>
          </a:r>
          <a:r>
            <a:rPr lang="en-US" sz="1100" b="0" u="none" baseline="0">
              <a:solidFill>
                <a:sysClr val="windowText" lastClr="000000"/>
              </a:solidFill>
            </a:rPr>
            <a:t>: 12.30% </a:t>
          </a:r>
        </a:p>
        <a:p>
          <a:r>
            <a:rPr lang="en-US" sz="1100" b="0" u="none" baseline="0">
              <a:solidFill>
                <a:sysClr val="windowText" lastClr="000000"/>
              </a:solidFill>
            </a:rPr>
            <a:t> - </a:t>
          </a:r>
          <a:r>
            <a:rPr lang="en-US" sz="1100" b="1" u="none" baseline="0">
              <a:solidFill>
                <a:sysClr val="windowText" lastClr="000000"/>
              </a:solidFill>
            </a:rPr>
            <a:t>Adults 35-54</a:t>
          </a:r>
          <a:r>
            <a:rPr lang="en-US" sz="1100" b="0" u="none" baseline="0">
              <a:solidFill>
                <a:sysClr val="windowText" lastClr="000000"/>
              </a:solidFill>
            </a:rPr>
            <a:t>: 25.70% </a:t>
          </a:r>
        </a:p>
        <a:p>
          <a:r>
            <a:rPr lang="en-US" sz="1100" b="0" u="none" baseline="0">
              <a:solidFill>
                <a:sysClr val="windowText" lastClr="000000"/>
              </a:solidFill>
            </a:rPr>
            <a:t> - </a:t>
          </a:r>
          <a:r>
            <a:rPr lang="en-US" sz="1100" b="1" u="none" baseline="0">
              <a:solidFill>
                <a:sysClr val="windowText" lastClr="000000"/>
              </a:solidFill>
            </a:rPr>
            <a:t>Adults 55-64</a:t>
          </a:r>
          <a:r>
            <a:rPr lang="en-US" sz="1100" b="0" u="none" baseline="0">
              <a:solidFill>
                <a:sysClr val="windowText" lastClr="000000"/>
              </a:solidFill>
            </a:rPr>
            <a:t>: 12.90% </a:t>
          </a:r>
        </a:p>
        <a:p>
          <a:r>
            <a:rPr lang="en-US" sz="1100" b="0" u="none" baseline="0">
              <a:solidFill>
                <a:sysClr val="windowText" lastClr="000000"/>
              </a:solidFill>
            </a:rPr>
            <a:t> - </a:t>
          </a:r>
          <a:r>
            <a:rPr lang="en-US" sz="1100" b="1" u="none" baseline="0">
              <a:solidFill>
                <a:sysClr val="windowText" lastClr="000000"/>
              </a:solidFill>
            </a:rPr>
            <a:t>Adults 65+</a:t>
          </a:r>
          <a:r>
            <a:rPr lang="en-US" sz="1100" b="0" u="none" baseline="0">
              <a:solidFill>
                <a:sysClr val="windowText" lastClr="000000"/>
              </a:solidFill>
            </a:rPr>
            <a:t>: 17.40%</a:t>
          </a:r>
        </a:p>
        <a:p>
          <a:endParaRPr lang="en-US" sz="1100" b="0" u="none" baseline="0">
            <a:solidFill>
              <a:sysClr val="windowText" lastClr="000000"/>
            </a:solidFill>
          </a:endParaRPr>
        </a:p>
        <a:p>
          <a:r>
            <a:rPr lang="en-US" sz="1100" b="1" u="none" baseline="0">
              <a:solidFill>
                <a:sysClr val="windowText" lastClr="000000"/>
              </a:solidFill>
            </a:rPr>
            <a:t>2. How has inflation changed over the last five decades?</a:t>
          </a:r>
        </a:p>
        <a:p>
          <a:r>
            <a:rPr lang="en-US" sz="1100" b="0" u="none" baseline="0">
              <a:solidFill>
                <a:sysClr val="windowText" lastClr="000000"/>
              </a:solidFill>
            </a:rPr>
            <a:t> - After removing outliers we can observe that inflation has remained consistent over the past five decades. There are natural increases and decreases over time with no clear long-term upward or downward trends forming.</a:t>
          </a:r>
        </a:p>
        <a:p>
          <a:endParaRPr lang="en-US" sz="1100" b="0" u="none" baseline="0">
            <a:solidFill>
              <a:sysClr val="windowText" lastClr="000000"/>
            </a:solidFill>
          </a:endParaRPr>
        </a:p>
        <a:p>
          <a:r>
            <a:rPr lang="en-US" sz="1100" b="1" u="none" baseline="0">
              <a:solidFill>
                <a:sysClr val="windowText" lastClr="000000"/>
              </a:solidFill>
            </a:rPr>
            <a:t>3. How has the average household income changed over the last five decades?</a:t>
          </a:r>
        </a:p>
        <a:p>
          <a:r>
            <a:rPr lang="en-US" sz="1100" b="0" u="none" baseline="0">
              <a:solidFill>
                <a:sysClr val="windowText" lastClr="000000"/>
              </a:solidFill>
            </a:rPr>
            <a:t>- Average income for all age groups has continued to slowly increase over the last five decades. The 45-54 age group continues to be the highest earners throughout time with no sign of changing as the dominant age group by average personal income.</a:t>
          </a:r>
        </a:p>
        <a:p>
          <a:endParaRPr lang="en-US" sz="1100" b="0" u="none" baseline="0">
            <a:solidFill>
              <a:sysClr val="windowText" lastClr="000000"/>
            </a:solidFill>
          </a:endParaRPr>
        </a:p>
        <a:p>
          <a:r>
            <a:rPr lang="en-US" sz="1100" b="1" u="none" baseline="0">
              <a:solidFill>
                <a:sysClr val="windowText" lastClr="000000"/>
              </a:solidFill>
            </a:rPr>
            <a:t>4. What is the average price for common meat offerings i.e. beef, chicken, &amp; pork?</a:t>
          </a:r>
        </a:p>
        <a:p>
          <a:r>
            <a:rPr lang="en-US" sz="1100" b="0" u="none" baseline="0">
              <a:solidFill>
                <a:sysClr val="windowText" lastClr="000000"/>
              </a:solidFill>
            </a:rPr>
            <a:t> - </a:t>
          </a:r>
          <a:r>
            <a:rPr lang="en-US" sz="1100" b="1" u="none" baseline="0">
              <a:solidFill>
                <a:sysClr val="windowText" lastClr="000000"/>
              </a:solidFill>
            </a:rPr>
            <a:t>Beef</a:t>
          </a:r>
          <a:r>
            <a:rPr lang="en-US" sz="1100" b="0" u="none" baseline="0">
              <a:solidFill>
                <a:sysClr val="windowText" lastClr="000000"/>
              </a:solidFill>
            </a:rPr>
            <a:t>:  $3.46 </a:t>
          </a:r>
        </a:p>
        <a:p>
          <a:r>
            <a:rPr lang="en-US" sz="1100" b="0" u="none" baseline="0">
              <a:solidFill>
                <a:sysClr val="windowText" lastClr="000000"/>
              </a:solidFill>
            </a:rPr>
            <a:t> - </a:t>
          </a:r>
          <a:r>
            <a:rPr lang="en-US" sz="1100" b="1" u="none" baseline="0">
              <a:solidFill>
                <a:sysClr val="windowText" lastClr="000000"/>
              </a:solidFill>
            </a:rPr>
            <a:t>Chicken</a:t>
          </a:r>
          <a:r>
            <a:rPr lang="en-US" sz="1100" b="0" u="none" baseline="0">
              <a:solidFill>
                <a:sysClr val="windowText" lastClr="000000"/>
              </a:solidFill>
            </a:rPr>
            <a:t>:  $3.41 </a:t>
          </a:r>
        </a:p>
        <a:p>
          <a:r>
            <a:rPr lang="en-US" sz="1100" b="0" u="none" baseline="0">
              <a:solidFill>
                <a:sysClr val="windowText" lastClr="000000"/>
              </a:solidFill>
            </a:rPr>
            <a:t> - </a:t>
          </a:r>
          <a:r>
            <a:rPr lang="en-US" sz="1100" b="1" u="none" baseline="0">
              <a:solidFill>
                <a:sysClr val="windowText" lastClr="000000"/>
              </a:solidFill>
            </a:rPr>
            <a:t>Pork</a:t>
          </a:r>
          <a:r>
            <a:rPr lang="en-US" sz="1100" b="0" u="none" baseline="0">
              <a:solidFill>
                <a:sysClr val="windowText" lastClr="000000"/>
              </a:solidFill>
            </a:rPr>
            <a:t>:  $3.58 </a:t>
          </a:r>
        </a:p>
        <a:p>
          <a:endParaRPr lang="en-US" sz="1100" b="1" u="none" baseline="0">
            <a:solidFill>
              <a:sysClr val="windowText" lastClr="000000"/>
            </a:solidFill>
          </a:endParaRPr>
        </a:p>
        <a:p>
          <a:r>
            <a:rPr lang="en-US" sz="1100" b="1" u="sng" baseline="0">
              <a:solidFill>
                <a:sysClr val="windowText" lastClr="000000"/>
              </a:solidFill>
            </a:rPr>
            <a:t>Possible Correlations</a:t>
          </a:r>
          <a:r>
            <a:rPr lang="en-US" sz="1100" b="0" u="none" baseline="0">
              <a:solidFill>
                <a:sysClr val="windowText" lastClr="000000"/>
              </a:solidFill>
            </a:rPr>
            <a:t>:</a:t>
          </a:r>
        </a:p>
        <a:p>
          <a:r>
            <a:rPr lang="en-US" sz="1100" b="0" u="none" baseline="0">
              <a:solidFill>
                <a:sysClr val="windowText" lastClr="000000"/>
              </a:solidFill>
            </a:rPr>
            <a:t> - The rise in the average cost of meat may correlate with the rise of average personal income.</a:t>
          </a:r>
        </a:p>
        <a:p>
          <a:r>
            <a:rPr lang="en-US" sz="1100" b="0" u="none" baseline="0">
              <a:solidFill>
                <a:sysClr val="windowText" lastClr="000000"/>
              </a:solidFill>
            </a:rPr>
            <a:t> - Inflation may also contribute to the cost of meat along with the rise of average personal income. </a:t>
          </a:r>
        </a:p>
        <a:p>
          <a:endParaRPr lang="en-US" sz="1100" b="0" u="none" baseline="0">
            <a:solidFill>
              <a:sysClr val="windowText" lastClr="000000"/>
            </a:solidFill>
          </a:endParaRPr>
        </a:p>
        <a:p>
          <a:r>
            <a:rPr lang="en-US" sz="1100" b="1" u="sng" baseline="0">
              <a:solidFill>
                <a:sysClr val="windowText" lastClr="000000"/>
              </a:solidFill>
              <a:effectLst/>
              <a:latin typeface="+mn-lt"/>
              <a:ea typeface="+mn-ea"/>
              <a:cs typeface="+mn-cs"/>
            </a:rPr>
            <a:t>Results</a:t>
          </a:r>
          <a:r>
            <a:rPr lang="en-US" sz="1100" b="0" u="none" baseline="0">
              <a:solidFill>
                <a:sysClr val="windowText" lastClr="000000"/>
              </a:solidFill>
              <a:effectLst/>
              <a:latin typeface="+mn-lt"/>
              <a:ea typeface="+mn-ea"/>
              <a:cs typeface="+mn-cs"/>
            </a:rPr>
            <a:t>:</a:t>
          </a:r>
          <a:endParaRPr lang="en-US" sz="1100" b="0" u="none" baseline="0">
            <a:solidFill>
              <a:sysClr val="windowText" lastClr="000000"/>
            </a:solidFill>
          </a:endParaRPr>
        </a:p>
        <a:p>
          <a:r>
            <a:rPr lang="en-US" sz="1100" b="0" baseline="0">
              <a:solidFill>
                <a:sysClr val="windowText" lastClr="000000"/>
              </a:solidFill>
              <a:effectLst/>
              <a:latin typeface="+mn-lt"/>
              <a:ea typeface="+mn-ea"/>
              <a:cs typeface="+mn-cs"/>
            </a:rPr>
            <a:t> - As the average personal income increases the cost of chicken and pork decreases. Whereas beef increases.</a:t>
          </a:r>
          <a:endParaRPr lang="en-US">
            <a:solidFill>
              <a:sysClr val="windowText" lastClr="000000"/>
            </a:solidFill>
            <a:effectLst/>
          </a:endParaRPr>
        </a:p>
        <a:p>
          <a:r>
            <a:rPr lang="en-US" sz="1100" b="0" baseline="0">
              <a:solidFill>
                <a:sysClr val="windowText" lastClr="000000"/>
              </a:solidFill>
              <a:effectLst/>
              <a:latin typeface="+mn-lt"/>
              <a:ea typeface="+mn-ea"/>
              <a:cs typeface="+mn-cs"/>
            </a:rPr>
            <a:t> - Inflation decreases as the average personal income increases.</a:t>
          </a:r>
          <a:endParaRPr lang="en-US">
            <a:solidFill>
              <a:sysClr val="windowText" lastClr="000000"/>
            </a:solidFill>
            <a:effectLst/>
          </a:endParaRPr>
        </a:p>
        <a:p>
          <a:r>
            <a:rPr lang="en-US" sz="1100" b="0" baseline="0">
              <a:solidFill>
                <a:sysClr val="windowText" lastClr="000000"/>
              </a:solidFill>
              <a:effectLst/>
              <a:latin typeface="+mn-lt"/>
              <a:ea typeface="+mn-ea"/>
              <a:cs typeface="+mn-cs"/>
            </a:rPr>
            <a:t> - As inflation increases the cost of beef and pork increases. Whereas chicken decreases.</a:t>
          </a:r>
          <a:endParaRPr lang="en-US">
            <a:solidFill>
              <a:sysClr val="windowText" lastClr="000000"/>
            </a:solidFill>
            <a:effectLst/>
          </a:endParaRPr>
        </a:p>
        <a:p>
          <a:endParaRPr lang="en-US" sz="1100" b="0" u="none" baseline="0">
            <a:solidFill>
              <a:sysClr val="windowText" lastClr="000000"/>
            </a:solidFill>
          </a:endParaRPr>
        </a:p>
        <a:p>
          <a:r>
            <a:rPr lang="en-US" sz="1100" b="1" u="sng" baseline="0">
              <a:solidFill>
                <a:sysClr val="windowText" lastClr="000000"/>
              </a:solidFill>
            </a:rPr>
            <a:t>Inferences</a:t>
          </a:r>
          <a:r>
            <a:rPr lang="en-US" sz="1100" b="0" u="none" baseline="0">
              <a:solidFill>
                <a:sysClr val="windowText" lastClr="000000"/>
              </a:solidFill>
            </a:rPr>
            <a:t>:</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 The affordability of meat does change alongside the personal income of an individual. This can be explained by the rise of inflation. As personal income increases consumers tend to buy higher sought out meat like beef. Whereas when personal income levels are low consumers tend to purchase lesser sought out meat like chicken and pork. The rise of average income levels raises the demand for beef and lowers the demand for chicken and pork. In turn this affects the cost of each product. Higher demand often equates to higher costs to sustain supply. Lower demand often means cost decreases to increase demand. Inflation directly affects the demand and affordability of products for consumers across the meat industry.</a:t>
          </a:r>
          <a:endParaRPr lang="en-US" sz="1100" b="0" u="none" baseline="0">
            <a:solidFill>
              <a:sysClr val="windowText" lastClr="000000"/>
            </a:solidFill>
          </a:endParaRPr>
        </a:p>
        <a:p>
          <a:endParaRPr lang="en-US" sz="1100" b="0" u="none" baseline="0">
            <a:solidFill>
              <a:sysClr val="windowText" lastClr="000000"/>
            </a:solidFill>
          </a:endParaRPr>
        </a:p>
        <a:p>
          <a:endParaRPr lang="en-US" sz="1100" b="1" u="sng" baseline="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xdr:colOff>
      <xdr:row>8</xdr:row>
      <xdr:rowOff>0</xdr:rowOff>
    </xdr:from>
    <xdr:to>
      <xdr:col>19</xdr:col>
      <xdr:colOff>390526</xdr:colOff>
      <xdr:row>29</xdr:row>
      <xdr:rowOff>19050</xdr:rowOff>
    </xdr:to>
    <xdr:graphicFrame macro="">
      <xdr:nvGraphicFramePr>
        <xdr:cNvPr id="4" name="Chart 3">
          <a:extLst>
            <a:ext uri="{FF2B5EF4-FFF2-40B4-BE49-F238E27FC236}">
              <a16:creationId xmlns:a16="http://schemas.microsoft.com/office/drawing/2014/main" id="{53C455F2-7786-43C1-BA25-A5D42E0D4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1</xdr:row>
      <xdr:rowOff>0</xdr:rowOff>
    </xdr:from>
    <xdr:to>
      <xdr:col>20</xdr:col>
      <xdr:colOff>590550</xdr:colOff>
      <xdr:row>20</xdr:row>
      <xdr:rowOff>114300</xdr:rowOff>
    </xdr:to>
    <xdr:graphicFrame macro="">
      <xdr:nvGraphicFramePr>
        <xdr:cNvPr id="3" name="Chart 2">
          <a:extLst>
            <a:ext uri="{FF2B5EF4-FFF2-40B4-BE49-F238E27FC236}">
              <a16:creationId xmlns:a16="http://schemas.microsoft.com/office/drawing/2014/main" id="{6451F6E0-F8EE-4DC1-9F93-8700F000B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171450</xdr:colOff>
      <xdr:row>1</xdr:row>
      <xdr:rowOff>0</xdr:rowOff>
    </xdr:from>
    <xdr:to>
      <xdr:col>33</xdr:col>
      <xdr:colOff>571500</xdr:colOff>
      <xdr:row>27</xdr:row>
      <xdr:rowOff>95250</xdr:rowOff>
    </xdr:to>
    <xdr:graphicFrame macro="">
      <xdr:nvGraphicFramePr>
        <xdr:cNvPr id="8" name="Chart 7">
          <a:extLst>
            <a:ext uri="{FF2B5EF4-FFF2-40B4-BE49-F238E27FC236}">
              <a16:creationId xmlns:a16="http://schemas.microsoft.com/office/drawing/2014/main" id="{A6FB654A-893B-4F17-A543-ED83854A2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228599</xdr:colOff>
      <xdr:row>21</xdr:row>
      <xdr:rowOff>0</xdr:rowOff>
    </xdr:from>
    <xdr:to>
      <xdr:col>20</xdr:col>
      <xdr:colOff>600074</xdr:colOff>
      <xdr:row>39</xdr:row>
      <xdr:rowOff>133349</xdr:rowOff>
    </xdr:to>
    <xdr:graphicFrame macro="">
      <xdr:nvGraphicFramePr>
        <xdr:cNvPr id="9" name="Chart 8">
          <a:extLst>
            <a:ext uri="{FF2B5EF4-FFF2-40B4-BE49-F238E27FC236}">
              <a16:creationId xmlns:a16="http://schemas.microsoft.com/office/drawing/2014/main" id="{8CBAB9E3-817E-42E5-9EFD-D551AAEAF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58617</xdr:colOff>
      <xdr:row>0</xdr:row>
      <xdr:rowOff>58616</xdr:rowOff>
    </xdr:from>
    <xdr:to>
      <xdr:col>12</xdr:col>
      <xdr:colOff>1179635</xdr:colOff>
      <xdr:row>17</xdr:row>
      <xdr:rowOff>175847</xdr:rowOff>
    </xdr:to>
    <xdr:graphicFrame macro="">
      <xdr:nvGraphicFramePr>
        <xdr:cNvPr id="3" name="Chart 2">
          <a:extLst>
            <a:ext uri="{FF2B5EF4-FFF2-40B4-BE49-F238E27FC236}">
              <a16:creationId xmlns:a16="http://schemas.microsoft.com/office/drawing/2014/main" id="{0D21F8E3-FC5C-428A-92F5-CDE692ADD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238125</xdr:colOff>
      <xdr:row>0</xdr:row>
      <xdr:rowOff>190499</xdr:rowOff>
    </xdr:from>
    <xdr:to>
      <xdr:col>19</xdr:col>
      <xdr:colOff>409575</xdr:colOff>
      <xdr:row>26</xdr:row>
      <xdr:rowOff>66674</xdr:rowOff>
    </xdr:to>
    <xdr:graphicFrame macro="">
      <xdr:nvGraphicFramePr>
        <xdr:cNvPr id="3" name="Chart 2">
          <a:extLst>
            <a:ext uri="{FF2B5EF4-FFF2-40B4-BE49-F238E27FC236}">
              <a16:creationId xmlns:a16="http://schemas.microsoft.com/office/drawing/2014/main" id="{7A188E64-A07C-4FAA-A62A-AD3E2EA42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609599</xdr:colOff>
      <xdr:row>6</xdr:row>
      <xdr:rowOff>190499</xdr:rowOff>
    </xdr:from>
    <xdr:to>
      <xdr:col>25</xdr:col>
      <xdr:colOff>352424</xdr:colOff>
      <xdr:row>35</xdr:row>
      <xdr:rowOff>9524</xdr:rowOff>
    </xdr:to>
    <xdr:graphicFrame macro="">
      <xdr:nvGraphicFramePr>
        <xdr:cNvPr id="5" name="Chart 4">
          <a:extLst>
            <a:ext uri="{FF2B5EF4-FFF2-40B4-BE49-F238E27FC236}">
              <a16:creationId xmlns:a16="http://schemas.microsoft.com/office/drawing/2014/main" id="{FEBB61E8-41F2-47CE-B2AB-BB357620E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612912</xdr:colOff>
      <xdr:row>8</xdr:row>
      <xdr:rowOff>0</xdr:rowOff>
    </xdr:from>
    <xdr:to>
      <xdr:col>12</xdr:col>
      <xdr:colOff>1217542</xdr:colOff>
      <xdr:row>20</xdr:row>
      <xdr:rowOff>173936</xdr:rowOff>
    </xdr:to>
    <xdr:sp macro="" textlink="">
      <xdr:nvSpPr>
        <xdr:cNvPr id="3" name="TextBox 2">
          <a:extLst>
            <a:ext uri="{FF2B5EF4-FFF2-40B4-BE49-F238E27FC236}">
              <a16:creationId xmlns:a16="http://schemas.microsoft.com/office/drawing/2014/main" id="{08E48125-B779-43AC-9093-D318F9DD8AD7}"/>
            </a:ext>
          </a:extLst>
        </xdr:cNvPr>
        <xdr:cNvSpPr txBox="1"/>
      </xdr:nvSpPr>
      <xdr:spPr>
        <a:xfrm>
          <a:off x="7073347" y="1524000"/>
          <a:ext cx="6717195" cy="2459936"/>
        </a:xfrm>
        <a:prstGeom prst="rect">
          <a:avLst/>
        </a:prstGeom>
        <a:solidFill>
          <a:schemeClr val="accent4">
            <a:lumMod val="20000"/>
            <a:lumOff val="80000"/>
          </a:schemeClr>
        </a:solidFill>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t"/>
        <a:lstStyle/>
        <a:p>
          <a:r>
            <a:rPr lang="en-US" sz="1100" b="1" u="sng">
              <a:solidFill>
                <a:sysClr val="windowText" lastClr="000000"/>
              </a:solidFill>
            </a:rPr>
            <a:t>Results</a:t>
          </a:r>
          <a:r>
            <a:rPr lang="en-US" sz="1100" b="0" u="none">
              <a:solidFill>
                <a:sysClr val="windowText" lastClr="000000"/>
              </a:solidFill>
            </a:rPr>
            <a:t>:</a:t>
          </a:r>
        </a:p>
        <a:p>
          <a:r>
            <a:rPr lang="en-US" sz="1100" b="0" u="none" baseline="0">
              <a:solidFill>
                <a:sysClr val="windowText" lastClr="000000"/>
              </a:solidFill>
            </a:rPr>
            <a:t> - As the average personal income increases the cost of chicken and pork decreases. Whereas beef increases.</a:t>
          </a:r>
        </a:p>
        <a:p>
          <a:r>
            <a:rPr lang="en-US" sz="1100" b="0" u="none" baseline="0">
              <a:solidFill>
                <a:sysClr val="windowText" lastClr="000000"/>
              </a:solidFill>
            </a:rPr>
            <a:t> - Inflation decreases as the average personal income increases.</a:t>
          </a:r>
        </a:p>
        <a:p>
          <a:r>
            <a:rPr lang="en-US" sz="1100" b="0" u="none" baseline="0">
              <a:solidFill>
                <a:sysClr val="windowText" lastClr="000000"/>
              </a:solidFill>
            </a:rPr>
            <a:t> - As inflation increases the cost of beef and pork increases. Whereas chicken decreases.</a:t>
          </a:r>
        </a:p>
        <a:p>
          <a:endParaRPr lang="en-US" sz="1100" b="1" u="sng" baseline="0">
            <a:solidFill>
              <a:sysClr val="windowText" lastClr="000000"/>
            </a:solidFill>
          </a:endParaRPr>
        </a:p>
        <a:p>
          <a:r>
            <a:rPr lang="en-US" sz="1100" b="1" u="sng" baseline="0">
              <a:solidFill>
                <a:sysClr val="windowText" lastClr="000000"/>
              </a:solidFill>
            </a:rPr>
            <a:t>Inferences</a:t>
          </a:r>
          <a:r>
            <a:rPr lang="en-US" sz="1100" b="0" u="none" baseline="0">
              <a:solidFill>
                <a:sysClr val="windowText" lastClr="000000"/>
              </a:solidFill>
            </a:rPr>
            <a:t>:</a:t>
          </a:r>
        </a:p>
        <a:p>
          <a:r>
            <a:rPr lang="en-US" sz="1100" b="0" u="none" baseline="0">
              <a:solidFill>
                <a:sysClr val="windowText" lastClr="000000"/>
              </a:solidFill>
            </a:rPr>
            <a:t> - The affordability of meat does change alongside the personal income of an individual. This can be explained by the rise of inflation. As personal income increases consumers tend to buy higher sought out meat like beef. Whereas when personal income levels are low consumers tend to purchase lesser sought out meat like chicken and pork. The rise of average income levels raises the demand for beef and lowers the demand for chicken and pork. In turn this affects the cost of each product. Higher demand often equates to higher costs to sustain supply. Lower demand often means cost decreases to increase demand. Inflation directly affects the demand and affordability of products for consumers across the meat industry.</a:t>
          </a:r>
        </a:p>
      </xdr:txBody>
    </xdr:sp>
    <xdr:clientData/>
  </xdr:twoCellAnchor>
</xdr:wsDr>
</file>

<file path=xl/persons/person.xml><?xml version="1.0" encoding="utf-8"?>
<personList xmlns="http://schemas.microsoft.com/office/spreadsheetml/2018/threadedcomments" xmlns:x="http://schemas.openxmlformats.org/spreadsheetml/2006/main">
  <person displayName="Christian Canlas" id="{24B186A0-EBD0-43B8-BFA7-4E467419D106}" userId="Christian Canlas"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83" dT="2024-05-05T01:37:12.29" personId="{24B186A0-EBD0-43B8-BFA7-4E467419D106}" id="{1D978E03-49B1-4DA7-ADD0-F38828DC3470}">
    <text>Extrapolated from previous value. Missing information for this month.</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A5F92-F4A9-4EC2-87E2-1F55AE134756}">
  <sheetPr>
    <tabColor rgb="FFFFC000"/>
  </sheetPr>
  <dimension ref="A1:T37"/>
  <sheetViews>
    <sheetView tabSelected="1" zoomScale="115" zoomScaleNormal="115" workbookViewId="0">
      <selection activeCell="T1" sqref="T1"/>
    </sheetView>
  </sheetViews>
  <sheetFormatPr defaultColWidth="0" defaultRowHeight="15" zeroHeight="1" x14ac:dyDescent="0.25"/>
  <cols>
    <col min="1" max="19" width="9.140625" style="2" customWidth="1"/>
    <col min="20" max="20" width="7.5703125" style="2" customWidth="1"/>
    <col min="21" max="16384" width="9.140625" style="2"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ht="46.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36449-E03A-49AE-B3DE-BF828E48A92E}">
  <sheetPr>
    <tabColor theme="8"/>
  </sheetPr>
  <dimension ref="A1:W54"/>
  <sheetViews>
    <sheetView zoomScaleNormal="100" workbookViewId="0">
      <pane ySplit="1" topLeftCell="A2" activePane="bottomLeft" state="frozen"/>
      <selection pane="bottomLeft"/>
    </sheetView>
  </sheetViews>
  <sheetFormatPr defaultColWidth="0" defaultRowHeight="15" zeroHeight="1" x14ac:dyDescent="0.25"/>
  <cols>
    <col min="1" max="1" width="18.7109375" style="20" bestFit="1" customWidth="1"/>
    <col min="2" max="2" width="12.7109375" style="18" bestFit="1" customWidth="1"/>
    <col min="3" max="6" width="12.28515625" style="18" bestFit="1" customWidth="1"/>
    <col min="7" max="7" width="7.5703125" style="18" bestFit="1" customWidth="1"/>
    <col min="8" max="8" width="9.140625" style="1" customWidth="1"/>
    <col min="9" max="9" width="12.7109375" style="1" bestFit="1" customWidth="1"/>
    <col min="10" max="10" width="9.7109375" style="1" bestFit="1" customWidth="1"/>
    <col min="11" max="23" width="9.140625" style="1" customWidth="1"/>
    <col min="24" max="16384" width="9.140625" style="1" hidden="1"/>
  </cols>
  <sheetData>
    <row r="1" spans="1:10" x14ac:dyDescent="0.25">
      <c r="A1" s="6" t="s">
        <v>0</v>
      </c>
      <c r="B1" s="4" t="s">
        <v>1</v>
      </c>
      <c r="C1" s="4" t="s">
        <v>2</v>
      </c>
      <c r="D1" s="4" t="s">
        <v>3</v>
      </c>
      <c r="E1" s="4" t="s">
        <v>4</v>
      </c>
      <c r="F1" s="4" t="s">
        <v>5</v>
      </c>
      <c r="G1" s="5" t="s">
        <v>6</v>
      </c>
      <c r="I1" s="3" t="s">
        <v>7</v>
      </c>
      <c r="J1" s="8" t="s">
        <v>8</v>
      </c>
    </row>
    <row r="2" spans="1:10" x14ac:dyDescent="0.25">
      <c r="A2" s="21" t="s">
        <v>9</v>
      </c>
      <c r="B2" s="71">
        <v>0.23100000000000001</v>
      </c>
      <c r="C2" s="71">
        <v>8.6999999999999994E-2</v>
      </c>
      <c r="D2" s="71">
        <v>0.123</v>
      </c>
      <c r="E2" s="71">
        <v>0.25700000000000001</v>
      </c>
      <c r="F2" s="71">
        <v>0.129</v>
      </c>
      <c r="G2" s="72">
        <v>0.17399999999999999</v>
      </c>
      <c r="I2" s="21" t="s">
        <v>1</v>
      </c>
      <c r="J2" s="44">
        <v>0.23100000000000001</v>
      </c>
    </row>
    <row r="3" spans="1:10" x14ac:dyDescent="0.25">
      <c r="A3" s="22" t="s">
        <v>10</v>
      </c>
      <c r="B3" s="73">
        <v>0.23300000000000001</v>
      </c>
      <c r="C3" s="73">
        <v>8.7999999999999995E-2</v>
      </c>
      <c r="D3" s="73">
        <v>0.11700000000000001</v>
      </c>
      <c r="E3" s="73">
        <v>0.249</v>
      </c>
      <c r="F3" s="73">
        <v>0.13200000000000001</v>
      </c>
      <c r="G3" s="44">
        <v>0.18099999999999999</v>
      </c>
      <c r="I3" s="22" t="s">
        <v>2</v>
      </c>
      <c r="J3" s="44">
        <v>8.6999999999999994E-2</v>
      </c>
    </row>
    <row r="4" spans="1:10" x14ac:dyDescent="0.25">
      <c r="A4" s="22" t="s">
        <v>11</v>
      </c>
      <c r="B4" s="73">
        <v>0.255</v>
      </c>
      <c r="C4" s="73">
        <v>8.7999999999999995E-2</v>
      </c>
      <c r="D4" s="73">
        <v>0.13400000000000001</v>
      </c>
      <c r="E4" s="73">
        <v>0.253</v>
      </c>
      <c r="F4" s="73">
        <v>0.13</v>
      </c>
      <c r="G4" s="44">
        <v>0.13900000000000001</v>
      </c>
      <c r="I4" s="22" t="s">
        <v>3</v>
      </c>
      <c r="J4" s="44">
        <v>0.123</v>
      </c>
    </row>
    <row r="5" spans="1:10" x14ac:dyDescent="0.25">
      <c r="A5" s="22" t="s">
        <v>12</v>
      </c>
      <c r="B5" s="73">
        <v>0.23</v>
      </c>
      <c r="C5" s="73">
        <v>9.5000000000000001E-2</v>
      </c>
      <c r="D5" s="73">
        <v>0.123</v>
      </c>
      <c r="E5" s="73">
        <v>0.24299999999999999</v>
      </c>
      <c r="F5" s="73">
        <v>0.12</v>
      </c>
      <c r="G5" s="44">
        <v>0.19</v>
      </c>
      <c r="I5" s="22" t="s">
        <v>4</v>
      </c>
      <c r="J5" s="44">
        <v>0.25700000000000001</v>
      </c>
    </row>
    <row r="6" spans="1:10" x14ac:dyDescent="0.25">
      <c r="A6" s="22" t="s">
        <v>13</v>
      </c>
      <c r="B6" s="73">
        <v>0.24299999999999999</v>
      </c>
      <c r="C6" s="73">
        <v>9.1999999999999998E-2</v>
      </c>
      <c r="D6" s="73">
        <v>0.111</v>
      </c>
      <c r="E6" s="73">
        <v>0.249</v>
      </c>
      <c r="F6" s="73">
        <v>0.127</v>
      </c>
      <c r="G6" s="44">
        <v>0.17699999999999999</v>
      </c>
      <c r="I6" s="22" t="s">
        <v>5</v>
      </c>
      <c r="J6" s="44">
        <v>0.129</v>
      </c>
    </row>
    <row r="7" spans="1:10" x14ac:dyDescent="0.25">
      <c r="A7" s="22" t="s">
        <v>14</v>
      </c>
      <c r="B7" s="73">
        <v>0.23100000000000001</v>
      </c>
      <c r="C7" s="73">
        <v>8.8999999999999996E-2</v>
      </c>
      <c r="D7" s="73">
        <v>0.13400000000000001</v>
      </c>
      <c r="E7" s="73">
        <v>0.26600000000000001</v>
      </c>
      <c r="F7" s="73">
        <v>0.122</v>
      </c>
      <c r="G7" s="44">
        <v>0.159</v>
      </c>
      <c r="I7" s="23" t="s">
        <v>6</v>
      </c>
      <c r="J7" s="46">
        <v>0.17399999999999999</v>
      </c>
    </row>
    <row r="8" spans="1:10" x14ac:dyDescent="0.25">
      <c r="A8" s="22" t="s">
        <v>15</v>
      </c>
      <c r="B8" s="73">
        <v>0.221</v>
      </c>
      <c r="C8" s="73">
        <v>0.09</v>
      </c>
      <c r="D8" s="73">
        <v>0.14199999999999999</v>
      </c>
      <c r="E8" s="73">
        <v>0.27</v>
      </c>
      <c r="F8" s="73">
        <v>0.12</v>
      </c>
      <c r="G8" s="44">
        <v>0.158</v>
      </c>
    </row>
    <row r="9" spans="1:10" x14ac:dyDescent="0.25">
      <c r="A9" s="22" t="s">
        <v>16</v>
      </c>
      <c r="B9" s="73">
        <v>0.216</v>
      </c>
      <c r="C9" s="73">
        <v>8.3000000000000004E-2</v>
      </c>
      <c r="D9" s="73">
        <v>0.115</v>
      </c>
      <c r="E9" s="73">
        <v>0.25800000000000001</v>
      </c>
      <c r="F9" s="73">
        <v>0.14499999999999999</v>
      </c>
      <c r="G9" s="44">
        <v>0.184</v>
      </c>
    </row>
    <row r="10" spans="1:10" x14ac:dyDescent="0.25">
      <c r="A10" s="22" t="s">
        <v>17</v>
      </c>
      <c r="B10" s="73">
        <v>0.217</v>
      </c>
      <c r="C10" s="73">
        <v>7.3999999999999996E-2</v>
      </c>
      <c r="D10" s="73">
        <v>0.11799999999999999</v>
      </c>
      <c r="E10" s="73">
        <v>0.23699999999999999</v>
      </c>
      <c r="F10" s="73">
        <v>0.14299999999999999</v>
      </c>
      <c r="G10" s="44">
        <v>0.21099999999999999</v>
      </c>
    </row>
    <row r="11" spans="1:10" x14ac:dyDescent="0.25">
      <c r="A11" s="22" t="s">
        <v>18</v>
      </c>
      <c r="B11" s="73">
        <v>0.19800000000000001</v>
      </c>
      <c r="C11" s="73">
        <v>8.8999999999999996E-2</v>
      </c>
      <c r="D11" s="73">
        <v>0.19800000000000001</v>
      </c>
      <c r="E11" s="73">
        <v>0.28399999999999997</v>
      </c>
      <c r="F11" s="73">
        <v>9.6000000000000002E-2</v>
      </c>
      <c r="G11" s="44">
        <v>0.13400000000000001</v>
      </c>
    </row>
    <row r="12" spans="1:10" x14ac:dyDescent="0.25">
      <c r="A12" s="22" t="s">
        <v>19</v>
      </c>
      <c r="B12" s="73">
        <v>0.20399999999999999</v>
      </c>
      <c r="C12" s="73">
        <v>0.08</v>
      </c>
      <c r="D12" s="73">
        <v>0.113</v>
      </c>
      <c r="E12" s="73">
        <v>0.251</v>
      </c>
      <c r="F12" s="73">
        <v>0.13700000000000001</v>
      </c>
      <c r="G12" s="44">
        <v>0.216</v>
      </c>
    </row>
    <row r="13" spans="1:10" x14ac:dyDescent="0.25">
      <c r="A13" s="22" t="s">
        <v>20</v>
      </c>
      <c r="B13" s="73">
        <v>0.246</v>
      </c>
      <c r="C13" s="73">
        <v>9.1999999999999998E-2</v>
      </c>
      <c r="D13" s="73">
        <v>0.121</v>
      </c>
      <c r="E13" s="73">
        <v>0.26500000000000001</v>
      </c>
      <c r="F13" s="73">
        <v>0.125</v>
      </c>
      <c r="G13" s="44">
        <v>0.151</v>
      </c>
    </row>
    <row r="14" spans="1:10" x14ac:dyDescent="0.25">
      <c r="A14" s="22" t="s">
        <v>21</v>
      </c>
      <c r="B14" s="73">
        <v>0.219</v>
      </c>
      <c r="C14" s="73">
        <v>7.1999999999999995E-2</v>
      </c>
      <c r="D14" s="73">
        <v>0.111</v>
      </c>
      <c r="E14" s="73">
        <v>0.25800000000000001</v>
      </c>
      <c r="F14" s="73">
        <v>0.128</v>
      </c>
      <c r="G14" s="44">
        <v>0.21199999999999999</v>
      </c>
    </row>
    <row r="15" spans="1:10" x14ac:dyDescent="0.25">
      <c r="A15" s="22" t="s">
        <v>22</v>
      </c>
      <c r="B15" s="73">
        <v>0.25700000000000001</v>
      </c>
      <c r="C15" s="73">
        <v>0.09</v>
      </c>
      <c r="D15" s="73">
        <v>0.11600000000000001</v>
      </c>
      <c r="E15" s="73">
        <v>0.249</v>
      </c>
      <c r="F15" s="73">
        <v>0.11799999999999999</v>
      </c>
      <c r="G15" s="44">
        <v>0.17100000000000001</v>
      </c>
    </row>
    <row r="16" spans="1:10" x14ac:dyDescent="0.25">
      <c r="A16" s="22" t="s">
        <v>23</v>
      </c>
      <c r="B16" s="73">
        <v>0.22900000000000001</v>
      </c>
      <c r="C16" s="73">
        <v>8.7999999999999995E-2</v>
      </c>
      <c r="D16" s="73">
        <v>0.123</v>
      </c>
      <c r="E16" s="73">
        <v>0.26</v>
      </c>
      <c r="F16" s="73">
        <v>0.129</v>
      </c>
      <c r="G16" s="44">
        <v>0.17100000000000001</v>
      </c>
    </row>
    <row r="17" spans="1:7" x14ac:dyDescent="0.25">
      <c r="A17" s="22" t="s">
        <v>24</v>
      </c>
      <c r="B17" s="73">
        <v>0.24299999999999999</v>
      </c>
      <c r="C17" s="73">
        <v>9.1999999999999998E-2</v>
      </c>
      <c r="D17" s="73">
        <v>0.11899999999999999</v>
      </c>
      <c r="E17" s="73">
        <v>0.249</v>
      </c>
      <c r="F17" s="73">
        <v>0.128</v>
      </c>
      <c r="G17" s="44">
        <v>0.16800000000000001</v>
      </c>
    </row>
    <row r="18" spans="1:7" x14ac:dyDescent="0.25">
      <c r="A18" s="22" t="s">
        <v>25</v>
      </c>
      <c r="B18" s="73">
        <v>0.24</v>
      </c>
      <c r="C18" s="73">
        <v>8.8999999999999996E-2</v>
      </c>
      <c r="D18" s="73">
        <v>0.11600000000000001</v>
      </c>
      <c r="E18" s="73">
        <v>0.24399999999999999</v>
      </c>
      <c r="F18" s="73">
        <v>0.129</v>
      </c>
      <c r="G18" s="44">
        <v>0.182</v>
      </c>
    </row>
    <row r="19" spans="1:7" x14ac:dyDescent="0.25">
      <c r="A19" s="22" t="s">
        <v>26</v>
      </c>
      <c r="B19" s="73">
        <v>0.252</v>
      </c>
      <c r="C19" s="73">
        <v>9.4E-2</v>
      </c>
      <c r="D19" s="73">
        <v>0.114</v>
      </c>
      <c r="E19" s="73">
        <v>0.24399999999999999</v>
      </c>
      <c r="F19" s="73">
        <v>0.124</v>
      </c>
      <c r="G19" s="44">
        <v>0.17299999999999999</v>
      </c>
    </row>
    <row r="20" spans="1:7" x14ac:dyDescent="0.25">
      <c r="A20" s="22" t="s">
        <v>27</v>
      </c>
      <c r="B20" s="73">
        <v>0.23599999999999999</v>
      </c>
      <c r="C20" s="73">
        <v>8.7999999999999995E-2</v>
      </c>
      <c r="D20" s="73">
        <v>0.11700000000000001</v>
      </c>
      <c r="E20" s="73">
        <v>0.251</v>
      </c>
      <c r="F20" s="73">
        <v>0.13300000000000001</v>
      </c>
      <c r="G20" s="44">
        <v>0.17499999999999999</v>
      </c>
    </row>
    <row r="21" spans="1:7" x14ac:dyDescent="0.25">
      <c r="A21" s="22" t="s">
        <v>28</v>
      </c>
      <c r="B21" s="73">
        <v>0.247</v>
      </c>
      <c r="C21" s="73">
        <v>8.6999999999999994E-2</v>
      </c>
      <c r="D21" s="73">
        <v>0.11700000000000001</v>
      </c>
      <c r="E21" s="73">
        <v>0.25</v>
      </c>
      <c r="F21" s="73">
        <v>0.129</v>
      </c>
      <c r="G21" s="44">
        <v>0.17</v>
      </c>
    </row>
    <row r="22" spans="1:7" x14ac:dyDescent="0.25">
      <c r="A22" s="22" t="s">
        <v>29</v>
      </c>
      <c r="B22" s="73">
        <v>0.186</v>
      </c>
      <c r="C22" s="73">
        <v>6.9000000000000006E-2</v>
      </c>
      <c r="D22" s="73">
        <v>0.113</v>
      </c>
      <c r="E22" s="73">
        <v>0.251</v>
      </c>
      <c r="F22" s="73">
        <v>0.156</v>
      </c>
      <c r="G22" s="44">
        <v>0.22500000000000001</v>
      </c>
    </row>
    <row r="23" spans="1:7" x14ac:dyDescent="0.25">
      <c r="A23" s="22" t="s">
        <v>30</v>
      </c>
      <c r="B23" s="73">
        <v>0.23300000000000001</v>
      </c>
      <c r="C23" s="73">
        <v>0.08</v>
      </c>
      <c r="D23" s="73">
        <v>0.11799999999999999</v>
      </c>
      <c r="E23" s="73">
        <v>0.26400000000000001</v>
      </c>
      <c r="F23" s="73">
        <v>0.13600000000000001</v>
      </c>
      <c r="G23" s="44">
        <v>0.16900000000000001</v>
      </c>
    </row>
    <row r="24" spans="1:7" x14ac:dyDescent="0.25">
      <c r="A24" s="22" t="s">
        <v>31</v>
      </c>
      <c r="B24" s="73">
        <v>0.20499999999999999</v>
      </c>
      <c r="C24" s="73">
        <v>8.5999999999999993E-2</v>
      </c>
      <c r="D24" s="73">
        <v>0.128</v>
      </c>
      <c r="E24" s="73">
        <v>0.25900000000000001</v>
      </c>
      <c r="F24" s="73">
        <v>0.14000000000000001</v>
      </c>
      <c r="G24" s="44">
        <v>0.18099999999999999</v>
      </c>
    </row>
    <row r="25" spans="1:7" x14ac:dyDescent="0.25">
      <c r="A25" s="22" t="s">
        <v>32</v>
      </c>
      <c r="B25" s="73">
        <v>0.221</v>
      </c>
      <c r="C25" s="73">
        <v>9.0999999999999998E-2</v>
      </c>
      <c r="D25" s="73">
        <v>0.11799999999999999</v>
      </c>
      <c r="E25" s="73">
        <v>0.245</v>
      </c>
      <c r="F25" s="73">
        <v>0.13800000000000001</v>
      </c>
      <c r="G25" s="44">
        <v>0.187</v>
      </c>
    </row>
    <row r="26" spans="1:7" x14ac:dyDescent="0.25">
      <c r="A26" s="22" t="s">
        <v>33</v>
      </c>
      <c r="B26" s="73">
        <v>0.23599999999999999</v>
      </c>
      <c r="C26" s="73">
        <v>8.5999999999999993E-2</v>
      </c>
      <c r="D26" s="73">
        <v>0.121</v>
      </c>
      <c r="E26" s="73">
        <v>0.254</v>
      </c>
      <c r="F26" s="73">
        <v>0.13200000000000001</v>
      </c>
      <c r="G26" s="44">
        <v>0.17100000000000001</v>
      </c>
    </row>
    <row r="27" spans="1:7" x14ac:dyDescent="0.25">
      <c r="A27" s="22" t="s">
        <v>34</v>
      </c>
      <c r="B27" s="73">
        <v>0.248</v>
      </c>
      <c r="C27" s="73">
        <v>9.0999999999999998E-2</v>
      </c>
      <c r="D27" s="73">
        <v>0.108</v>
      </c>
      <c r="E27" s="73">
        <v>0.252</v>
      </c>
      <c r="F27" s="73">
        <v>0.126</v>
      </c>
      <c r="G27" s="44">
        <v>0.17599999999999999</v>
      </c>
    </row>
    <row r="28" spans="1:7" x14ac:dyDescent="0.25">
      <c r="A28" s="22" t="s">
        <v>35</v>
      </c>
      <c r="B28" s="73">
        <v>0.23400000000000001</v>
      </c>
      <c r="C28" s="73">
        <v>8.7999999999999995E-2</v>
      </c>
      <c r="D28" s="73">
        <v>0.11899999999999999</v>
      </c>
      <c r="E28" s="73">
        <v>0.248</v>
      </c>
      <c r="F28" s="73">
        <v>0.13200000000000001</v>
      </c>
      <c r="G28" s="44">
        <v>0.18</v>
      </c>
    </row>
    <row r="29" spans="1:7" x14ac:dyDescent="0.25">
      <c r="A29" s="22" t="s">
        <v>36</v>
      </c>
      <c r="B29" s="73">
        <v>0.223</v>
      </c>
      <c r="C29" s="73">
        <v>8.6999999999999994E-2</v>
      </c>
      <c r="D29" s="73">
        <v>0.11600000000000001</v>
      </c>
      <c r="E29" s="73">
        <v>0.24199999999999999</v>
      </c>
      <c r="F29" s="73">
        <v>0.13100000000000001</v>
      </c>
      <c r="G29" s="44">
        <v>0.20100000000000001</v>
      </c>
    </row>
    <row r="30" spans="1:7" x14ac:dyDescent="0.25">
      <c r="A30" s="22" t="s">
        <v>37</v>
      </c>
      <c r="B30" s="73">
        <v>0.255</v>
      </c>
      <c r="C30" s="73">
        <v>0.09</v>
      </c>
      <c r="D30" s="73">
        <v>0.115</v>
      </c>
      <c r="E30" s="73">
        <v>0.249</v>
      </c>
      <c r="F30" s="73">
        <v>0.121</v>
      </c>
      <c r="G30" s="44">
        <v>0.16900000000000001</v>
      </c>
    </row>
    <row r="31" spans="1:7" x14ac:dyDescent="0.25">
      <c r="A31" s="22" t="s">
        <v>38</v>
      </c>
      <c r="B31" s="73">
        <v>0.22900000000000001</v>
      </c>
      <c r="C31" s="73">
        <v>8.3000000000000004E-2</v>
      </c>
      <c r="D31" s="73">
        <v>0.128</v>
      </c>
      <c r="E31" s="73">
        <v>0.26600000000000001</v>
      </c>
      <c r="F31" s="73">
        <v>0.124</v>
      </c>
      <c r="G31" s="44">
        <v>0.17100000000000001</v>
      </c>
    </row>
    <row r="32" spans="1:7" x14ac:dyDescent="0.25">
      <c r="A32" s="22" t="s">
        <v>39</v>
      </c>
      <c r="B32" s="73">
        <v>0.191</v>
      </c>
      <c r="C32" s="73">
        <v>7.5999999999999998E-2</v>
      </c>
      <c r="D32" s="73">
        <v>0.122</v>
      </c>
      <c r="E32" s="73">
        <v>0.251</v>
      </c>
      <c r="F32" s="73">
        <v>0.16</v>
      </c>
      <c r="G32" s="44">
        <v>0.20100000000000001</v>
      </c>
    </row>
    <row r="33" spans="1:7" x14ac:dyDescent="0.25">
      <c r="A33" s="22" t="s">
        <v>40</v>
      </c>
      <c r="B33" s="73">
        <v>0.22800000000000001</v>
      </c>
      <c r="C33" s="73">
        <v>8.1000000000000003E-2</v>
      </c>
      <c r="D33" s="73">
        <v>0.11600000000000001</v>
      </c>
      <c r="E33" s="73">
        <v>0.26500000000000001</v>
      </c>
      <c r="F33" s="73">
        <v>0.13700000000000001</v>
      </c>
      <c r="G33" s="44">
        <v>0.17299999999999999</v>
      </c>
    </row>
    <row r="34" spans="1:7" x14ac:dyDescent="0.25">
      <c r="A34" s="22" t="s">
        <v>41</v>
      </c>
      <c r="B34" s="73">
        <v>0.22900000000000001</v>
      </c>
      <c r="C34" s="73">
        <v>9.1999999999999998E-2</v>
      </c>
      <c r="D34" s="73">
        <v>0.114</v>
      </c>
      <c r="E34" s="73">
        <v>0.246</v>
      </c>
      <c r="F34" s="73">
        <v>0.125</v>
      </c>
      <c r="G34" s="44">
        <v>0.19400000000000001</v>
      </c>
    </row>
    <row r="35" spans="1:7" x14ac:dyDescent="0.25">
      <c r="A35" s="22" t="s">
        <v>42</v>
      </c>
      <c r="B35" s="73">
        <v>0.21299999999999999</v>
      </c>
      <c r="C35" s="73">
        <v>8.5000000000000006E-2</v>
      </c>
      <c r="D35" s="73">
        <v>0.128</v>
      </c>
      <c r="E35" s="73">
        <v>0.25600000000000001</v>
      </c>
      <c r="F35" s="73">
        <v>0.13600000000000001</v>
      </c>
      <c r="G35" s="44">
        <v>0.18099999999999999</v>
      </c>
    </row>
    <row r="36" spans="1:7" x14ac:dyDescent="0.25">
      <c r="A36" s="22" t="s">
        <v>43</v>
      </c>
      <c r="B36" s="73">
        <v>0.23</v>
      </c>
      <c r="C36" s="73">
        <v>8.5999999999999993E-2</v>
      </c>
      <c r="D36" s="73">
        <v>0.11899999999999999</v>
      </c>
      <c r="E36" s="73">
        <v>0.25800000000000001</v>
      </c>
      <c r="F36" s="73">
        <v>0.13100000000000001</v>
      </c>
      <c r="G36" s="44">
        <v>0.17599999999999999</v>
      </c>
    </row>
    <row r="37" spans="1:7" x14ac:dyDescent="0.25">
      <c r="A37" s="22" t="s">
        <v>44</v>
      </c>
      <c r="B37" s="73">
        <v>0.24199999999999999</v>
      </c>
      <c r="C37" s="73">
        <v>9.9000000000000005E-2</v>
      </c>
      <c r="D37" s="73">
        <v>0.13100000000000001</v>
      </c>
      <c r="E37" s="73">
        <v>0.24099999999999999</v>
      </c>
      <c r="F37" s="73">
        <v>0.12</v>
      </c>
      <c r="G37" s="44">
        <v>0.16700000000000001</v>
      </c>
    </row>
    <row r="38" spans="1:7" x14ac:dyDescent="0.25">
      <c r="A38" s="22" t="s">
        <v>45</v>
      </c>
      <c r="B38" s="73">
        <v>0.23100000000000001</v>
      </c>
      <c r="C38" s="73">
        <v>8.5000000000000006E-2</v>
      </c>
      <c r="D38" s="73">
        <v>0.11899999999999999</v>
      </c>
      <c r="E38" s="73">
        <v>0.248</v>
      </c>
      <c r="F38" s="73">
        <v>0.13400000000000001</v>
      </c>
      <c r="G38" s="44">
        <v>0.183</v>
      </c>
    </row>
    <row r="39" spans="1:7" x14ac:dyDescent="0.25">
      <c r="A39" s="22" t="s">
        <v>46</v>
      </c>
      <c r="B39" s="73">
        <v>0.254</v>
      </c>
      <c r="C39" s="73">
        <v>0.09</v>
      </c>
      <c r="D39" s="73">
        <v>0.121</v>
      </c>
      <c r="E39" s="73">
        <v>0.25</v>
      </c>
      <c r="F39" s="73">
        <v>0.12</v>
      </c>
      <c r="G39" s="44">
        <v>0.16600000000000001</v>
      </c>
    </row>
    <row r="40" spans="1:7" x14ac:dyDescent="0.25">
      <c r="A40" s="22" t="s">
        <v>47</v>
      </c>
      <c r="B40" s="73">
        <v>0.20799999999999999</v>
      </c>
      <c r="C40" s="73">
        <v>8.3000000000000004E-2</v>
      </c>
      <c r="D40" s="73">
        <v>0.128</v>
      </c>
      <c r="E40" s="73">
        <v>0.26700000000000002</v>
      </c>
      <c r="F40" s="73">
        <v>0.123</v>
      </c>
      <c r="G40" s="44">
        <v>0.193</v>
      </c>
    </row>
    <row r="41" spans="1:7" x14ac:dyDescent="0.25">
      <c r="A41" s="22" t="s">
        <v>48</v>
      </c>
      <c r="B41" s="73">
        <v>0.216</v>
      </c>
      <c r="C41" s="73">
        <v>0.08</v>
      </c>
      <c r="D41" s="73">
        <v>0.11899999999999999</v>
      </c>
      <c r="E41" s="73">
        <v>0.249</v>
      </c>
      <c r="F41" s="73">
        <v>0.14000000000000001</v>
      </c>
      <c r="G41" s="44">
        <v>0.19600000000000001</v>
      </c>
    </row>
    <row r="42" spans="1:7" x14ac:dyDescent="0.25">
      <c r="A42" s="22" t="s">
        <v>49</v>
      </c>
      <c r="B42" s="73">
        <v>0.2</v>
      </c>
      <c r="C42" s="73">
        <v>8.5000000000000006E-2</v>
      </c>
      <c r="D42" s="73">
        <v>0.129</v>
      </c>
      <c r="E42" s="73">
        <v>0.251</v>
      </c>
      <c r="F42" s="73">
        <v>0.14499999999999999</v>
      </c>
      <c r="G42" s="44">
        <v>0.19</v>
      </c>
    </row>
    <row r="43" spans="1:7" x14ac:dyDescent="0.25">
      <c r="A43" s="22" t="s">
        <v>50</v>
      </c>
      <c r="B43" s="73">
        <v>0.22600000000000001</v>
      </c>
      <c r="C43" s="73">
        <v>8.4000000000000005E-2</v>
      </c>
      <c r="D43" s="73">
        <v>0.112</v>
      </c>
      <c r="E43" s="73">
        <v>0.25</v>
      </c>
      <c r="F43" s="73">
        <v>0.13500000000000001</v>
      </c>
      <c r="G43" s="44">
        <v>0.193</v>
      </c>
    </row>
    <row r="44" spans="1:7" x14ac:dyDescent="0.25">
      <c r="A44" s="22" t="s">
        <v>51</v>
      </c>
      <c r="B44" s="73">
        <v>0.25600000000000001</v>
      </c>
      <c r="C44" s="73">
        <v>0.08</v>
      </c>
      <c r="D44" s="73">
        <v>0.115</v>
      </c>
      <c r="E44" s="73">
        <v>0.23599999999999999</v>
      </c>
      <c r="F44" s="73">
        <v>0.13200000000000001</v>
      </c>
      <c r="G44" s="44">
        <v>0.18099999999999999</v>
      </c>
    </row>
    <row r="45" spans="1:7" x14ac:dyDescent="0.25">
      <c r="A45" s="22" t="s">
        <v>52</v>
      </c>
      <c r="B45" s="73">
        <v>0.23</v>
      </c>
      <c r="C45" s="73">
        <v>8.7999999999999995E-2</v>
      </c>
      <c r="D45" s="73">
        <v>0.123</v>
      </c>
      <c r="E45" s="73">
        <v>0.255</v>
      </c>
      <c r="F45" s="73">
        <v>0.13200000000000001</v>
      </c>
      <c r="G45" s="44">
        <v>0.17299999999999999</v>
      </c>
    </row>
    <row r="46" spans="1:7" x14ac:dyDescent="0.25">
      <c r="A46" s="22" t="s">
        <v>53</v>
      </c>
      <c r="B46" s="73">
        <v>0.26400000000000001</v>
      </c>
      <c r="C46" s="73">
        <v>9.5000000000000001E-2</v>
      </c>
      <c r="D46" s="73">
        <v>0.129</v>
      </c>
      <c r="E46" s="73">
        <v>0.26500000000000001</v>
      </c>
      <c r="F46" s="73">
        <v>0.111</v>
      </c>
      <c r="G46" s="44">
        <v>0.13500000000000001</v>
      </c>
    </row>
    <row r="47" spans="1:7" x14ac:dyDescent="0.25">
      <c r="A47" s="22" t="s">
        <v>54</v>
      </c>
      <c r="B47" s="73">
        <v>0.29199999999999998</v>
      </c>
      <c r="C47" s="73">
        <v>0.114</v>
      </c>
      <c r="D47" s="73">
        <v>0.13100000000000001</v>
      </c>
      <c r="E47" s="73">
        <v>0.25</v>
      </c>
      <c r="F47" s="73">
        <v>9.2999999999999999E-2</v>
      </c>
      <c r="G47" s="44">
        <v>0.12</v>
      </c>
    </row>
    <row r="48" spans="1:7" x14ac:dyDescent="0.25">
      <c r="A48" s="22" t="s">
        <v>55</v>
      </c>
      <c r="B48" s="73">
        <v>0.193</v>
      </c>
      <c r="C48" s="73">
        <v>7.6999999999999999E-2</v>
      </c>
      <c r="D48" s="73">
        <v>0.115</v>
      </c>
      <c r="E48" s="73">
        <v>0.249</v>
      </c>
      <c r="F48" s="73">
        <v>0.15</v>
      </c>
      <c r="G48" s="44">
        <v>0.217</v>
      </c>
    </row>
    <row r="49" spans="1:7" x14ac:dyDescent="0.25">
      <c r="A49" s="22" t="s">
        <v>56</v>
      </c>
      <c r="B49" s="73">
        <v>0.23200000000000001</v>
      </c>
      <c r="C49" s="73">
        <v>8.5999999999999993E-2</v>
      </c>
      <c r="D49" s="73">
        <v>0.11799999999999999</v>
      </c>
      <c r="E49" s="73">
        <v>0.26100000000000001</v>
      </c>
      <c r="F49" s="73">
        <v>0.13200000000000001</v>
      </c>
      <c r="G49" s="44">
        <v>0.17199999999999999</v>
      </c>
    </row>
    <row r="50" spans="1:7" x14ac:dyDescent="0.25">
      <c r="A50" s="22" t="s">
        <v>57</v>
      </c>
      <c r="B50" s="73">
        <v>0.223</v>
      </c>
      <c r="C50" s="73">
        <v>8.4000000000000005E-2</v>
      </c>
      <c r="D50" s="73">
        <v>0.13600000000000001</v>
      </c>
      <c r="E50" s="73">
        <v>0.26700000000000002</v>
      </c>
      <c r="F50" s="73">
        <v>0.122</v>
      </c>
      <c r="G50" s="44">
        <v>0.16900000000000001</v>
      </c>
    </row>
    <row r="51" spans="1:7" x14ac:dyDescent="0.25">
      <c r="A51" s="22" t="s">
        <v>58</v>
      </c>
      <c r="B51" s="73">
        <v>0.21199999999999999</v>
      </c>
      <c r="C51" s="73">
        <v>8.3000000000000004E-2</v>
      </c>
      <c r="D51" s="73">
        <v>0.104</v>
      </c>
      <c r="E51" s="73">
        <v>0.249</v>
      </c>
      <c r="F51" s="73">
        <v>0.13900000000000001</v>
      </c>
      <c r="G51" s="44">
        <v>0.214</v>
      </c>
    </row>
    <row r="52" spans="1:7" x14ac:dyDescent="0.25">
      <c r="A52" s="22" t="s">
        <v>59</v>
      </c>
      <c r="B52" s="73">
        <v>0.224</v>
      </c>
      <c r="C52" s="73">
        <v>8.6999999999999994E-2</v>
      </c>
      <c r="D52" s="73">
        <v>0.115</v>
      </c>
      <c r="E52" s="73">
        <v>0.247</v>
      </c>
      <c r="F52" s="73">
        <v>0.14099999999999999</v>
      </c>
      <c r="G52" s="44">
        <v>0.187</v>
      </c>
    </row>
    <row r="53" spans="1:7" x14ac:dyDescent="0.25">
      <c r="A53" s="23" t="s">
        <v>60</v>
      </c>
      <c r="B53" s="45">
        <v>0.24099999999999999</v>
      </c>
      <c r="C53" s="45">
        <v>7.5999999999999998E-2</v>
      </c>
      <c r="D53" s="45">
        <v>0.114</v>
      </c>
      <c r="E53" s="45">
        <v>0.254</v>
      </c>
      <c r="F53" s="45">
        <v>0.129</v>
      </c>
      <c r="G53" s="46">
        <v>0.187</v>
      </c>
    </row>
    <row r="54" spans="1:7"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1F688-5172-4148-91CA-1C1BE0B143CF}">
  <sheetPr>
    <tabColor theme="9"/>
  </sheetPr>
  <dimension ref="A1:AI41"/>
  <sheetViews>
    <sheetView zoomScaleNormal="100" workbookViewId="0">
      <pane ySplit="1" topLeftCell="A2" activePane="bottomLeft" state="frozen"/>
      <selection pane="bottomLeft"/>
    </sheetView>
  </sheetViews>
  <sheetFormatPr defaultColWidth="0" defaultRowHeight="15" zeroHeight="1" x14ac:dyDescent="0.25"/>
  <cols>
    <col min="1" max="1" width="16.85546875" style="1" bestFit="1" customWidth="1"/>
    <col min="2" max="2" width="9.5703125" style="1" bestFit="1" customWidth="1"/>
    <col min="3" max="3" width="10.7109375" style="1" bestFit="1" customWidth="1"/>
    <col min="4" max="4" width="10" style="1" bestFit="1" customWidth="1"/>
    <col min="5" max="6" width="9.5703125" style="1" bestFit="1" customWidth="1"/>
    <col min="7" max="7" width="8.42578125" style="1" bestFit="1" customWidth="1"/>
    <col min="8" max="8" width="12" style="18" bestFit="1" customWidth="1"/>
    <col min="9" max="9" width="9.5703125" style="18" bestFit="1" customWidth="1"/>
    <col min="10" max="10" width="3.42578125" style="1" customWidth="1"/>
    <col min="11" max="35" width="9.140625" style="1" customWidth="1"/>
    <col min="36" max="16384" width="9.140625" style="1" hidden="1"/>
  </cols>
  <sheetData>
    <row r="1" spans="1:9" x14ac:dyDescent="0.25">
      <c r="A1" s="3" t="s">
        <v>61</v>
      </c>
      <c r="B1" s="4" t="s">
        <v>62</v>
      </c>
      <c r="C1" s="4" t="s">
        <v>63</v>
      </c>
      <c r="D1" s="4" t="s">
        <v>64</v>
      </c>
      <c r="E1" s="4" t="s">
        <v>65</v>
      </c>
      <c r="F1" s="4" t="s">
        <v>66</v>
      </c>
      <c r="G1" s="5" t="s">
        <v>67</v>
      </c>
      <c r="H1" s="6" t="s">
        <v>68</v>
      </c>
      <c r="I1" s="6" t="s">
        <v>69</v>
      </c>
    </row>
    <row r="2" spans="1:9" x14ac:dyDescent="0.25">
      <c r="A2" s="10">
        <v>30682</v>
      </c>
      <c r="B2" s="62">
        <v>22137</v>
      </c>
      <c r="C2" s="63">
        <v>30516</v>
      </c>
      <c r="D2" s="63">
        <v>68000</v>
      </c>
      <c r="E2" s="63">
        <v>17502</v>
      </c>
      <c r="F2" s="63">
        <v>15720</v>
      </c>
      <c r="G2" s="64">
        <v>2026</v>
      </c>
      <c r="H2" s="13">
        <f t="shared" ref="H2:H40" si="0">AVERAGE(B2:G2)</f>
        <v>25983.5</v>
      </c>
      <c r="I2" s="15">
        <v>0</v>
      </c>
    </row>
    <row r="3" spans="1:9" x14ac:dyDescent="0.25">
      <c r="A3" s="11">
        <v>31048</v>
      </c>
      <c r="B3" s="65">
        <v>23128</v>
      </c>
      <c r="C3" s="66">
        <v>32718</v>
      </c>
      <c r="D3" s="66">
        <v>80000</v>
      </c>
      <c r="E3" s="66">
        <v>19308</v>
      </c>
      <c r="F3" s="66">
        <v>18191</v>
      </c>
      <c r="G3" s="67">
        <v>2463</v>
      </c>
      <c r="H3" s="13">
        <f t="shared" si="0"/>
        <v>29301.333333333332</v>
      </c>
      <c r="I3" s="16">
        <f t="shared" ref="I3:I40" si="1">(H3-H2)/H2</f>
        <v>0.12769000840276837</v>
      </c>
    </row>
    <row r="4" spans="1:9" x14ac:dyDescent="0.25">
      <c r="A4" s="11">
        <v>31413</v>
      </c>
      <c r="B4" s="65">
        <v>23262</v>
      </c>
      <c r="C4" s="66">
        <v>34221</v>
      </c>
      <c r="D4" s="66">
        <v>96000</v>
      </c>
      <c r="E4" s="66">
        <v>20362</v>
      </c>
      <c r="F4" s="66">
        <v>17874</v>
      </c>
      <c r="G4" s="67">
        <v>2187</v>
      </c>
      <c r="H4" s="13">
        <f t="shared" si="0"/>
        <v>32317.666666666668</v>
      </c>
      <c r="I4" s="16">
        <f t="shared" si="1"/>
        <v>0.10294184564979987</v>
      </c>
    </row>
    <row r="5" spans="1:9" x14ac:dyDescent="0.25">
      <c r="A5" s="11">
        <v>31778</v>
      </c>
      <c r="B5" s="65">
        <v>25055</v>
      </c>
      <c r="C5" s="66">
        <v>36240</v>
      </c>
      <c r="D5" s="66">
        <v>139000</v>
      </c>
      <c r="E5" s="66">
        <v>21839</v>
      </c>
      <c r="F5" s="66">
        <v>18598</v>
      </c>
      <c r="G5" s="67">
        <v>2472</v>
      </c>
      <c r="H5" s="13">
        <f t="shared" si="0"/>
        <v>40534</v>
      </c>
      <c r="I5" s="16">
        <f t="shared" si="1"/>
        <v>0.25423658886264472</v>
      </c>
    </row>
    <row r="6" spans="1:9" x14ac:dyDescent="0.25">
      <c r="A6" s="11">
        <v>32143</v>
      </c>
      <c r="B6" s="65">
        <v>25649</v>
      </c>
      <c r="C6" s="66">
        <v>36428</v>
      </c>
      <c r="D6" s="66">
        <v>76000</v>
      </c>
      <c r="E6" s="66">
        <v>21341</v>
      </c>
      <c r="F6" s="66">
        <v>20704</v>
      </c>
      <c r="G6" s="67">
        <v>2479</v>
      </c>
      <c r="H6" s="13">
        <f t="shared" si="0"/>
        <v>30433.5</v>
      </c>
      <c r="I6" s="16">
        <f t="shared" si="1"/>
        <v>-0.24918586865347608</v>
      </c>
    </row>
    <row r="7" spans="1:9" x14ac:dyDescent="0.25">
      <c r="A7" s="11">
        <v>32509</v>
      </c>
      <c r="B7" s="65">
        <v>27290</v>
      </c>
      <c r="C7" s="66">
        <v>40915</v>
      </c>
      <c r="D7" s="66">
        <v>153000</v>
      </c>
      <c r="E7" s="66">
        <v>23793</v>
      </c>
      <c r="F7" s="66">
        <v>22051</v>
      </c>
      <c r="G7" s="67">
        <v>4243</v>
      </c>
      <c r="H7" s="13">
        <f t="shared" si="0"/>
        <v>45215.333333333336</v>
      </c>
      <c r="I7" s="16">
        <f t="shared" si="1"/>
        <v>0.48570927870055486</v>
      </c>
    </row>
    <row r="8" spans="1:9" x14ac:dyDescent="0.25">
      <c r="A8" s="11">
        <v>32874</v>
      </c>
      <c r="B8" s="65">
        <v>28967</v>
      </c>
      <c r="C8" s="66">
        <v>41208</v>
      </c>
      <c r="D8" s="66">
        <v>63000</v>
      </c>
      <c r="E8" s="66">
        <v>24114</v>
      </c>
      <c r="F8" s="66">
        <v>21501</v>
      </c>
      <c r="G8" s="67">
        <v>2716</v>
      </c>
      <c r="H8" s="13">
        <f t="shared" si="0"/>
        <v>30251</v>
      </c>
      <c r="I8" s="16">
        <f t="shared" si="1"/>
        <v>-0.33095704996829989</v>
      </c>
    </row>
    <row r="9" spans="1:9" x14ac:dyDescent="0.25">
      <c r="A9" s="11">
        <v>33239</v>
      </c>
      <c r="B9" s="65">
        <v>30274</v>
      </c>
      <c r="C9" s="66">
        <v>41871</v>
      </c>
      <c r="D9" s="66">
        <v>92000</v>
      </c>
      <c r="E9" s="66">
        <v>27400</v>
      </c>
      <c r="F9" s="66">
        <v>22723</v>
      </c>
      <c r="G9" s="67">
        <v>2764</v>
      </c>
      <c r="H9" s="13">
        <f t="shared" si="0"/>
        <v>36172</v>
      </c>
      <c r="I9" s="16">
        <f t="shared" si="1"/>
        <v>0.19572906680770882</v>
      </c>
    </row>
    <row r="10" spans="1:9" x14ac:dyDescent="0.25">
      <c r="A10" s="11">
        <v>33604</v>
      </c>
      <c r="B10" s="65">
        <v>29558</v>
      </c>
      <c r="C10" s="66">
        <v>43923</v>
      </c>
      <c r="D10" s="66">
        <v>139000</v>
      </c>
      <c r="E10" s="66">
        <v>26044</v>
      </c>
      <c r="F10" s="66">
        <v>23182</v>
      </c>
      <c r="G10" s="67">
        <v>2359</v>
      </c>
      <c r="H10" s="13">
        <f t="shared" si="0"/>
        <v>44011</v>
      </c>
      <c r="I10" s="16">
        <f t="shared" si="1"/>
        <v>0.21671458586752185</v>
      </c>
    </row>
    <row r="11" spans="1:9" x14ac:dyDescent="0.25">
      <c r="A11" s="11">
        <v>33970</v>
      </c>
      <c r="B11" s="65">
        <v>29568</v>
      </c>
      <c r="C11" s="66">
        <v>44986</v>
      </c>
      <c r="D11" s="66">
        <v>122000</v>
      </c>
      <c r="E11" s="66">
        <v>26745</v>
      </c>
      <c r="F11" s="66">
        <v>24468</v>
      </c>
      <c r="G11" s="67">
        <v>2010</v>
      </c>
      <c r="H11" s="13">
        <f t="shared" si="0"/>
        <v>41629.5</v>
      </c>
      <c r="I11" s="16">
        <f t="shared" si="1"/>
        <v>-5.4111472131967008E-2</v>
      </c>
    </row>
    <row r="12" spans="1:9" x14ac:dyDescent="0.25">
      <c r="A12" s="11">
        <v>34335</v>
      </c>
      <c r="B12" s="65">
        <v>30810</v>
      </c>
      <c r="C12" s="66">
        <v>45657</v>
      </c>
      <c r="D12" s="66">
        <v>156000</v>
      </c>
      <c r="E12" s="66">
        <v>29972</v>
      </c>
      <c r="F12" s="66">
        <v>24934</v>
      </c>
      <c r="G12" s="67">
        <v>2984</v>
      </c>
      <c r="H12" s="13">
        <f t="shared" si="0"/>
        <v>48392.833333333336</v>
      </c>
      <c r="I12" s="16">
        <f t="shared" si="1"/>
        <v>0.16246491870748714</v>
      </c>
    </row>
    <row r="13" spans="1:9" x14ac:dyDescent="0.25">
      <c r="A13" s="11">
        <v>34700</v>
      </c>
      <c r="B13" s="65">
        <v>32656</v>
      </c>
      <c r="C13" s="66">
        <v>45133</v>
      </c>
      <c r="D13" s="66">
        <v>136000</v>
      </c>
      <c r="E13" s="66">
        <v>27438</v>
      </c>
      <c r="F13" s="66">
        <v>25553</v>
      </c>
      <c r="G13" s="67">
        <v>1966</v>
      </c>
      <c r="H13" s="13">
        <f t="shared" si="0"/>
        <v>44791</v>
      </c>
      <c r="I13" s="16">
        <f t="shared" si="1"/>
        <v>-7.4429064909749085E-2</v>
      </c>
    </row>
    <row r="14" spans="1:9" x14ac:dyDescent="0.25">
      <c r="A14" s="11">
        <v>35065</v>
      </c>
      <c r="B14" s="65">
        <v>34755</v>
      </c>
      <c r="C14" s="66">
        <v>48363</v>
      </c>
      <c r="D14" s="66">
        <v>140000</v>
      </c>
      <c r="E14" s="66">
        <v>30070</v>
      </c>
      <c r="F14" s="66">
        <v>25824</v>
      </c>
      <c r="G14" s="67">
        <v>1928</v>
      </c>
      <c r="H14" s="13">
        <f t="shared" si="0"/>
        <v>46823.333333333336</v>
      </c>
      <c r="I14" s="16">
        <f t="shared" si="1"/>
        <v>4.537369858528132E-2</v>
      </c>
    </row>
    <row r="15" spans="1:9" x14ac:dyDescent="0.25">
      <c r="A15" s="11">
        <v>35431</v>
      </c>
      <c r="B15" s="65">
        <v>37455</v>
      </c>
      <c r="C15" s="66">
        <v>48788</v>
      </c>
      <c r="D15" s="66">
        <v>204000</v>
      </c>
      <c r="E15" s="66">
        <v>30684</v>
      </c>
      <c r="F15" s="66">
        <v>27492</v>
      </c>
      <c r="G15" s="67">
        <v>1707</v>
      </c>
      <c r="H15" s="13">
        <f t="shared" si="0"/>
        <v>58354.333333333336</v>
      </c>
      <c r="I15" s="16">
        <f t="shared" si="1"/>
        <v>0.24626610664198759</v>
      </c>
    </row>
    <row r="16" spans="1:9" x14ac:dyDescent="0.25">
      <c r="A16" s="11">
        <v>35796</v>
      </c>
      <c r="B16" s="65">
        <v>38548</v>
      </c>
      <c r="C16" s="66">
        <v>50894</v>
      </c>
      <c r="D16" s="66">
        <v>199000</v>
      </c>
      <c r="E16" s="66">
        <v>31947</v>
      </c>
      <c r="F16" s="66">
        <v>27037</v>
      </c>
      <c r="G16" s="67">
        <v>1980</v>
      </c>
      <c r="H16" s="13">
        <f t="shared" si="0"/>
        <v>58234.333333333336</v>
      </c>
      <c r="I16" s="16">
        <f t="shared" si="1"/>
        <v>-2.0564025522240566E-3</v>
      </c>
    </row>
    <row r="17" spans="1:9" x14ac:dyDescent="0.25">
      <c r="A17" s="11">
        <v>36161</v>
      </c>
      <c r="B17" s="65">
        <v>39372</v>
      </c>
      <c r="C17" s="66">
        <v>53579</v>
      </c>
      <c r="D17" s="66">
        <v>256000</v>
      </c>
      <c r="E17" s="66">
        <v>34521</v>
      </c>
      <c r="F17" s="66">
        <v>28928</v>
      </c>
      <c r="G17" s="67">
        <v>4645</v>
      </c>
      <c r="H17" s="13">
        <f t="shared" si="0"/>
        <v>69507.5</v>
      </c>
      <c r="I17" s="16">
        <f t="shared" si="1"/>
        <v>0.19358282342031902</v>
      </c>
    </row>
    <row r="18" spans="1:9" x14ac:dyDescent="0.25">
      <c r="A18" s="11">
        <v>36526</v>
      </c>
      <c r="B18" s="65">
        <v>42770</v>
      </c>
      <c r="C18" s="66">
        <v>56500</v>
      </c>
      <c r="D18" s="66">
        <v>200000</v>
      </c>
      <c r="E18" s="66">
        <v>35544</v>
      </c>
      <c r="F18" s="66">
        <v>29349</v>
      </c>
      <c r="G18" s="67">
        <v>1991</v>
      </c>
      <c r="H18" s="13">
        <f t="shared" si="0"/>
        <v>61025.666666666664</v>
      </c>
      <c r="I18" s="16">
        <f t="shared" si="1"/>
        <v>-0.12202759894016237</v>
      </c>
    </row>
    <row r="19" spans="1:9" x14ac:dyDescent="0.25">
      <c r="A19" s="11">
        <v>36892</v>
      </c>
      <c r="B19" s="65">
        <v>46301</v>
      </c>
      <c r="C19" s="66">
        <v>58902</v>
      </c>
      <c r="D19" s="66">
        <v>116000</v>
      </c>
      <c r="E19" s="66">
        <v>38830</v>
      </c>
      <c r="F19" s="66">
        <v>32365</v>
      </c>
      <c r="G19" s="67">
        <v>1784</v>
      </c>
      <c r="H19" s="13">
        <f t="shared" si="0"/>
        <v>49030.333333333336</v>
      </c>
      <c r="I19" s="16">
        <f t="shared" si="1"/>
        <v>-0.1965621022848309</v>
      </c>
    </row>
    <row r="20" spans="1:9" x14ac:dyDescent="0.25">
      <c r="A20" s="11">
        <v>37257</v>
      </c>
      <c r="B20" s="65">
        <v>46183</v>
      </c>
      <c r="C20" s="66">
        <v>61532</v>
      </c>
      <c r="D20" s="66">
        <v>105000</v>
      </c>
      <c r="E20" s="66">
        <v>40391</v>
      </c>
      <c r="F20" s="66">
        <v>35118</v>
      </c>
      <c r="G20" s="67">
        <v>1990</v>
      </c>
      <c r="H20" s="13">
        <f t="shared" si="0"/>
        <v>48369</v>
      </c>
      <c r="I20" s="16">
        <f t="shared" si="1"/>
        <v>-1.3488248771168916E-2</v>
      </c>
    </row>
    <row r="21" spans="1:9" x14ac:dyDescent="0.25">
      <c r="A21" s="11">
        <v>37622</v>
      </c>
      <c r="B21" s="65">
        <v>47430</v>
      </c>
      <c r="C21" s="66">
        <v>61091</v>
      </c>
      <c r="D21" s="66">
        <v>116000</v>
      </c>
      <c r="E21" s="66">
        <v>45121</v>
      </c>
      <c r="F21" s="66">
        <v>35314</v>
      </c>
      <c r="G21" s="67">
        <v>2317</v>
      </c>
      <c r="H21" s="13">
        <f t="shared" si="0"/>
        <v>51212.166666666664</v>
      </c>
      <c r="I21" s="16">
        <f t="shared" si="1"/>
        <v>5.8780761782684453E-2</v>
      </c>
    </row>
    <row r="22" spans="1:9" x14ac:dyDescent="0.25">
      <c r="A22" s="11">
        <v>37987</v>
      </c>
      <c r="B22" s="65">
        <v>48542</v>
      </c>
      <c r="C22" s="66">
        <v>65515</v>
      </c>
      <c r="D22" s="66">
        <v>182000</v>
      </c>
      <c r="E22" s="66">
        <v>45535</v>
      </c>
      <c r="F22" s="66">
        <v>42137</v>
      </c>
      <c r="G22" s="67">
        <v>2954</v>
      </c>
      <c r="H22" s="13">
        <f t="shared" si="0"/>
        <v>64447.166666666664</v>
      </c>
      <c r="I22" s="16">
        <f t="shared" si="1"/>
        <v>0.2584346818627084</v>
      </c>
    </row>
    <row r="23" spans="1:9" x14ac:dyDescent="0.25">
      <c r="A23" s="11">
        <v>38353</v>
      </c>
      <c r="B23" s="65">
        <v>50468</v>
      </c>
      <c r="C23" s="66">
        <v>72699</v>
      </c>
      <c r="D23" s="66">
        <v>217000</v>
      </c>
      <c r="E23" s="66">
        <v>46563</v>
      </c>
      <c r="F23" s="66">
        <v>45202</v>
      </c>
      <c r="G23" s="67">
        <v>3102</v>
      </c>
      <c r="H23" s="13">
        <f t="shared" si="0"/>
        <v>72505.666666666672</v>
      </c>
      <c r="I23" s="16">
        <f t="shared" si="1"/>
        <v>0.12504040777587855</v>
      </c>
    </row>
    <row r="24" spans="1:9" x14ac:dyDescent="0.25">
      <c r="A24" s="11">
        <v>38718</v>
      </c>
      <c r="B24" s="65">
        <v>52748</v>
      </c>
      <c r="C24" s="66">
        <v>75613</v>
      </c>
      <c r="D24" s="66">
        <v>318000</v>
      </c>
      <c r="E24" s="66">
        <v>48023</v>
      </c>
      <c r="F24" s="66">
        <v>46064</v>
      </c>
      <c r="G24" s="67">
        <v>2999</v>
      </c>
      <c r="H24" s="13">
        <f t="shared" si="0"/>
        <v>90574.5</v>
      </c>
      <c r="I24" s="16">
        <f t="shared" si="1"/>
        <v>0.24920580920111982</v>
      </c>
    </row>
    <row r="25" spans="1:9" x14ac:dyDescent="0.25">
      <c r="A25" s="11">
        <v>39083</v>
      </c>
      <c r="B25" s="65">
        <v>52914</v>
      </c>
      <c r="C25" s="66">
        <v>76540</v>
      </c>
      <c r="D25" s="66">
        <v>175000</v>
      </c>
      <c r="E25" s="66">
        <v>54021</v>
      </c>
      <c r="F25" s="66">
        <v>47708</v>
      </c>
      <c r="G25" s="67">
        <v>4755</v>
      </c>
      <c r="H25" s="13">
        <f t="shared" si="0"/>
        <v>68489.666666666672</v>
      </c>
      <c r="I25" s="16">
        <f t="shared" si="1"/>
        <v>-0.24383058513525693</v>
      </c>
    </row>
    <row r="26" spans="1:9" x14ac:dyDescent="0.25">
      <c r="A26" s="11">
        <v>39448</v>
      </c>
      <c r="B26" s="65">
        <v>55684</v>
      </c>
      <c r="C26" s="66">
        <v>77582</v>
      </c>
      <c r="D26" s="66">
        <v>160000</v>
      </c>
      <c r="E26" s="66">
        <v>54256</v>
      </c>
      <c r="F26" s="66">
        <v>45232</v>
      </c>
      <c r="G26" s="67">
        <v>3804</v>
      </c>
      <c r="H26" s="13">
        <f t="shared" si="0"/>
        <v>66093</v>
      </c>
      <c r="I26" s="16">
        <f t="shared" si="1"/>
        <v>-3.4993113316364094E-2</v>
      </c>
    </row>
    <row r="27" spans="1:9" x14ac:dyDescent="0.25">
      <c r="A27" s="11">
        <v>39814</v>
      </c>
      <c r="B27" s="65">
        <v>54461</v>
      </c>
      <c r="C27" s="66">
        <v>77005</v>
      </c>
      <c r="D27" s="66">
        <v>291000</v>
      </c>
      <c r="E27" s="66">
        <v>53711</v>
      </c>
      <c r="F27" s="66">
        <v>47286</v>
      </c>
      <c r="G27" s="67">
        <v>3067</v>
      </c>
      <c r="H27" s="13">
        <f t="shared" si="0"/>
        <v>87755</v>
      </c>
      <c r="I27" s="16">
        <f t="shared" si="1"/>
        <v>0.3277502912562601</v>
      </c>
    </row>
    <row r="28" spans="1:9" x14ac:dyDescent="0.25">
      <c r="A28" s="11">
        <v>40179</v>
      </c>
      <c r="B28" s="65">
        <v>55289</v>
      </c>
      <c r="C28" s="66">
        <v>76128</v>
      </c>
      <c r="D28" s="66">
        <v>169000</v>
      </c>
      <c r="E28" s="66">
        <v>52632</v>
      </c>
      <c r="F28" s="66">
        <v>49711</v>
      </c>
      <c r="G28" s="67">
        <v>2681</v>
      </c>
      <c r="H28" s="13">
        <f t="shared" si="0"/>
        <v>67573.5</v>
      </c>
      <c r="I28" s="16">
        <f t="shared" si="1"/>
        <v>-0.22997549997151159</v>
      </c>
    </row>
    <row r="29" spans="1:9" x14ac:dyDescent="0.25">
      <c r="A29" s="11">
        <v>40544</v>
      </c>
      <c r="B29" s="65">
        <v>53600</v>
      </c>
      <c r="C29" s="66">
        <v>77376</v>
      </c>
      <c r="D29" s="66">
        <v>214000</v>
      </c>
      <c r="E29" s="66">
        <v>55381</v>
      </c>
      <c r="F29" s="66">
        <v>52521</v>
      </c>
      <c r="G29" s="67">
        <v>2552</v>
      </c>
      <c r="H29" s="13">
        <f t="shared" si="0"/>
        <v>75905</v>
      </c>
      <c r="I29" s="16">
        <f t="shared" si="1"/>
        <v>0.12329537466610431</v>
      </c>
    </row>
    <row r="30" spans="1:9" x14ac:dyDescent="0.25">
      <c r="A30" s="11">
        <v>40909</v>
      </c>
      <c r="B30" s="65">
        <v>54394</v>
      </c>
      <c r="C30" s="66">
        <v>78169</v>
      </c>
      <c r="D30" s="66">
        <v>172000</v>
      </c>
      <c r="E30" s="66">
        <v>59272</v>
      </c>
      <c r="F30" s="66">
        <v>53521</v>
      </c>
      <c r="G30" s="67">
        <v>3008</v>
      </c>
      <c r="H30" s="13">
        <f t="shared" si="0"/>
        <v>70060.666666666672</v>
      </c>
      <c r="I30" s="16">
        <f t="shared" si="1"/>
        <v>-7.6995367015787214E-2</v>
      </c>
    </row>
    <row r="31" spans="1:9" x14ac:dyDescent="0.25">
      <c r="A31" s="11">
        <v>41275</v>
      </c>
      <c r="B31" s="65">
        <v>55024</v>
      </c>
      <c r="C31" s="66">
        <v>78385</v>
      </c>
      <c r="D31" s="66">
        <v>179000</v>
      </c>
      <c r="E31" s="66">
        <v>58031</v>
      </c>
      <c r="F31" s="66">
        <v>53451</v>
      </c>
      <c r="G31" s="67">
        <v>3001</v>
      </c>
      <c r="H31" s="13">
        <f t="shared" si="0"/>
        <v>71148.666666666672</v>
      </c>
      <c r="I31" s="16">
        <f t="shared" si="1"/>
        <v>1.5529398330970301E-2</v>
      </c>
    </row>
    <row r="32" spans="1:9" x14ac:dyDescent="0.25">
      <c r="A32" s="11">
        <v>41640</v>
      </c>
      <c r="B32" s="65">
        <v>56263</v>
      </c>
      <c r="C32" s="66">
        <v>84094</v>
      </c>
      <c r="D32" s="66">
        <v>256000</v>
      </c>
      <c r="E32" s="66">
        <v>57213</v>
      </c>
      <c r="F32" s="66">
        <v>52366</v>
      </c>
      <c r="G32" s="67">
        <v>3242</v>
      </c>
      <c r="H32" s="13">
        <f t="shared" si="0"/>
        <v>84863</v>
      </c>
      <c r="I32" s="16">
        <f t="shared" si="1"/>
        <v>0.19275601323051256</v>
      </c>
    </row>
    <row r="33" spans="1:9" x14ac:dyDescent="0.25">
      <c r="A33" s="11">
        <v>42005</v>
      </c>
      <c r="B33" s="65">
        <v>59741</v>
      </c>
      <c r="C33" s="66">
        <v>84938</v>
      </c>
      <c r="D33" s="66">
        <v>236000</v>
      </c>
      <c r="E33" s="66">
        <v>57932</v>
      </c>
      <c r="F33" s="66">
        <v>54067</v>
      </c>
      <c r="G33" s="67">
        <v>3681</v>
      </c>
      <c r="H33" s="13">
        <f t="shared" si="0"/>
        <v>82726.5</v>
      </c>
      <c r="I33" s="16">
        <f t="shared" si="1"/>
        <v>-2.5175871699091478E-2</v>
      </c>
    </row>
    <row r="34" spans="1:9" x14ac:dyDescent="0.25">
      <c r="A34" s="11">
        <v>42370</v>
      </c>
      <c r="B34" s="65">
        <v>61432</v>
      </c>
      <c r="C34" s="66">
        <v>92576</v>
      </c>
      <c r="D34" s="66">
        <v>328000</v>
      </c>
      <c r="E34" s="66">
        <v>62548</v>
      </c>
      <c r="F34" s="66">
        <v>57229</v>
      </c>
      <c r="G34" s="67">
        <v>2700</v>
      </c>
      <c r="H34" s="13">
        <f t="shared" si="0"/>
        <v>100747.5</v>
      </c>
      <c r="I34" s="16">
        <f t="shared" si="1"/>
        <v>0.21783829848960129</v>
      </c>
    </row>
    <row r="35" spans="1:9" x14ac:dyDescent="0.25">
      <c r="A35" s="11">
        <v>42736</v>
      </c>
      <c r="B35" s="65">
        <v>64331</v>
      </c>
      <c r="C35" s="66">
        <v>86782</v>
      </c>
      <c r="D35" s="66">
        <v>398000</v>
      </c>
      <c r="E35" s="66">
        <v>66741</v>
      </c>
      <c r="F35" s="66">
        <v>58040</v>
      </c>
      <c r="G35" s="67">
        <v>2825</v>
      </c>
      <c r="H35" s="13">
        <f t="shared" si="0"/>
        <v>112786.5</v>
      </c>
      <c r="I35" s="16">
        <f t="shared" si="1"/>
        <v>0.11949676170624582</v>
      </c>
    </row>
    <row r="36" spans="1:9" x14ac:dyDescent="0.25">
      <c r="A36" s="11">
        <v>43101</v>
      </c>
      <c r="B36" s="65">
        <v>68683</v>
      </c>
      <c r="C36" s="66">
        <v>96581</v>
      </c>
      <c r="D36" s="66">
        <v>286000</v>
      </c>
      <c r="E36" s="66">
        <v>70346</v>
      </c>
      <c r="F36" s="66">
        <v>60735</v>
      </c>
      <c r="G36" s="67">
        <v>3329</v>
      </c>
      <c r="H36" s="13">
        <f t="shared" si="0"/>
        <v>97612.333333333328</v>
      </c>
      <c r="I36" s="16">
        <f t="shared" si="1"/>
        <v>-0.13453885586188657</v>
      </c>
    </row>
    <row r="37" spans="1:9" x14ac:dyDescent="0.25">
      <c r="A37" s="11">
        <v>43466</v>
      </c>
      <c r="B37" s="65">
        <v>70494</v>
      </c>
      <c r="C37" s="66">
        <v>103272</v>
      </c>
      <c r="D37" s="66">
        <v>263000</v>
      </c>
      <c r="E37" s="66">
        <v>80840</v>
      </c>
      <c r="F37" s="66">
        <v>65943</v>
      </c>
      <c r="G37" s="67">
        <v>4391</v>
      </c>
      <c r="H37" s="13">
        <f t="shared" si="0"/>
        <v>97990</v>
      </c>
      <c r="I37" s="16">
        <f t="shared" si="1"/>
        <v>3.8690466027176025E-3</v>
      </c>
    </row>
    <row r="38" spans="1:9" x14ac:dyDescent="0.25">
      <c r="A38" s="11">
        <v>43831</v>
      </c>
      <c r="B38" s="65">
        <v>74235</v>
      </c>
      <c r="C38" s="66">
        <v>104121</v>
      </c>
      <c r="D38" s="66">
        <v>361000</v>
      </c>
      <c r="E38" s="66">
        <v>73245</v>
      </c>
      <c r="F38" s="66">
        <v>60079</v>
      </c>
      <c r="G38" s="67">
        <v>3148</v>
      </c>
      <c r="H38" s="13">
        <f t="shared" si="0"/>
        <v>112638</v>
      </c>
      <c r="I38" s="16">
        <f t="shared" si="1"/>
        <v>0.14948464128992756</v>
      </c>
    </row>
    <row r="39" spans="1:9" x14ac:dyDescent="0.25">
      <c r="A39" s="11">
        <v>44197</v>
      </c>
      <c r="B39" s="65">
        <v>77909</v>
      </c>
      <c r="C39" s="66">
        <v>108176</v>
      </c>
      <c r="D39" s="66">
        <v>487000</v>
      </c>
      <c r="E39" s="66">
        <v>77656</v>
      </c>
      <c r="F39" s="66">
        <v>63319</v>
      </c>
      <c r="G39" s="67">
        <v>3469</v>
      </c>
      <c r="H39" s="13">
        <f t="shared" si="0"/>
        <v>136254.83333333334</v>
      </c>
      <c r="I39" s="16">
        <f t="shared" si="1"/>
        <v>0.20967021194741867</v>
      </c>
    </row>
    <row r="40" spans="1:9" x14ac:dyDescent="0.25">
      <c r="A40" s="12">
        <v>44562</v>
      </c>
      <c r="B40" s="68">
        <v>82241</v>
      </c>
      <c r="C40" s="69">
        <v>118149</v>
      </c>
      <c r="D40" s="69" t="s">
        <v>70</v>
      </c>
      <c r="E40" s="69">
        <v>82825</v>
      </c>
      <c r="F40" s="69">
        <v>68059</v>
      </c>
      <c r="G40" s="70">
        <v>4149</v>
      </c>
      <c r="H40" s="14">
        <f t="shared" si="0"/>
        <v>71084.600000000006</v>
      </c>
      <c r="I40" s="17">
        <f t="shared" si="1"/>
        <v>-0.47829667204466142</v>
      </c>
    </row>
    <row r="41" spans="1:9" x14ac:dyDescent="0.25"/>
  </sheetData>
  <conditionalFormatting sqref="I2:I40">
    <cfRule type="cellIs" dxfId="11" priority="1" operator="equal">
      <formula>0</formula>
    </cfRule>
    <cfRule type="cellIs" dxfId="10" priority="2" operator="lessThan">
      <formula>0</formula>
    </cfRule>
    <cfRule type="cellIs" dxfId="9" priority="3" operator="greaterThan">
      <formula>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C4B6D-EF26-4E19-8A2F-D0E43FBDD9B4}">
  <sheetPr>
    <tabColor rgb="FFC00000"/>
  </sheetPr>
  <dimension ref="A1:M40"/>
  <sheetViews>
    <sheetView zoomScale="130" zoomScaleNormal="130" workbookViewId="0"/>
  </sheetViews>
  <sheetFormatPr defaultColWidth="0" defaultRowHeight="15" zeroHeight="1" x14ac:dyDescent="0.25"/>
  <cols>
    <col min="1" max="1" width="16.85546875" style="1" bestFit="1" customWidth="1"/>
    <col min="2" max="2" width="17.85546875" style="1" bestFit="1" customWidth="1"/>
    <col min="3" max="3" width="20.85546875" style="1" bestFit="1" customWidth="1"/>
    <col min="4" max="4" width="9.7109375" style="1" bestFit="1" customWidth="1"/>
    <col min="5" max="5" width="9.5703125" style="1" bestFit="1" customWidth="1"/>
    <col min="6" max="13" width="20.7109375" style="1" customWidth="1"/>
    <col min="14" max="16384" width="20.7109375" style="1" hidden="1"/>
  </cols>
  <sheetData>
    <row r="1" spans="1:5" x14ac:dyDescent="0.25">
      <c r="A1" s="3" t="s">
        <v>61</v>
      </c>
      <c r="B1" s="5" t="s">
        <v>71</v>
      </c>
      <c r="C1" s="5" t="s">
        <v>72</v>
      </c>
      <c r="D1" s="5" t="s">
        <v>8</v>
      </c>
      <c r="E1" s="5" t="s">
        <v>69</v>
      </c>
    </row>
    <row r="2" spans="1:5" x14ac:dyDescent="0.25">
      <c r="A2" s="11">
        <v>35065</v>
      </c>
      <c r="B2" s="60">
        <v>269394000</v>
      </c>
      <c r="C2" s="60">
        <v>36529140</v>
      </c>
      <c r="D2" s="16">
        <f t="shared" ref="D2:D28" si="0">C2/B2</f>
        <v>0.1355974520590659</v>
      </c>
      <c r="E2" s="16" t="s">
        <v>70</v>
      </c>
    </row>
    <row r="3" spans="1:5" x14ac:dyDescent="0.25">
      <c r="A3" s="11">
        <v>35431</v>
      </c>
      <c r="B3" s="60">
        <v>272657000</v>
      </c>
      <c r="C3" s="60">
        <v>35573858</v>
      </c>
      <c r="D3" s="16">
        <f t="shared" si="0"/>
        <v>0.13047109738609314</v>
      </c>
      <c r="E3" s="16">
        <f t="shared" ref="E3:E28" si="1">(C3-C2)/C2</f>
        <v>-2.6151231592093326E-2</v>
      </c>
    </row>
    <row r="4" spans="1:5" x14ac:dyDescent="0.25">
      <c r="A4" s="11">
        <v>35796</v>
      </c>
      <c r="B4" s="60">
        <v>275854000</v>
      </c>
      <c r="C4" s="60">
        <v>34475762</v>
      </c>
      <c r="D4" s="16">
        <f t="shared" si="0"/>
        <v>0.1249782928650663</v>
      </c>
      <c r="E4" s="16">
        <f t="shared" si="1"/>
        <v>-3.0868060472946175E-2</v>
      </c>
    </row>
    <row r="5" spans="1:5" x14ac:dyDescent="0.25">
      <c r="A5" s="11">
        <v>36161</v>
      </c>
      <c r="B5" s="60">
        <v>279040000</v>
      </c>
      <c r="C5" s="60">
        <v>32791272</v>
      </c>
      <c r="D5" s="16">
        <f t="shared" si="0"/>
        <v>0.11751459288990826</v>
      </c>
      <c r="E5" s="16">
        <f t="shared" si="1"/>
        <v>-4.8860123816842682E-2</v>
      </c>
    </row>
    <row r="6" spans="1:5" x14ac:dyDescent="0.25">
      <c r="A6" s="11">
        <v>36526</v>
      </c>
      <c r="B6" s="60">
        <v>282162411</v>
      </c>
      <c r="C6" s="60">
        <v>31581086</v>
      </c>
      <c r="D6" s="16">
        <f t="shared" si="0"/>
        <v>0.11192520608281874</v>
      </c>
      <c r="E6" s="16">
        <f t="shared" si="1"/>
        <v>-3.6905735160258496E-2</v>
      </c>
    </row>
    <row r="7" spans="1:5" x14ac:dyDescent="0.25">
      <c r="A7" s="11">
        <v>36892</v>
      </c>
      <c r="B7" s="60">
        <v>284968955</v>
      </c>
      <c r="C7" s="60">
        <v>32906511</v>
      </c>
      <c r="D7" s="16">
        <f t="shared" si="0"/>
        <v>0.11547402067007614</v>
      </c>
      <c r="E7" s="16">
        <f t="shared" si="1"/>
        <v>4.1968949389517514E-2</v>
      </c>
    </row>
    <row r="8" spans="1:5" x14ac:dyDescent="0.25">
      <c r="A8" s="11">
        <v>37257</v>
      </c>
      <c r="B8" s="60">
        <v>287625193</v>
      </c>
      <c r="C8" s="60">
        <v>34569951</v>
      </c>
      <c r="D8" s="16">
        <f t="shared" si="0"/>
        <v>0.12019097019780184</v>
      </c>
      <c r="E8" s="16">
        <f t="shared" si="1"/>
        <v>5.0550482243468475E-2</v>
      </c>
    </row>
    <row r="9" spans="1:5" x14ac:dyDescent="0.25">
      <c r="A9" s="11">
        <v>37622</v>
      </c>
      <c r="B9" s="60">
        <v>290107933</v>
      </c>
      <c r="C9" s="60">
        <v>35861170</v>
      </c>
      <c r="D9" s="16">
        <f t="shared" si="0"/>
        <v>0.12361320019470133</v>
      </c>
      <c r="E9" s="16">
        <f t="shared" si="1"/>
        <v>3.7350906282742492E-2</v>
      </c>
    </row>
    <row r="10" spans="1:5" x14ac:dyDescent="0.25">
      <c r="A10" s="11">
        <v>37987</v>
      </c>
      <c r="B10" s="60">
        <v>292805298</v>
      </c>
      <c r="C10" s="60">
        <v>37039804</v>
      </c>
      <c r="D10" s="16">
        <f t="shared" si="0"/>
        <v>0.12649977392144046</v>
      </c>
      <c r="E10" s="16">
        <f t="shared" si="1"/>
        <v>3.2866579645895545E-2</v>
      </c>
    </row>
    <row r="11" spans="1:5" x14ac:dyDescent="0.25">
      <c r="A11" s="11">
        <v>38353</v>
      </c>
      <c r="B11" s="60">
        <v>295516599</v>
      </c>
      <c r="C11" s="60">
        <v>38231474</v>
      </c>
      <c r="D11" s="16">
        <f t="shared" si="0"/>
        <v>0.12937166348479803</v>
      </c>
      <c r="E11" s="16">
        <f t="shared" si="1"/>
        <v>3.2172686442941217E-2</v>
      </c>
    </row>
    <row r="12" spans="1:5" x14ac:dyDescent="0.25">
      <c r="A12" s="11">
        <v>38718</v>
      </c>
      <c r="B12" s="60">
        <v>298379912</v>
      </c>
      <c r="C12" s="60">
        <v>38757253</v>
      </c>
      <c r="D12" s="16">
        <f t="shared" si="0"/>
        <v>0.12989229985428777</v>
      </c>
      <c r="E12" s="16">
        <f t="shared" si="1"/>
        <v>1.3752517101485546E-2</v>
      </c>
    </row>
    <row r="13" spans="1:5" x14ac:dyDescent="0.25">
      <c r="A13" s="11">
        <v>39083</v>
      </c>
      <c r="B13" s="60">
        <v>301231207</v>
      </c>
      <c r="C13" s="60">
        <v>38052247</v>
      </c>
      <c r="D13" s="16">
        <f t="shared" si="0"/>
        <v>0.1263223932837742</v>
      </c>
      <c r="E13" s="16">
        <f t="shared" si="1"/>
        <v>-1.8190298471359671E-2</v>
      </c>
    </row>
    <row r="14" spans="1:5" x14ac:dyDescent="0.25">
      <c r="A14" s="11">
        <v>39448</v>
      </c>
      <c r="B14" s="60">
        <v>304093966</v>
      </c>
      <c r="C14" s="60">
        <v>39108422</v>
      </c>
      <c r="D14" s="16">
        <f t="shared" si="0"/>
        <v>0.12860637293934335</v>
      </c>
      <c r="E14" s="16">
        <f t="shared" si="1"/>
        <v>2.7755916753089509E-2</v>
      </c>
    </row>
    <row r="15" spans="1:5" x14ac:dyDescent="0.25">
      <c r="A15" s="11">
        <v>39814</v>
      </c>
      <c r="B15" s="60">
        <v>306771529</v>
      </c>
      <c r="C15" s="60">
        <v>42868163</v>
      </c>
      <c r="D15" s="16">
        <f t="shared" si="0"/>
        <v>0.13973970511455122</v>
      </c>
      <c r="E15" s="16">
        <f t="shared" si="1"/>
        <v>9.613635139766058E-2</v>
      </c>
    </row>
    <row r="16" spans="1:5" x14ac:dyDescent="0.25">
      <c r="A16" s="11">
        <v>40179</v>
      </c>
      <c r="B16" s="60">
        <v>309327143</v>
      </c>
      <c r="C16" s="60">
        <v>46215956</v>
      </c>
      <c r="D16" s="16">
        <f t="shared" si="0"/>
        <v>0.1494080201038161</v>
      </c>
      <c r="E16" s="16">
        <f t="shared" si="1"/>
        <v>7.8095088889160003E-2</v>
      </c>
    </row>
    <row r="17" spans="1:5" x14ac:dyDescent="0.25">
      <c r="A17" s="11">
        <v>40544</v>
      </c>
      <c r="B17" s="60">
        <v>311583481</v>
      </c>
      <c r="C17" s="60">
        <v>48452035</v>
      </c>
      <c r="D17" s="16">
        <f t="shared" si="0"/>
        <v>0.15550257941947829</v>
      </c>
      <c r="E17" s="16">
        <f t="shared" si="1"/>
        <v>4.8383268324039427E-2</v>
      </c>
    </row>
    <row r="18" spans="1:5" x14ac:dyDescent="0.25">
      <c r="A18" s="11">
        <v>40909</v>
      </c>
      <c r="B18" s="60">
        <v>313877662</v>
      </c>
      <c r="C18" s="60">
        <v>48760123</v>
      </c>
      <c r="D18" s="16">
        <f t="shared" si="0"/>
        <v>0.15534754110663665</v>
      </c>
      <c r="E18" s="16">
        <f t="shared" si="1"/>
        <v>6.3586183738206245E-3</v>
      </c>
    </row>
    <row r="19" spans="1:5" x14ac:dyDescent="0.25">
      <c r="A19" s="11">
        <v>41275</v>
      </c>
      <c r="B19" s="60">
        <v>316059947</v>
      </c>
      <c r="C19" s="60">
        <v>48810868</v>
      </c>
      <c r="D19" s="16">
        <f t="shared" si="0"/>
        <v>0.15443547486262155</v>
      </c>
      <c r="E19" s="16">
        <f t="shared" si="1"/>
        <v>1.0407069727859381E-3</v>
      </c>
    </row>
    <row r="20" spans="1:5" x14ac:dyDescent="0.25">
      <c r="A20" s="11">
        <v>41640</v>
      </c>
      <c r="B20" s="60">
        <v>318386329</v>
      </c>
      <c r="C20" s="60">
        <v>48208387</v>
      </c>
      <c r="D20" s="16">
        <f t="shared" si="0"/>
        <v>0.15141475185638389</v>
      </c>
      <c r="E20" s="16">
        <f t="shared" si="1"/>
        <v>-1.2343173245761578E-2</v>
      </c>
    </row>
    <row r="21" spans="1:5" x14ac:dyDescent="0.25">
      <c r="A21" s="11">
        <v>42005</v>
      </c>
      <c r="B21" s="60">
        <v>320738994</v>
      </c>
      <c r="C21" s="60">
        <v>46153077</v>
      </c>
      <c r="D21" s="16">
        <f t="shared" si="0"/>
        <v>0.14389605836326841</v>
      </c>
      <c r="E21" s="16">
        <f t="shared" si="1"/>
        <v>-4.2633867837146261E-2</v>
      </c>
    </row>
    <row r="22" spans="1:5" x14ac:dyDescent="0.25">
      <c r="A22" s="11">
        <v>42370</v>
      </c>
      <c r="B22" s="60">
        <v>323071755</v>
      </c>
      <c r="C22" s="60">
        <v>44268996</v>
      </c>
      <c r="D22" s="16">
        <f t="shared" si="0"/>
        <v>0.13702527477216322</v>
      </c>
      <c r="E22" s="16">
        <f t="shared" si="1"/>
        <v>-4.0822435305884371E-2</v>
      </c>
    </row>
    <row r="23" spans="1:5" x14ac:dyDescent="0.25">
      <c r="A23" s="11">
        <v>42736</v>
      </c>
      <c r="B23" s="60">
        <v>325122128</v>
      </c>
      <c r="C23" s="60">
        <v>42583651</v>
      </c>
      <c r="D23" s="16">
        <f t="shared" si="0"/>
        <v>0.13097739997567928</v>
      </c>
      <c r="E23" s="16">
        <f t="shared" si="1"/>
        <v>-3.8070549420185631E-2</v>
      </c>
    </row>
    <row r="24" spans="1:5" x14ac:dyDescent="0.25">
      <c r="A24" s="11">
        <v>43101</v>
      </c>
      <c r="B24" s="60">
        <v>326838199</v>
      </c>
      <c r="C24" s="60">
        <v>41852315</v>
      </c>
      <c r="D24" s="16">
        <f t="shared" si="0"/>
        <v>0.12805209161001405</v>
      </c>
      <c r="E24" s="16">
        <f t="shared" si="1"/>
        <v>-1.7174102802974784E-2</v>
      </c>
    </row>
    <row r="25" spans="1:5" x14ac:dyDescent="0.25">
      <c r="A25" s="11">
        <v>43466</v>
      </c>
      <c r="B25" s="60">
        <v>328329953</v>
      </c>
      <c r="C25" s="60">
        <v>39490096</v>
      </c>
      <c r="D25" s="16">
        <f t="shared" si="0"/>
        <v>0.12027564235054729</v>
      </c>
      <c r="E25" s="16">
        <f t="shared" si="1"/>
        <v>-5.6441776279281083E-2</v>
      </c>
    </row>
    <row r="26" spans="1:5" x14ac:dyDescent="0.25">
      <c r="A26" s="11">
        <v>43831</v>
      </c>
      <c r="B26" s="60">
        <v>331511512</v>
      </c>
      <c r="C26" s="60">
        <v>38371394</v>
      </c>
      <c r="D26" s="16">
        <f t="shared" si="0"/>
        <v>0.11574679192437817</v>
      </c>
      <c r="E26" s="16">
        <f t="shared" si="1"/>
        <v>-2.8328672586665781E-2</v>
      </c>
    </row>
    <row r="27" spans="1:5" x14ac:dyDescent="0.25">
      <c r="A27" s="11">
        <v>44197</v>
      </c>
      <c r="B27" s="60">
        <v>332031554</v>
      </c>
      <c r="C27" s="60">
        <v>41393176</v>
      </c>
      <c r="D27" s="16">
        <f t="shared" si="0"/>
        <v>0.12466639239956091</v>
      </c>
      <c r="E27" s="16">
        <f t="shared" si="1"/>
        <v>7.8750904905878577E-2</v>
      </c>
    </row>
    <row r="28" spans="1:5" x14ac:dyDescent="0.25">
      <c r="A28" s="12">
        <v>44562</v>
      </c>
      <c r="B28" s="61">
        <v>333287557</v>
      </c>
      <c r="C28" s="61">
        <v>40951625</v>
      </c>
      <c r="D28" s="17">
        <f t="shared" si="0"/>
        <v>0.12287174885439843</v>
      </c>
      <c r="E28" s="17">
        <f t="shared" si="1"/>
        <v>-1.0667241382975784E-2</v>
      </c>
    </row>
    <row r="29" spans="1:5" hidden="1" x14ac:dyDescent="0.25">
      <c r="A29" s="19"/>
      <c r="B29" s="9"/>
      <c r="C29" s="9"/>
    </row>
    <row r="30" spans="1:5" hidden="1" x14ac:dyDescent="0.25">
      <c r="A30" s="19"/>
      <c r="B30" s="9"/>
      <c r="C30" s="9"/>
    </row>
    <row r="31" spans="1:5" hidden="1" x14ac:dyDescent="0.25">
      <c r="A31" s="19"/>
      <c r="B31" s="9"/>
      <c r="C31" s="9"/>
    </row>
    <row r="32" spans="1:5" hidden="1" x14ac:dyDescent="0.25">
      <c r="A32" s="19"/>
      <c r="B32" s="9"/>
      <c r="C32" s="9"/>
    </row>
    <row r="33" spans="1:3" hidden="1" x14ac:dyDescent="0.25">
      <c r="A33" s="19"/>
      <c r="B33" s="9"/>
      <c r="C33" s="9"/>
    </row>
    <row r="40" spans="1:3" x14ac:dyDescent="0.25"/>
  </sheetData>
  <conditionalFormatting sqref="E2:E28">
    <cfRule type="cellIs" dxfId="8" priority="1" operator="equal">
      <formula>0</formula>
    </cfRule>
    <cfRule type="cellIs" dxfId="7" priority="2" operator="greaterThan">
      <formula>0</formula>
    </cfRule>
    <cfRule type="cellIs" dxfId="6" priority="3" operator="lessThan">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B8FAB-6771-4C1A-8DE2-C051B2EDD2FA}">
  <sheetPr>
    <tabColor rgb="FFC00000"/>
  </sheetPr>
  <dimension ref="A1:T65"/>
  <sheetViews>
    <sheetView workbookViewId="0">
      <pane ySplit="1" topLeftCell="A2" activePane="bottomLeft" state="frozen"/>
      <selection pane="bottomLeft"/>
    </sheetView>
  </sheetViews>
  <sheetFormatPr defaultColWidth="0" defaultRowHeight="15" zeroHeight="1" x14ac:dyDescent="0.25"/>
  <cols>
    <col min="1" max="1" width="16.5703125" style="1" bestFit="1" customWidth="1"/>
    <col min="2" max="2" width="8.5703125" style="18" customWidth="1"/>
    <col min="3" max="3" width="9.5703125" style="18" customWidth="1"/>
    <col min="4" max="20" width="9.140625" style="1" customWidth="1"/>
    <col min="21" max="16384" width="9.140625" style="1" hidden="1"/>
  </cols>
  <sheetData>
    <row r="1" spans="1:3" x14ac:dyDescent="0.25">
      <c r="A1" s="3" t="s">
        <v>61</v>
      </c>
      <c r="B1" s="4" t="s">
        <v>73</v>
      </c>
      <c r="C1" s="5" t="s">
        <v>69</v>
      </c>
    </row>
    <row r="2" spans="1:3" x14ac:dyDescent="0.25">
      <c r="A2" s="11">
        <v>21916</v>
      </c>
      <c r="B2" s="58">
        <v>1.45797598627791</v>
      </c>
      <c r="C2" s="16">
        <v>0</v>
      </c>
    </row>
    <row r="3" spans="1:3" x14ac:dyDescent="0.25">
      <c r="A3" s="11">
        <v>22282</v>
      </c>
      <c r="B3" s="58">
        <v>1.07072414764724</v>
      </c>
      <c r="C3" s="16">
        <f t="shared" ref="C3:C64" si="0">(B3-B2)/B2</f>
        <v>-0.26560920226079399</v>
      </c>
    </row>
    <row r="4" spans="1:3" x14ac:dyDescent="0.25">
      <c r="A4" s="11">
        <v>22647</v>
      </c>
      <c r="B4" s="58">
        <v>1.1987733482018601</v>
      </c>
      <c r="C4" s="16">
        <f t="shared" si="0"/>
        <v>0.11959121388640531</v>
      </c>
    </row>
    <row r="5" spans="1:3" x14ac:dyDescent="0.25">
      <c r="A5" s="11">
        <v>23012</v>
      </c>
      <c r="B5" s="58">
        <v>1.2396694214875299</v>
      </c>
      <c r="C5" s="16">
        <f t="shared" si="0"/>
        <v>3.411493369202212E-2</v>
      </c>
    </row>
    <row r="6" spans="1:3" x14ac:dyDescent="0.25">
      <c r="A6" s="11">
        <v>23377</v>
      </c>
      <c r="B6" s="58">
        <v>1.2789115646259099</v>
      </c>
      <c r="C6" s="16">
        <f t="shared" si="0"/>
        <v>3.1655328798295107E-2</v>
      </c>
    </row>
    <row r="7" spans="1:3" x14ac:dyDescent="0.25">
      <c r="A7" s="11">
        <v>23743</v>
      </c>
      <c r="B7" s="58">
        <v>1.5851692638366199</v>
      </c>
      <c r="C7" s="16">
        <f t="shared" si="0"/>
        <v>0.23946745629772484</v>
      </c>
    </row>
    <row r="8" spans="1:3" x14ac:dyDescent="0.25">
      <c r="A8" s="11">
        <v>24108</v>
      </c>
      <c r="B8" s="58">
        <v>3.0150753768844001</v>
      </c>
      <c r="C8" s="16">
        <f t="shared" si="0"/>
        <v>0.90205263606168284</v>
      </c>
    </row>
    <row r="9" spans="1:3" x14ac:dyDescent="0.25">
      <c r="A9" s="11">
        <v>24473</v>
      </c>
      <c r="B9" s="58">
        <v>2.7727856225930898</v>
      </c>
      <c r="C9" s="16">
        <f t="shared" si="0"/>
        <v>-8.0359435173285157E-2</v>
      </c>
    </row>
    <row r="10" spans="1:3" x14ac:dyDescent="0.25">
      <c r="A10" s="11">
        <v>24838</v>
      </c>
      <c r="B10" s="58">
        <v>4.2717961528853703</v>
      </c>
      <c r="C10" s="16">
        <f t="shared" si="0"/>
        <v>0.54061537180448027</v>
      </c>
    </row>
    <row r="11" spans="1:3" x14ac:dyDescent="0.25">
      <c r="A11" s="11">
        <v>25204</v>
      </c>
      <c r="B11" s="58">
        <v>5.4623862002874501</v>
      </c>
      <c r="C11" s="16">
        <f t="shared" si="0"/>
        <v>0.27870947133043789</v>
      </c>
    </row>
    <row r="12" spans="1:3" x14ac:dyDescent="0.25">
      <c r="A12" s="11">
        <v>25569</v>
      </c>
      <c r="B12" s="58">
        <v>5.8382553384825098</v>
      </c>
      <c r="C12" s="16">
        <f t="shared" si="0"/>
        <v>6.8810429071324189E-2</v>
      </c>
    </row>
    <row r="13" spans="1:3" x14ac:dyDescent="0.25">
      <c r="A13" s="11">
        <v>25934</v>
      </c>
      <c r="B13" s="58">
        <v>4.2927666881305102</v>
      </c>
      <c r="C13" s="16">
        <f t="shared" si="0"/>
        <v>-0.26471755014978599</v>
      </c>
    </row>
    <row r="14" spans="1:3" x14ac:dyDescent="0.25">
      <c r="A14" s="11">
        <v>26299</v>
      </c>
      <c r="B14" s="58">
        <v>3.2722782465528302</v>
      </c>
      <c r="C14" s="16">
        <f t="shared" si="0"/>
        <v>-0.23772278246552001</v>
      </c>
    </row>
    <row r="15" spans="1:3" x14ac:dyDescent="0.25">
      <c r="A15" s="11">
        <v>26665</v>
      </c>
      <c r="B15" s="58">
        <v>6.1777600637703802</v>
      </c>
      <c r="C15" s="16">
        <f t="shared" si="0"/>
        <v>0.88790793395345258</v>
      </c>
    </row>
    <row r="16" spans="1:3" x14ac:dyDescent="0.25">
      <c r="A16" s="11">
        <v>27030</v>
      </c>
      <c r="B16" s="58">
        <v>11.0548048048048</v>
      </c>
      <c r="C16" s="16">
        <f t="shared" si="0"/>
        <v>0.78945195195196449</v>
      </c>
    </row>
    <row r="17" spans="1:3" x14ac:dyDescent="0.25">
      <c r="A17" s="11">
        <v>27395</v>
      </c>
      <c r="B17" s="58">
        <v>9.1431468649653507</v>
      </c>
      <c r="C17" s="16">
        <f t="shared" si="0"/>
        <v>-0.172925526374611</v>
      </c>
    </row>
    <row r="18" spans="1:3" x14ac:dyDescent="0.25">
      <c r="A18" s="11">
        <v>27760</v>
      </c>
      <c r="B18" s="58">
        <v>5.7448126354908498</v>
      </c>
      <c r="C18" s="16">
        <f t="shared" si="0"/>
        <v>-0.37168102838818168</v>
      </c>
    </row>
    <row r="19" spans="1:3" x14ac:dyDescent="0.25">
      <c r="A19" s="11">
        <v>28126</v>
      </c>
      <c r="B19" s="58">
        <v>6.5016839947284</v>
      </c>
      <c r="C19" s="16">
        <f t="shared" si="0"/>
        <v>0.13174865870501648</v>
      </c>
    </row>
    <row r="20" spans="1:3" x14ac:dyDescent="0.25">
      <c r="A20" s="11">
        <v>28491</v>
      </c>
      <c r="B20" s="58">
        <v>7.6309638388560597</v>
      </c>
      <c r="C20" s="16">
        <f t="shared" si="0"/>
        <v>0.17369036161143572</v>
      </c>
    </row>
    <row r="21" spans="1:3" x14ac:dyDescent="0.25">
      <c r="A21" s="11">
        <v>28856</v>
      </c>
      <c r="B21" s="58">
        <v>11.2544711292795</v>
      </c>
      <c r="C21" s="16">
        <f t="shared" si="0"/>
        <v>0.47484267609458775</v>
      </c>
    </row>
    <row r="22" spans="1:3" x14ac:dyDescent="0.25">
      <c r="A22" s="11">
        <v>29221</v>
      </c>
      <c r="B22" s="58">
        <v>13.549201974968399</v>
      </c>
      <c r="C22" s="16">
        <f t="shared" si="0"/>
        <v>0.20389504040922501</v>
      </c>
    </row>
    <row r="23" spans="1:3" x14ac:dyDescent="0.25">
      <c r="A23" s="11">
        <v>29587</v>
      </c>
      <c r="B23" s="58">
        <v>10.3347153402771</v>
      </c>
      <c r="C23" s="16">
        <f t="shared" si="0"/>
        <v>-0.23724545848751336</v>
      </c>
    </row>
    <row r="24" spans="1:3" x14ac:dyDescent="0.25">
      <c r="A24" s="11">
        <v>29952</v>
      </c>
      <c r="B24" s="58">
        <v>6.1314270002749298</v>
      </c>
      <c r="C24" s="16">
        <f t="shared" si="0"/>
        <v>-0.40671544417105049</v>
      </c>
    </row>
    <row r="25" spans="1:3" x14ac:dyDescent="0.25">
      <c r="A25" s="11">
        <v>30317</v>
      </c>
      <c r="B25" s="58">
        <v>3.21243523316065</v>
      </c>
      <c r="C25" s="16">
        <f t="shared" si="0"/>
        <v>-0.47607054067240689</v>
      </c>
    </row>
    <row r="26" spans="1:3" x14ac:dyDescent="0.25">
      <c r="A26" s="11">
        <v>30682</v>
      </c>
      <c r="B26" s="58">
        <v>4.3005354752342901</v>
      </c>
      <c r="C26" s="16">
        <f t="shared" si="0"/>
        <v>0.33871507535517853</v>
      </c>
    </row>
    <row r="27" spans="1:3" x14ac:dyDescent="0.25">
      <c r="A27" s="11">
        <v>31048</v>
      </c>
      <c r="B27" s="58">
        <v>3.5456441520936499</v>
      </c>
      <c r="C27" s="16">
        <f t="shared" si="0"/>
        <v>-0.17553426253262433</v>
      </c>
    </row>
    <row r="28" spans="1:3" x14ac:dyDescent="0.25">
      <c r="A28" s="11">
        <v>31413</v>
      </c>
      <c r="B28" s="58">
        <v>1.8980477223427601</v>
      </c>
      <c r="C28" s="16">
        <f t="shared" si="0"/>
        <v>-0.46468183468947633</v>
      </c>
    </row>
    <row r="29" spans="1:3" x14ac:dyDescent="0.25">
      <c r="A29" s="11">
        <v>31778</v>
      </c>
      <c r="B29" s="58">
        <v>3.6645632175168998</v>
      </c>
      <c r="C29" s="16">
        <f t="shared" si="0"/>
        <v>0.93070130660030503</v>
      </c>
    </row>
    <row r="30" spans="1:3" x14ac:dyDescent="0.25">
      <c r="A30" s="11">
        <v>32143</v>
      </c>
      <c r="B30" s="58">
        <v>4.0777411074441297</v>
      </c>
      <c r="C30" s="16">
        <f t="shared" si="0"/>
        <v>0.11274955987993523</v>
      </c>
    </row>
    <row r="31" spans="1:3" x14ac:dyDescent="0.25">
      <c r="A31" s="11">
        <v>32509</v>
      </c>
      <c r="B31" s="58">
        <v>4.8270030300894398</v>
      </c>
      <c r="C31" s="16">
        <f t="shared" si="0"/>
        <v>0.18374435818828549</v>
      </c>
    </row>
    <row r="32" spans="1:3" x14ac:dyDescent="0.25">
      <c r="A32" s="11">
        <v>32874</v>
      </c>
      <c r="B32" s="58">
        <v>5.3979564399032496</v>
      </c>
      <c r="C32" s="16">
        <f t="shared" si="0"/>
        <v>0.11828320932361847</v>
      </c>
    </row>
    <row r="33" spans="1:3" x14ac:dyDescent="0.25">
      <c r="A33" s="11">
        <v>33239</v>
      </c>
      <c r="B33" s="58">
        <v>4.2349639645384904</v>
      </c>
      <c r="C33" s="16">
        <f t="shared" si="0"/>
        <v>-0.21545051137641341</v>
      </c>
    </row>
    <row r="34" spans="1:3" x14ac:dyDescent="0.25">
      <c r="A34" s="11">
        <v>33604</v>
      </c>
      <c r="B34" s="58">
        <v>3.0288196781496901</v>
      </c>
      <c r="C34" s="16">
        <f t="shared" si="0"/>
        <v>-0.28480626907063689</v>
      </c>
    </row>
    <row r="35" spans="1:3" x14ac:dyDescent="0.25">
      <c r="A35" s="11">
        <v>33970</v>
      </c>
      <c r="B35" s="58">
        <v>2.9516569663855901</v>
      </c>
      <c r="C35" s="16">
        <f t="shared" si="0"/>
        <v>-2.5476165623448028E-2</v>
      </c>
    </row>
    <row r="36" spans="1:3" x14ac:dyDescent="0.25">
      <c r="A36" s="11">
        <v>34335</v>
      </c>
      <c r="B36" s="58">
        <v>2.60744159215453</v>
      </c>
      <c r="C36" s="16">
        <f t="shared" si="0"/>
        <v>-0.11661767547892402</v>
      </c>
    </row>
    <row r="37" spans="1:3" x14ac:dyDescent="0.25">
      <c r="A37" s="11">
        <v>34700</v>
      </c>
      <c r="B37" s="58">
        <v>2.8054196885366198</v>
      </c>
      <c r="C37" s="16">
        <f t="shared" si="0"/>
        <v>7.5928103999637619E-2</v>
      </c>
    </row>
    <row r="38" spans="1:3" x14ac:dyDescent="0.25">
      <c r="A38" s="11">
        <v>35065</v>
      </c>
      <c r="B38" s="58">
        <v>2.9312041999344101</v>
      </c>
      <c r="C38" s="16">
        <f t="shared" si="0"/>
        <v>4.4836254593836805E-2</v>
      </c>
    </row>
    <row r="39" spans="1:3" x14ac:dyDescent="0.25">
      <c r="A39" s="11">
        <v>35431</v>
      </c>
      <c r="B39" s="58">
        <v>2.3376899373073501</v>
      </c>
      <c r="C39" s="16">
        <f t="shared" si="0"/>
        <v>-0.20248137698504276</v>
      </c>
    </row>
    <row r="40" spans="1:3" x14ac:dyDescent="0.25">
      <c r="A40" s="11">
        <v>35796</v>
      </c>
      <c r="B40" s="58">
        <v>1.5522790987436399</v>
      </c>
      <c r="C40" s="16">
        <f t="shared" si="0"/>
        <v>-0.33597733644196609</v>
      </c>
    </row>
    <row r="41" spans="1:3" x14ac:dyDescent="0.25">
      <c r="A41" s="11">
        <v>36161</v>
      </c>
      <c r="B41" s="58">
        <v>2.1880271969735801</v>
      </c>
      <c r="C41" s="16">
        <f t="shared" si="0"/>
        <v>0.40955785512057225</v>
      </c>
    </row>
    <row r="42" spans="1:3" x14ac:dyDescent="0.25">
      <c r="A42" s="11">
        <v>36526</v>
      </c>
      <c r="B42" s="58">
        <v>3.3768572714992899</v>
      </c>
      <c r="C42" s="16">
        <f t="shared" si="0"/>
        <v>0.54333423102330147</v>
      </c>
    </row>
    <row r="43" spans="1:3" x14ac:dyDescent="0.25">
      <c r="A43" s="11">
        <v>36892</v>
      </c>
      <c r="B43" s="58">
        <v>2.8261711188540701</v>
      </c>
      <c r="C43" s="16">
        <f t="shared" si="0"/>
        <v>-0.16307652600333944</v>
      </c>
    </row>
    <row r="44" spans="1:3" x14ac:dyDescent="0.25">
      <c r="A44" s="11">
        <v>37257</v>
      </c>
      <c r="B44" s="58">
        <v>1.5860316265060099</v>
      </c>
      <c r="C44" s="16">
        <f t="shared" si="0"/>
        <v>-0.43880552174452214</v>
      </c>
    </row>
    <row r="45" spans="1:3" x14ac:dyDescent="0.25">
      <c r="A45" s="11">
        <v>37622</v>
      </c>
      <c r="B45" s="58">
        <v>2.2700949733611502</v>
      </c>
      <c r="C45" s="16">
        <f t="shared" si="0"/>
        <v>0.43130498498451486</v>
      </c>
    </row>
    <row r="46" spans="1:3" x14ac:dyDescent="0.25">
      <c r="A46" s="11">
        <v>37987</v>
      </c>
      <c r="B46" s="58">
        <v>2.6772366930917202</v>
      </c>
      <c r="C46" s="16">
        <f t="shared" si="0"/>
        <v>0.17935008204865871</v>
      </c>
    </row>
    <row r="47" spans="1:3" x14ac:dyDescent="0.25">
      <c r="A47" s="11">
        <v>38353</v>
      </c>
      <c r="B47" s="58">
        <v>3.3927468454955001</v>
      </c>
      <c r="C47" s="16">
        <f t="shared" si="0"/>
        <v>0.26725696470919652</v>
      </c>
    </row>
    <row r="48" spans="1:3" x14ac:dyDescent="0.25">
      <c r="A48" s="11">
        <v>38718</v>
      </c>
      <c r="B48" s="58">
        <v>3.2259441007040399</v>
      </c>
      <c r="C48" s="16">
        <f t="shared" si="0"/>
        <v>-4.9164512528519985E-2</v>
      </c>
    </row>
    <row r="49" spans="1:3" x14ac:dyDescent="0.25">
      <c r="A49" s="11">
        <v>39083</v>
      </c>
      <c r="B49" s="58">
        <v>2.8526724815013802</v>
      </c>
      <c r="C49" s="16">
        <f t="shared" si="0"/>
        <v>-0.11570926449754532</v>
      </c>
    </row>
    <row r="50" spans="1:3" x14ac:dyDescent="0.25">
      <c r="A50" s="11">
        <v>39448</v>
      </c>
      <c r="B50" s="58">
        <v>3.8391002966509999</v>
      </c>
      <c r="C50" s="16">
        <f t="shared" si="0"/>
        <v>0.34579077042537193</v>
      </c>
    </row>
    <row r="51" spans="1:3" x14ac:dyDescent="0.25">
      <c r="A51" s="11">
        <v>39814</v>
      </c>
      <c r="B51" s="58">
        <v>-0.355546266299747</v>
      </c>
      <c r="C51" s="16">
        <f t="shared" si="0"/>
        <v>-1.0926118722685896</v>
      </c>
    </row>
    <row r="52" spans="1:3" x14ac:dyDescent="0.25">
      <c r="A52" s="11">
        <v>40179</v>
      </c>
      <c r="B52" s="58">
        <v>1.6400434423899</v>
      </c>
      <c r="C52" s="16" t="s">
        <v>70</v>
      </c>
    </row>
    <row r="53" spans="1:3" x14ac:dyDescent="0.25">
      <c r="A53" s="11">
        <v>40544</v>
      </c>
      <c r="B53" s="58">
        <v>3.1568415686220002</v>
      </c>
      <c r="C53" s="16">
        <f t="shared" si="0"/>
        <v>0.92485240758122567</v>
      </c>
    </row>
    <row r="54" spans="1:3" x14ac:dyDescent="0.25">
      <c r="A54" s="11">
        <v>40909</v>
      </c>
      <c r="B54" s="58">
        <v>2.0693372652606699</v>
      </c>
      <c r="C54" s="16">
        <f t="shared" si="0"/>
        <v>-0.34449125168990952</v>
      </c>
    </row>
    <row r="55" spans="1:3" x14ac:dyDescent="0.25">
      <c r="A55" s="11">
        <v>41275</v>
      </c>
      <c r="B55" s="58">
        <v>1.46483265562717</v>
      </c>
      <c r="C55" s="16">
        <f t="shared" si="0"/>
        <v>-0.2921247395394253</v>
      </c>
    </row>
    <row r="56" spans="1:3" x14ac:dyDescent="0.25">
      <c r="A56" s="11">
        <v>41640</v>
      </c>
      <c r="B56" s="58">
        <v>1.62222297740817</v>
      </c>
      <c r="C56" s="16">
        <f t="shared" si="0"/>
        <v>0.10744594010543349</v>
      </c>
    </row>
    <row r="57" spans="1:3" x14ac:dyDescent="0.25">
      <c r="A57" s="11">
        <v>42005</v>
      </c>
      <c r="B57" s="58">
        <v>0.118627135552451</v>
      </c>
      <c r="C57" s="16">
        <f t="shared" si="0"/>
        <v>-0.92687371760571291</v>
      </c>
    </row>
    <row r="58" spans="1:3" x14ac:dyDescent="0.25">
      <c r="A58" s="11">
        <v>42370</v>
      </c>
      <c r="B58" s="58">
        <v>1.26158320570536</v>
      </c>
      <c r="C58" s="16" t="s">
        <v>70</v>
      </c>
    </row>
    <row r="59" spans="1:3" x14ac:dyDescent="0.25">
      <c r="A59" s="11">
        <v>42736</v>
      </c>
      <c r="B59" s="58">
        <v>2.1301100036596101</v>
      </c>
      <c r="C59" s="16">
        <f t="shared" si="0"/>
        <v>0.68844194661631597</v>
      </c>
    </row>
    <row r="60" spans="1:3" x14ac:dyDescent="0.25">
      <c r="A60" s="11">
        <v>43101</v>
      </c>
      <c r="B60" s="58">
        <v>2.44258329692817</v>
      </c>
      <c r="C60" s="16">
        <f t="shared" si="0"/>
        <v>0.14669350067917566</v>
      </c>
    </row>
    <row r="61" spans="1:3" x14ac:dyDescent="0.25">
      <c r="A61" s="11">
        <v>43466</v>
      </c>
      <c r="B61" s="58">
        <v>1.8122100752602099</v>
      </c>
      <c r="C61" s="16">
        <f t="shared" si="0"/>
        <v>-0.25807644818529918</v>
      </c>
    </row>
    <row r="62" spans="1:3" x14ac:dyDescent="0.25">
      <c r="A62" s="11">
        <v>43831</v>
      </c>
      <c r="B62" s="58">
        <v>1.23358439630629</v>
      </c>
      <c r="C62" s="16">
        <f t="shared" si="0"/>
        <v>-0.319292827500055</v>
      </c>
    </row>
    <row r="63" spans="1:3" x14ac:dyDescent="0.25">
      <c r="A63" s="11">
        <v>44197</v>
      </c>
      <c r="B63" s="58">
        <v>4.6978588636374203</v>
      </c>
      <c r="C63" s="16" t="s">
        <v>70</v>
      </c>
    </row>
    <row r="64" spans="1:3" x14ac:dyDescent="0.25">
      <c r="A64" s="12">
        <v>44562</v>
      </c>
      <c r="B64" s="59">
        <v>8.0027998205212096</v>
      </c>
      <c r="C64" s="17">
        <f t="shared" si="0"/>
        <v>0.70349941384251513</v>
      </c>
    </row>
    <row r="65" x14ac:dyDescent="0.25"/>
  </sheetData>
  <conditionalFormatting sqref="C2:C64">
    <cfRule type="cellIs" dxfId="5" priority="1" operator="lessThan">
      <formula>0</formula>
    </cfRule>
    <cfRule type="cellIs" dxfId="4" priority="2" operator="greaterThan">
      <formula>0</formula>
    </cfRule>
    <cfRule type="cellIs" dxfId="3" priority="3" operator="equal">
      <formula>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E238-59EB-4BC6-A3B1-C01678FA1AFE}">
  <sheetPr>
    <tabColor theme="5"/>
  </sheetPr>
  <dimension ref="A1:Z221"/>
  <sheetViews>
    <sheetView workbookViewId="0">
      <pane ySplit="1" topLeftCell="A185" activePane="bottomLeft" state="frozen"/>
      <selection pane="bottomLeft" activeCell="B1" sqref="B1"/>
    </sheetView>
  </sheetViews>
  <sheetFormatPr defaultColWidth="0" defaultRowHeight="15" zeroHeight="1" x14ac:dyDescent="0.25"/>
  <cols>
    <col min="1" max="1" width="16.5703125" style="35" bestFit="1" customWidth="1"/>
    <col min="2" max="2" width="19.85546875" style="18" bestFit="1" customWidth="1"/>
    <col min="3" max="3" width="14.28515625" style="7" bestFit="1" customWidth="1"/>
    <col min="4" max="4" width="22.85546875" style="18" bestFit="1" customWidth="1"/>
    <col min="5" max="5" width="17.28515625" style="7" bestFit="1" customWidth="1"/>
    <col min="6" max="6" width="19.7109375" style="18" bestFit="1" customWidth="1"/>
    <col min="7" max="7" width="14.140625" style="7" bestFit="1" customWidth="1"/>
    <col min="8" max="8" width="4.140625" style="1" customWidth="1"/>
    <col min="9" max="10" width="13" style="1" customWidth="1"/>
    <col min="11" max="26" width="9.140625" style="1" customWidth="1"/>
    <col min="27" max="16384" width="9.140625" style="1" hidden="1"/>
  </cols>
  <sheetData>
    <row r="1" spans="1:10" x14ac:dyDescent="0.25">
      <c r="A1" s="33" t="s">
        <v>61</v>
      </c>
      <c r="B1" s="34" t="s">
        <v>74</v>
      </c>
      <c r="C1" s="40" t="s">
        <v>75</v>
      </c>
      <c r="D1" s="34" t="s">
        <v>76</v>
      </c>
      <c r="E1" s="40" t="s">
        <v>77</v>
      </c>
      <c r="F1" s="34" t="s">
        <v>78</v>
      </c>
      <c r="G1" s="41" t="s">
        <v>79</v>
      </c>
    </row>
    <row r="2" spans="1:10" x14ac:dyDescent="0.25">
      <c r="A2" s="24">
        <v>38718</v>
      </c>
      <c r="B2" s="27">
        <v>2.2770000000000001</v>
      </c>
      <c r="C2" s="15">
        <v>0</v>
      </c>
      <c r="D2" s="28">
        <v>3.3069999999999999</v>
      </c>
      <c r="E2" s="15">
        <v>0</v>
      </c>
      <c r="F2" s="28">
        <v>3.1459999999999999</v>
      </c>
      <c r="G2" s="15">
        <v>0</v>
      </c>
    </row>
    <row r="3" spans="1:10" x14ac:dyDescent="0.25">
      <c r="A3" s="25">
        <v>38749</v>
      </c>
      <c r="B3" s="29">
        <v>2.1880000000000002</v>
      </c>
      <c r="C3" s="16">
        <f>(B3-B2)/B2</f>
        <v>-3.9086517347386898E-2</v>
      </c>
      <c r="D3" s="30">
        <v>3.3410000000000002</v>
      </c>
      <c r="E3" s="16">
        <f>(D3-D2)/D2</f>
        <v>1.0281221651043318E-2</v>
      </c>
      <c r="F3" s="30">
        <v>3.2109999999999999</v>
      </c>
      <c r="G3" s="16">
        <f>(F3-F2)/F2</f>
        <v>2.0661157024793372E-2</v>
      </c>
      <c r="I3" s="77" t="s">
        <v>80</v>
      </c>
      <c r="J3" s="78"/>
    </row>
    <row r="4" spans="1:10" x14ac:dyDescent="0.25">
      <c r="A4" s="25">
        <v>38777</v>
      </c>
      <c r="B4" s="29">
        <v>2.2509999999999999</v>
      </c>
      <c r="C4" s="16">
        <f t="shared" ref="C4:C67" si="0">(B4-B3)/B3</f>
        <v>2.8793418647166232E-2</v>
      </c>
      <c r="D4" s="30">
        <v>3.2949999999999999</v>
      </c>
      <c r="E4" s="16">
        <f t="shared" ref="E4:E67" si="1">(D4-D3)/D3</f>
        <v>-1.3768332834480772E-2</v>
      </c>
      <c r="F4" s="30">
        <v>3.2149999999999999</v>
      </c>
      <c r="G4" s="16">
        <f t="shared" ref="G4:G67" si="2">(F4-F3)/F3</f>
        <v>1.2457178449081295E-3</v>
      </c>
      <c r="I4" s="37" t="s">
        <v>81</v>
      </c>
      <c r="J4" s="74">
        <v>3.4621050229999999</v>
      </c>
    </row>
    <row r="5" spans="1:10" x14ac:dyDescent="0.25">
      <c r="A5" s="25">
        <v>38808</v>
      </c>
      <c r="B5" s="29">
        <v>2.2280000000000002</v>
      </c>
      <c r="C5" s="16">
        <f t="shared" si="0"/>
        <v>-1.0217681030652905E-2</v>
      </c>
      <c r="D5" s="30">
        <v>3.3079999999999998</v>
      </c>
      <c r="E5" s="16">
        <f t="shared" si="1"/>
        <v>3.9453717754172691E-3</v>
      </c>
      <c r="F5" s="30">
        <v>3.1680000000000001</v>
      </c>
      <c r="G5" s="16">
        <f t="shared" si="2"/>
        <v>-1.4618973561430703E-2</v>
      </c>
      <c r="I5" s="38" t="s">
        <v>82</v>
      </c>
      <c r="J5" s="75">
        <v>3.4140684929999998</v>
      </c>
    </row>
    <row r="6" spans="1:10" x14ac:dyDescent="0.25">
      <c r="A6" s="25">
        <v>38838</v>
      </c>
      <c r="B6" s="29">
        <v>2.2400000000000002</v>
      </c>
      <c r="C6" s="16">
        <f t="shared" si="0"/>
        <v>5.3859964093357316E-3</v>
      </c>
      <c r="D6" s="30">
        <v>3.2360000000000002</v>
      </c>
      <c r="E6" s="16">
        <f t="shared" si="1"/>
        <v>-2.1765417170495654E-2</v>
      </c>
      <c r="F6" s="30">
        <v>3.1190000000000002</v>
      </c>
      <c r="G6" s="16">
        <f t="shared" si="2"/>
        <v>-1.5467171717171695E-2</v>
      </c>
      <c r="I6" s="39" t="s">
        <v>83</v>
      </c>
      <c r="J6" s="76">
        <v>3.5757899540000002</v>
      </c>
    </row>
    <row r="7" spans="1:10" x14ac:dyDescent="0.25">
      <c r="A7" s="25">
        <v>38869</v>
      </c>
      <c r="B7" s="29">
        <v>2.2370000000000001</v>
      </c>
      <c r="C7" s="16">
        <f t="shared" si="0"/>
        <v>-1.3392857142857648E-3</v>
      </c>
      <c r="D7" s="30">
        <v>3.2770000000000001</v>
      </c>
      <c r="E7" s="16">
        <f t="shared" si="1"/>
        <v>1.2669962917181681E-2</v>
      </c>
      <c r="F7" s="30">
        <v>3.14</v>
      </c>
      <c r="G7" s="16">
        <f t="shared" si="2"/>
        <v>6.7329272202628744E-3</v>
      </c>
    </row>
    <row r="8" spans="1:10" x14ac:dyDescent="0.25">
      <c r="A8" s="25">
        <v>38899</v>
      </c>
      <c r="B8" s="29">
        <v>2.1469999999999998</v>
      </c>
      <c r="C8" s="16">
        <f t="shared" si="0"/>
        <v>-4.0232454179705092E-2</v>
      </c>
      <c r="D8" s="30">
        <v>3.2090000000000001</v>
      </c>
      <c r="E8" s="16">
        <f t="shared" si="1"/>
        <v>-2.0750686603600871E-2</v>
      </c>
      <c r="F8" s="30">
        <v>3.1669999999999998</v>
      </c>
      <c r="G8" s="16">
        <f t="shared" si="2"/>
        <v>8.5987261146495825E-3</v>
      </c>
    </row>
    <row r="9" spans="1:10" x14ac:dyDescent="0.25">
      <c r="A9" s="25">
        <v>38930</v>
      </c>
      <c r="B9" s="29">
        <v>2.2130000000000001</v>
      </c>
      <c r="C9" s="16">
        <f t="shared" si="0"/>
        <v>3.0740568234746291E-2</v>
      </c>
      <c r="D9" s="30">
        <v>3.3570000000000002</v>
      </c>
      <c r="E9" s="16">
        <f t="shared" si="1"/>
        <v>4.612028669367408E-2</v>
      </c>
      <c r="F9" s="30">
        <v>3.17</v>
      </c>
      <c r="G9" s="16">
        <f t="shared" si="2"/>
        <v>9.4726870855702991E-4</v>
      </c>
    </row>
    <row r="10" spans="1:10" x14ac:dyDescent="0.25">
      <c r="A10" s="25">
        <v>38961</v>
      </c>
      <c r="B10" s="29">
        <v>2.202</v>
      </c>
      <c r="C10" s="16">
        <f t="shared" si="0"/>
        <v>-4.9706281066426213E-3</v>
      </c>
      <c r="D10" s="30">
        <v>3.3969999999999998</v>
      </c>
      <c r="E10" s="16">
        <f t="shared" si="1"/>
        <v>1.1915400655346913E-2</v>
      </c>
      <c r="F10" s="30">
        <v>3.1850000000000001</v>
      </c>
      <c r="G10" s="16">
        <f t="shared" si="2"/>
        <v>4.7318611987382094E-3</v>
      </c>
    </row>
    <row r="11" spans="1:10" x14ac:dyDescent="0.25">
      <c r="A11" s="25">
        <v>38991</v>
      </c>
      <c r="B11" s="29">
        <v>2.206</v>
      </c>
      <c r="C11" s="16">
        <f t="shared" si="0"/>
        <v>1.816530426884652E-3</v>
      </c>
      <c r="D11" s="30">
        <v>3.28</v>
      </c>
      <c r="E11" s="16">
        <f t="shared" si="1"/>
        <v>-3.4442154842508094E-2</v>
      </c>
      <c r="F11" s="30">
        <v>3.1</v>
      </c>
      <c r="G11" s="16">
        <f t="shared" si="2"/>
        <v>-2.6687598116169532E-2</v>
      </c>
    </row>
    <row r="12" spans="1:10" x14ac:dyDescent="0.25">
      <c r="A12" s="25">
        <v>39022</v>
      </c>
      <c r="B12" s="29">
        <v>2.206</v>
      </c>
      <c r="C12" s="16">
        <f t="shared" si="0"/>
        <v>0</v>
      </c>
      <c r="D12" s="30">
        <v>3.2879999999999998</v>
      </c>
      <c r="E12" s="16">
        <f t="shared" si="1"/>
        <v>2.4390243902439046E-3</v>
      </c>
      <c r="F12" s="30">
        <v>3.0950000000000002</v>
      </c>
      <c r="G12" s="16">
        <f t="shared" si="2"/>
        <v>-1.6129032258064171E-3</v>
      </c>
    </row>
    <row r="13" spans="1:10" x14ac:dyDescent="0.25">
      <c r="A13" s="25">
        <v>39052</v>
      </c>
      <c r="B13" s="29">
        <v>2.2589999999999999</v>
      </c>
      <c r="C13" s="16">
        <f t="shared" si="0"/>
        <v>2.4025385312783289E-2</v>
      </c>
      <c r="D13" s="30">
        <v>3.2839999999999998</v>
      </c>
      <c r="E13" s="16">
        <f t="shared" si="1"/>
        <v>-1.2165450121654512E-3</v>
      </c>
      <c r="F13" s="30">
        <v>3.036</v>
      </c>
      <c r="G13" s="16">
        <f t="shared" si="2"/>
        <v>-1.9063004846526708E-2</v>
      </c>
    </row>
    <row r="14" spans="1:10" x14ac:dyDescent="0.25">
      <c r="A14" s="25">
        <v>39083</v>
      </c>
      <c r="B14" s="29">
        <v>2.1850000000000001</v>
      </c>
      <c r="C14" s="16">
        <f t="shared" si="0"/>
        <v>-3.275785745905261E-2</v>
      </c>
      <c r="D14" s="30">
        <v>3.274</v>
      </c>
      <c r="E14" s="16">
        <f t="shared" si="1"/>
        <v>-3.0450669914737476E-3</v>
      </c>
      <c r="F14" s="30">
        <v>3.0369999999999999</v>
      </c>
      <c r="G14" s="16">
        <f t="shared" si="2"/>
        <v>3.2938076416333661E-4</v>
      </c>
    </row>
    <row r="15" spans="1:10" x14ac:dyDescent="0.25">
      <c r="A15" s="25">
        <v>39114</v>
      </c>
      <c r="B15" s="29">
        <v>2.3039999999999998</v>
      </c>
      <c r="C15" s="16">
        <f t="shared" si="0"/>
        <v>5.4462242562928954E-2</v>
      </c>
      <c r="D15" s="30">
        <v>3.2589999999999999</v>
      </c>
      <c r="E15" s="16">
        <f t="shared" si="1"/>
        <v>-4.5815516188149434E-3</v>
      </c>
      <c r="F15" s="30">
        <v>3.0489999999999999</v>
      </c>
      <c r="G15" s="16">
        <f t="shared" si="2"/>
        <v>3.9512676983865696E-3</v>
      </c>
    </row>
    <row r="16" spans="1:10" x14ac:dyDescent="0.25">
      <c r="A16" s="25">
        <v>39142</v>
      </c>
      <c r="B16" s="29">
        <v>2.2919999999999998</v>
      </c>
      <c r="C16" s="16">
        <f t="shared" si="0"/>
        <v>-5.2083333333333382E-3</v>
      </c>
      <c r="D16" s="30">
        <v>3.3370000000000002</v>
      </c>
      <c r="E16" s="16">
        <f t="shared" si="1"/>
        <v>2.3933722000613774E-2</v>
      </c>
      <c r="F16" s="30">
        <v>3.1379999999999999</v>
      </c>
      <c r="G16" s="16">
        <f t="shared" si="2"/>
        <v>2.9189898327320423E-2</v>
      </c>
    </row>
    <row r="17" spans="1:7" x14ac:dyDescent="0.25">
      <c r="A17" s="25">
        <v>39173</v>
      </c>
      <c r="B17" s="29">
        <v>2.254</v>
      </c>
      <c r="C17" s="16">
        <f t="shared" si="0"/>
        <v>-1.6579406631762571E-2</v>
      </c>
      <c r="D17" s="30">
        <v>3.371</v>
      </c>
      <c r="E17" s="16">
        <f t="shared" si="1"/>
        <v>1.0188792328438659E-2</v>
      </c>
      <c r="F17" s="30">
        <v>3.1520000000000001</v>
      </c>
      <c r="G17" s="16">
        <f t="shared" si="2"/>
        <v>4.4614404079031979E-3</v>
      </c>
    </row>
    <row r="18" spans="1:7" x14ac:dyDescent="0.25">
      <c r="A18" s="25">
        <v>39203</v>
      </c>
      <c r="B18" s="29">
        <v>2.3069999999999999</v>
      </c>
      <c r="C18" s="16">
        <f t="shared" si="0"/>
        <v>2.3513753327417897E-2</v>
      </c>
      <c r="D18" s="30">
        <v>3.4860000000000002</v>
      </c>
      <c r="E18" s="16">
        <f t="shared" si="1"/>
        <v>3.4114506081281581E-2</v>
      </c>
      <c r="F18" s="30">
        <v>3.194</v>
      </c>
      <c r="G18" s="16">
        <f t="shared" si="2"/>
        <v>1.3324873096446642E-2</v>
      </c>
    </row>
    <row r="19" spans="1:7" x14ac:dyDescent="0.25">
      <c r="A19" s="25">
        <v>39234</v>
      </c>
      <c r="B19" s="29">
        <v>2.3330000000000002</v>
      </c>
      <c r="C19" s="16">
        <f t="shared" si="0"/>
        <v>1.1270047680971064E-2</v>
      </c>
      <c r="D19" s="30">
        <v>3.5129999999999999</v>
      </c>
      <c r="E19" s="16">
        <f t="shared" si="1"/>
        <v>7.7452667814112705E-3</v>
      </c>
      <c r="F19" s="30">
        <v>3.2290000000000001</v>
      </c>
      <c r="G19" s="16">
        <f t="shared" si="2"/>
        <v>1.0958046336881697E-2</v>
      </c>
    </row>
    <row r="20" spans="1:7" x14ac:dyDescent="0.25">
      <c r="A20" s="25">
        <v>39264</v>
      </c>
      <c r="B20" s="29">
        <v>2.3660000000000001</v>
      </c>
      <c r="C20" s="16">
        <f t="shared" si="0"/>
        <v>1.4144877839691348E-2</v>
      </c>
      <c r="D20" s="30">
        <v>3.5089999999999999</v>
      </c>
      <c r="E20" s="16">
        <f t="shared" si="1"/>
        <v>-1.1386279533162551E-3</v>
      </c>
      <c r="F20" s="30">
        <v>3.2690000000000001</v>
      </c>
      <c r="G20" s="16">
        <f t="shared" si="2"/>
        <v>1.2387736141220202E-2</v>
      </c>
    </row>
    <row r="21" spans="1:7" x14ac:dyDescent="0.25">
      <c r="A21" s="25">
        <v>39295</v>
      </c>
      <c r="B21" s="29">
        <v>2.395</v>
      </c>
      <c r="C21" s="16">
        <f t="shared" si="0"/>
        <v>1.2256973795435297E-2</v>
      </c>
      <c r="D21" s="30">
        <v>3.589</v>
      </c>
      <c r="E21" s="16">
        <f t="shared" si="1"/>
        <v>2.2798518096323758E-2</v>
      </c>
      <c r="F21" s="30">
        <v>3.2069999999999999</v>
      </c>
      <c r="G21" s="16">
        <f t="shared" si="2"/>
        <v>-1.8966044661976225E-2</v>
      </c>
    </row>
    <row r="22" spans="1:7" x14ac:dyDescent="0.25">
      <c r="A22" s="25">
        <v>39326</v>
      </c>
      <c r="B22" s="29">
        <v>2.3719999999999999</v>
      </c>
      <c r="C22" s="16">
        <f t="shared" si="0"/>
        <v>-9.6033402922756292E-3</v>
      </c>
      <c r="D22" s="30">
        <v>3.528</v>
      </c>
      <c r="E22" s="16">
        <f t="shared" si="1"/>
        <v>-1.6996377821120075E-2</v>
      </c>
      <c r="F22" s="30">
        <v>3.1509999999999998</v>
      </c>
      <c r="G22" s="16">
        <f t="shared" si="2"/>
        <v>-1.7461802307452465E-2</v>
      </c>
    </row>
    <row r="23" spans="1:7" x14ac:dyDescent="0.25">
      <c r="A23" s="25">
        <v>39356</v>
      </c>
      <c r="B23" s="29">
        <v>2.2599999999999998</v>
      </c>
      <c r="C23" s="16">
        <f t="shared" si="0"/>
        <v>-4.7217537942664464E-2</v>
      </c>
      <c r="D23" s="30">
        <v>3.4209999999999998</v>
      </c>
      <c r="E23" s="16">
        <f t="shared" si="1"/>
        <v>-3.03287981859411E-2</v>
      </c>
      <c r="F23" s="30">
        <v>3.1629999999999998</v>
      </c>
      <c r="G23" s="16">
        <f t="shared" si="2"/>
        <v>3.8083148206918475E-3</v>
      </c>
    </row>
    <row r="24" spans="1:7" x14ac:dyDescent="0.25">
      <c r="A24" s="25">
        <v>39387</v>
      </c>
      <c r="B24" s="29">
        <v>2.2890000000000001</v>
      </c>
      <c r="C24" s="16">
        <f t="shared" si="0"/>
        <v>1.2831858407079805E-2</v>
      </c>
      <c r="D24" s="30">
        <v>3.4590000000000001</v>
      </c>
      <c r="E24" s="16">
        <f t="shared" si="1"/>
        <v>1.1107863197895428E-2</v>
      </c>
      <c r="F24" s="30">
        <v>3.153</v>
      </c>
      <c r="G24" s="16">
        <f t="shared" si="2"/>
        <v>-3.1615554852986996E-3</v>
      </c>
    </row>
    <row r="25" spans="1:7" x14ac:dyDescent="0.25">
      <c r="A25" s="25">
        <v>39417</v>
      </c>
      <c r="B25" s="29">
        <v>2.234</v>
      </c>
      <c r="C25" s="16">
        <f t="shared" si="0"/>
        <v>-2.4027959807776389E-2</v>
      </c>
      <c r="D25" s="30">
        <v>3.3759999999999999</v>
      </c>
      <c r="E25" s="16">
        <f t="shared" si="1"/>
        <v>-2.3995374385660649E-2</v>
      </c>
      <c r="F25" s="30">
        <v>3.153</v>
      </c>
      <c r="G25" s="16">
        <f t="shared" si="2"/>
        <v>0</v>
      </c>
    </row>
    <row r="26" spans="1:7" x14ac:dyDescent="0.25">
      <c r="A26" s="25">
        <v>39448</v>
      </c>
      <c r="B26" s="29">
        <v>2.3279999999999998</v>
      </c>
      <c r="C26" s="16">
        <f t="shared" si="0"/>
        <v>4.2076991942703611E-2</v>
      </c>
      <c r="D26" s="30">
        <v>3.3919999999999999</v>
      </c>
      <c r="E26" s="16">
        <f t="shared" si="1"/>
        <v>4.739336492891E-3</v>
      </c>
      <c r="F26" s="30">
        <v>3.1619999999999999</v>
      </c>
      <c r="G26" s="16">
        <f t="shared" si="2"/>
        <v>2.854424357754487E-3</v>
      </c>
    </row>
    <row r="27" spans="1:7" x14ac:dyDescent="0.25">
      <c r="A27" s="25">
        <v>39479</v>
      </c>
      <c r="B27" s="29">
        <v>2.3809999999999998</v>
      </c>
      <c r="C27" s="16">
        <f t="shared" si="0"/>
        <v>2.2766323024054957E-2</v>
      </c>
      <c r="D27" s="30">
        <v>3.48</v>
      </c>
      <c r="E27" s="16">
        <f t="shared" si="1"/>
        <v>2.594339622641512E-2</v>
      </c>
      <c r="F27" s="30">
        <v>3.109</v>
      </c>
      <c r="G27" s="16">
        <f t="shared" si="2"/>
        <v>-1.6761543327008202E-2</v>
      </c>
    </row>
    <row r="28" spans="1:7" x14ac:dyDescent="0.25">
      <c r="A28" s="25">
        <v>39508</v>
      </c>
      <c r="B28" s="29">
        <v>2.2930000000000001</v>
      </c>
      <c r="C28" s="16">
        <f t="shared" si="0"/>
        <v>-3.6959260814783554E-2</v>
      </c>
      <c r="D28" s="30">
        <v>3.3719999999999999</v>
      </c>
      <c r="E28" s="16">
        <f t="shared" si="1"/>
        <v>-3.1034482758620717E-2</v>
      </c>
      <c r="F28" s="30">
        <v>3.1469999999999998</v>
      </c>
      <c r="G28" s="16">
        <f t="shared" si="2"/>
        <v>1.2222579607590805E-2</v>
      </c>
    </row>
    <row r="29" spans="1:7" x14ac:dyDescent="0.25">
      <c r="A29" s="25">
        <v>39539</v>
      </c>
      <c r="B29" s="29">
        <v>2.323</v>
      </c>
      <c r="C29" s="16">
        <f t="shared" si="0"/>
        <v>1.3083296990841606E-2</v>
      </c>
      <c r="D29" s="30">
        <v>3.5019999999999998</v>
      </c>
      <c r="E29" s="16">
        <f t="shared" si="1"/>
        <v>3.8552787663107921E-2</v>
      </c>
      <c r="F29" s="30">
        <v>3.1560000000000001</v>
      </c>
      <c r="G29" s="16">
        <f t="shared" si="2"/>
        <v>2.8598665395615959E-3</v>
      </c>
    </row>
    <row r="30" spans="1:7" x14ac:dyDescent="0.25">
      <c r="A30" s="25">
        <v>39569</v>
      </c>
      <c r="B30" s="29">
        <v>2.3130000000000002</v>
      </c>
      <c r="C30" s="16">
        <f t="shared" si="0"/>
        <v>-4.3047783039172564E-3</v>
      </c>
      <c r="D30" s="30">
        <v>3.452</v>
      </c>
      <c r="E30" s="16">
        <f t="shared" si="1"/>
        <v>-1.4277555682467111E-2</v>
      </c>
      <c r="F30" s="30">
        <v>3.2679999999999998</v>
      </c>
      <c r="G30" s="16">
        <f t="shared" si="2"/>
        <v>3.5487959442331955E-2</v>
      </c>
    </row>
    <row r="31" spans="1:7" x14ac:dyDescent="0.25">
      <c r="A31" s="25">
        <v>39600</v>
      </c>
      <c r="B31" s="29">
        <v>2.2690000000000001</v>
      </c>
      <c r="C31" s="16">
        <f t="shared" si="0"/>
        <v>-1.9022913964548221E-2</v>
      </c>
      <c r="D31" s="30">
        <v>3.403</v>
      </c>
      <c r="E31" s="16">
        <f t="shared" si="1"/>
        <v>-1.4194669756662785E-2</v>
      </c>
      <c r="F31" s="30">
        <v>3.3740000000000001</v>
      </c>
      <c r="G31" s="16">
        <f t="shared" si="2"/>
        <v>3.2435740514075988E-2</v>
      </c>
    </row>
    <row r="32" spans="1:7" x14ac:dyDescent="0.25">
      <c r="A32" s="25">
        <v>39630</v>
      </c>
      <c r="B32" s="29">
        <v>2.258</v>
      </c>
      <c r="C32" s="16">
        <f t="shared" si="0"/>
        <v>-4.8479506390480915E-3</v>
      </c>
      <c r="D32" s="30">
        <v>3.42</v>
      </c>
      <c r="E32" s="16">
        <f t="shared" si="1"/>
        <v>4.9955921245959161E-3</v>
      </c>
      <c r="F32" s="30">
        <v>3.4119999999999999</v>
      </c>
      <c r="G32" s="16">
        <f t="shared" si="2"/>
        <v>1.1262596324836933E-2</v>
      </c>
    </row>
    <row r="33" spans="1:7" x14ac:dyDescent="0.25">
      <c r="A33" s="25">
        <v>39661</v>
      </c>
      <c r="B33" s="29">
        <v>2.371</v>
      </c>
      <c r="C33" s="16">
        <f t="shared" si="0"/>
        <v>5.0044286979627983E-2</v>
      </c>
      <c r="D33" s="30">
        <v>3.4449999999999998</v>
      </c>
      <c r="E33" s="16">
        <f t="shared" si="1"/>
        <v>7.3099415204678107E-3</v>
      </c>
      <c r="F33" s="30">
        <v>3.383</v>
      </c>
      <c r="G33" s="16">
        <f t="shared" si="2"/>
        <v>-8.4994138335286965E-3</v>
      </c>
    </row>
    <row r="34" spans="1:7" x14ac:dyDescent="0.25">
      <c r="A34" s="25">
        <v>39692</v>
      </c>
      <c r="B34" s="29">
        <v>2.419</v>
      </c>
      <c r="C34" s="16">
        <f t="shared" si="0"/>
        <v>2.0244622522142573E-2</v>
      </c>
      <c r="D34" s="30">
        <v>3.359</v>
      </c>
      <c r="E34" s="16">
        <f t="shared" si="1"/>
        <v>-2.4963715529753225E-2</v>
      </c>
      <c r="F34" s="30">
        <v>3.4340000000000002</v>
      </c>
      <c r="G34" s="16">
        <f t="shared" si="2"/>
        <v>1.5075376884422157E-2</v>
      </c>
    </row>
    <row r="35" spans="1:7" x14ac:dyDescent="0.25">
      <c r="A35" s="25">
        <v>39722</v>
      </c>
      <c r="B35" s="29">
        <v>2.4020000000000001</v>
      </c>
      <c r="C35" s="16">
        <f t="shared" si="0"/>
        <v>-7.027697395617984E-3</v>
      </c>
      <c r="D35" s="30">
        <v>3.343</v>
      </c>
      <c r="E35" s="16">
        <f t="shared" si="1"/>
        <v>-4.7633224173861313E-3</v>
      </c>
      <c r="F35" s="30">
        <v>3.3330000000000002</v>
      </c>
      <c r="G35" s="16">
        <f t="shared" si="2"/>
        <v>-2.9411764705882346E-2</v>
      </c>
    </row>
    <row r="36" spans="1:7" x14ac:dyDescent="0.25">
      <c r="A36" s="25">
        <v>39753</v>
      </c>
      <c r="B36" s="29">
        <v>2.3570000000000002</v>
      </c>
      <c r="C36" s="16">
        <f t="shared" si="0"/>
        <v>-1.8734388009991644E-2</v>
      </c>
      <c r="D36" s="30">
        <v>3.3439999999999999</v>
      </c>
      <c r="E36" s="16">
        <f t="shared" si="1"/>
        <v>2.9913251570442412E-4</v>
      </c>
      <c r="F36" s="30">
        <v>3.2839999999999998</v>
      </c>
      <c r="G36" s="16">
        <f t="shared" si="2"/>
        <v>-1.4701470147014813E-2</v>
      </c>
    </row>
    <row r="37" spans="1:7" x14ac:dyDescent="0.25">
      <c r="A37" s="25">
        <v>39783</v>
      </c>
      <c r="B37" s="29">
        <v>2.4060000000000001</v>
      </c>
      <c r="C37" s="16">
        <f t="shared" si="0"/>
        <v>2.0789138735680921E-2</v>
      </c>
      <c r="D37" s="30">
        <v>3.2839999999999998</v>
      </c>
      <c r="E37" s="16">
        <f t="shared" si="1"/>
        <v>-1.7942583732057434E-2</v>
      </c>
      <c r="F37" s="30">
        <v>3.2679999999999998</v>
      </c>
      <c r="G37" s="16">
        <f t="shared" si="2"/>
        <v>-4.8721071863581048E-3</v>
      </c>
    </row>
    <row r="38" spans="1:7" x14ac:dyDescent="0.25">
      <c r="A38" s="25">
        <v>39814</v>
      </c>
      <c r="B38" s="29">
        <v>2.3570000000000002</v>
      </c>
      <c r="C38" s="16">
        <f t="shared" si="0"/>
        <v>-2.036575228595176E-2</v>
      </c>
      <c r="D38" s="30">
        <v>3.2989999999999999</v>
      </c>
      <c r="E38" s="16">
        <f t="shared" si="1"/>
        <v>4.5676004872107568E-3</v>
      </c>
      <c r="F38" s="30">
        <v>3.1920000000000002</v>
      </c>
      <c r="G38" s="16">
        <f t="shared" si="2"/>
        <v>-2.3255813953488257E-2</v>
      </c>
    </row>
    <row r="39" spans="1:7" x14ac:dyDescent="0.25">
      <c r="A39" s="25">
        <v>39845</v>
      </c>
      <c r="B39" s="29">
        <v>2.4359999999999999</v>
      </c>
      <c r="C39" s="16">
        <f t="shared" si="0"/>
        <v>3.3517182859567132E-2</v>
      </c>
      <c r="D39" s="30">
        <v>3.3260000000000001</v>
      </c>
      <c r="E39" s="16">
        <f t="shared" si="1"/>
        <v>8.18429827220374E-3</v>
      </c>
      <c r="F39" s="30">
        <v>3.1659999999999999</v>
      </c>
      <c r="G39" s="16">
        <f t="shared" si="2"/>
        <v>-8.1453634085213791E-3</v>
      </c>
    </row>
    <row r="40" spans="1:7" x14ac:dyDescent="0.25">
      <c r="A40" s="25">
        <v>39873</v>
      </c>
      <c r="B40" s="29">
        <v>2.2690000000000001</v>
      </c>
      <c r="C40" s="16">
        <f t="shared" si="0"/>
        <v>-6.8555008210180554E-2</v>
      </c>
      <c r="D40" s="30">
        <v>3.4049999999999998</v>
      </c>
      <c r="E40" s="16">
        <f t="shared" si="1"/>
        <v>2.3752254960913932E-2</v>
      </c>
      <c r="F40" s="30">
        <v>3.1890000000000001</v>
      </c>
      <c r="G40" s="16">
        <f t="shared" si="2"/>
        <v>7.2646873025900604E-3</v>
      </c>
    </row>
    <row r="41" spans="1:7" x14ac:dyDescent="0.25">
      <c r="A41" s="25">
        <v>39904</v>
      </c>
      <c r="B41" s="29">
        <v>2.2509999999999999</v>
      </c>
      <c r="C41" s="16">
        <f t="shared" si="0"/>
        <v>-7.9330101366241676E-3</v>
      </c>
      <c r="D41" s="30">
        <v>3.3879999999999999</v>
      </c>
      <c r="E41" s="16">
        <f t="shared" si="1"/>
        <v>-4.992657856093952E-3</v>
      </c>
      <c r="F41" s="30">
        <v>3.13</v>
      </c>
      <c r="G41" s="16">
        <f t="shared" si="2"/>
        <v>-1.8501097522734451E-2</v>
      </c>
    </row>
    <row r="42" spans="1:7" x14ac:dyDescent="0.25">
      <c r="A42" s="25">
        <v>39934</v>
      </c>
      <c r="B42" s="29">
        <v>2.2570000000000001</v>
      </c>
      <c r="C42" s="16">
        <f t="shared" si="0"/>
        <v>2.6654820079965473E-3</v>
      </c>
      <c r="D42" s="30">
        <v>3.3420000000000001</v>
      </c>
      <c r="E42" s="16">
        <f t="shared" si="1"/>
        <v>-1.3577331759149889E-2</v>
      </c>
      <c r="F42" s="30">
        <v>3.1219999999999999</v>
      </c>
      <c r="G42" s="16">
        <f t="shared" si="2"/>
        <v>-2.5559105431309927E-3</v>
      </c>
    </row>
    <row r="43" spans="1:7" x14ac:dyDescent="0.25">
      <c r="A43" s="25">
        <v>39965</v>
      </c>
      <c r="B43" s="29">
        <v>2.234</v>
      </c>
      <c r="C43" s="16">
        <f t="shared" si="0"/>
        <v>-1.0190518387239757E-2</v>
      </c>
      <c r="D43" s="30">
        <v>3.3980000000000001</v>
      </c>
      <c r="E43" s="16">
        <f t="shared" si="1"/>
        <v>1.6756433273488944E-2</v>
      </c>
      <c r="F43" s="30">
        <v>3.1629999999999998</v>
      </c>
      <c r="G43" s="16">
        <f t="shared" si="2"/>
        <v>1.3132607303010867E-2</v>
      </c>
    </row>
    <row r="44" spans="1:7" x14ac:dyDescent="0.25">
      <c r="A44" s="25">
        <v>39995</v>
      </c>
      <c r="B44" s="29">
        <v>2.1469999999999998</v>
      </c>
      <c r="C44" s="16">
        <f t="shared" si="0"/>
        <v>-3.8943598925693906E-2</v>
      </c>
      <c r="D44" s="30">
        <v>3.32</v>
      </c>
      <c r="E44" s="16">
        <f t="shared" si="1"/>
        <v>-2.2954679223072479E-2</v>
      </c>
      <c r="F44" s="30">
        <v>3.1669999999999998</v>
      </c>
      <c r="G44" s="16">
        <f t="shared" si="2"/>
        <v>1.264622194119508E-3</v>
      </c>
    </row>
    <row r="45" spans="1:7" x14ac:dyDescent="0.25">
      <c r="A45" s="25">
        <v>40026</v>
      </c>
      <c r="B45" s="29">
        <v>2.1339999999999999</v>
      </c>
      <c r="C45" s="16">
        <f t="shared" si="0"/>
        <v>-6.0549604098741969E-3</v>
      </c>
      <c r="D45" s="30">
        <v>3.2669999999999999</v>
      </c>
      <c r="E45" s="16">
        <f t="shared" si="1"/>
        <v>-1.596385542168673E-2</v>
      </c>
      <c r="F45" s="30">
        <v>3.1909999999999998</v>
      </c>
      <c r="G45" s="16">
        <f t="shared" si="2"/>
        <v>7.5781496684559592E-3</v>
      </c>
    </row>
    <row r="46" spans="1:7" x14ac:dyDescent="0.25">
      <c r="A46" s="25">
        <v>40057</v>
      </c>
      <c r="B46" s="29">
        <v>2.1379999999999999</v>
      </c>
      <c r="C46" s="16">
        <f t="shared" si="0"/>
        <v>1.8744142455482679E-3</v>
      </c>
      <c r="D46" s="30">
        <v>3.2850000000000001</v>
      </c>
      <c r="E46" s="16">
        <f t="shared" si="1"/>
        <v>5.5096418732783099E-3</v>
      </c>
      <c r="F46" s="30">
        <v>3.1070000000000002</v>
      </c>
      <c r="G46" s="16">
        <f t="shared" si="2"/>
        <v>-2.6324036352240562E-2</v>
      </c>
    </row>
    <row r="47" spans="1:7" x14ac:dyDescent="0.25">
      <c r="A47" s="25">
        <v>40087</v>
      </c>
      <c r="B47" s="29">
        <v>2.177</v>
      </c>
      <c r="C47" s="16">
        <f t="shared" si="0"/>
        <v>1.8241347053320929E-2</v>
      </c>
      <c r="D47" s="30">
        <v>3.33</v>
      </c>
      <c r="E47" s="16">
        <f t="shared" si="1"/>
        <v>1.369863013698628E-2</v>
      </c>
      <c r="F47" s="30">
        <v>3.0960000000000001</v>
      </c>
      <c r="G47" s="16">
        <f t="shared" si="2"/>
        <v>-3.5403926617316125E-3</v>
      </c>
    </row>
    <row r="48" spans="1:7" x14ac:dyDescent="0.25">
      <c r="A48" s="25">
        <v>40118</v>
      </c>
      <c r="B48" s="29">
        <v>2.0619999999999998</v>
      </c>
      <c r="C48" s="16">
        <f t="shared" si="0"/>
        <v>-5.2824988516306938E-2</v>
      </c>
      <c r="D48" s="30">
        <v>3.3180000000000001</v>
      </c>
      <c r="E48" s="16">
        <f t="shared" si="1"/>
        <v>-3.6036036036036067E-3</v>
      </c>
      <c r="F48" s="30">
        <v>2.9980000000000002</v>
      </c>
      <c r="G48" s="16">
        <f t="shared" si="2"/>
        <v>-3.1653746770025797E-2</v>
      </c>
    </row>
    <row r="49" spans="1:7" x14ac:dyDescent="0.25">
      <c r="A49" s="25">
        <v>40148</v>
      </c>
      <c r="B49" s="29">
        <v>2.1859999999999999</v>
      </c>
      <c r="C49" s="16">
        <f t="shared" si="0"/>
        <v>6.0135790494665435E-2</v>
      </c>
      <c r="D49" s="30">
        <v>3.31</v>
      </c>
      <c r="E49" s="16">
        <f t="shared" si="1"/>
        <v>-2.4110910186859575E-3</v>
      </c>
      <c r="F49" s="30">
        <v>3.0169999999999999</v>
      </c>
      <c r="G49" s="16">
        <f t="shared" si="2"/>
        <v>6.3375583722480597E-3</v>
      </c>
    </row>
    <row r="50" spans="1:7" x14ac:dyDescent="0.25">
      <c r="A50" s="25">
        <v>40179</v>
      </c>
      <c r="B50" s="29">
        <v>2.2789999999999999</v>
      </c>
      <c r="C50" s="16">
        <f t="shared" si="0"/>
        <v>4.25434583714547E-2</v>
      </c>
      <c r="D50" s="30">
        <v>3.2509999999999999</v>
      </c>
      <c r="E50" s="16">
        <f t="shared" si="1"/>
        <v>-1.7824773413897332E-2</v>
      </c>
      <c r="F50" s="30">
        <v>3.0779999999999998</v>
      </c>
      <c r="G50" s="16">
        <f t="shared" si="2"/>
        <v>2.0218760357971478E-2</v>
      </c>
    </row>
    <row r="51" spans="1:7" x14ac:dyDescent="0.25">
      <c r="A51" s="25">
        <v>40210</v>
      </c>
      <c r="B51" s="29">
        <v>2.2770000000000001</v>
      </c>
      <c r="C51" s="16">
        <f t="shared" si="0"/>
        <v>-8.7757788503720047E-4</v>
      </c>
      <c r="D51" s="30">
        <v>3.3130000000000002</v>
      </c>
      <c r="E51" s="16">
        <f t="shared" si="1"/>
        <v>1.9071055059981631E-2</v>
      </c>
      <c r="F51" s="30">
        <v>3.21</v>
      </c>
      <c r="G51" s="16">
        <f t="shared" si="2"/>
        <v>4.2884990253411345E-2</v>
      </c>
    </row>
    <row r="52" spans="1:7" x14ac:dyDescent="0.25">
      <c r="A52" s="25">
        <v>40238</v>
      </c>
      <c r="B52" s="29">
        <v>2.2400000000000002</v>
      </c>
      <c r="C52" s="16">
        <f t="shared" si="0"/>
        <v>-1.6249451032059693E-2</v>
      </c>
      <c r="D52" s="30">
        <v>3.2610000000000001</v>
      </c>
      <c r="E52" s="16">
        <f t="shared" si="1"/>
        <v>-1.5695744038635689E-2</v>
      </c>
      <c r="F52" s="30">
        <v>3.0659999999999998</v>
      </c>
      <c r="G52" s="16">
        <f t="shared" si="2"/>
        <v>-4.4859813084112188E-2</v>
      </c>
    </row>
    <row r="53" spans="1:7" x14ac:dyDescent="0.25">
      <c r="A53" s="25">
        <v>40269</v>
      </c>
      <c r="B53" s="29">
        <v>2.3639999999999999</v>
      </c>
      <c r="C53" s="16">
        <f t="shared" si="0"/>
        <v>5.5357142857142702E-2</v>
      </c>
      <c r="D53" s="30">
        <v>3.2450000000000001</v>
      </c>
      <c r="E53" s="16">
        <f t="shared" si="1"/>
        <v>-4.9064704078503572E-3</v>
      </c>
      <c r="F53" s="30">
        <v>3.1339999999999999</v>
      </c>
      <c r="G53" s="16">
        <f t="shared" si="2"/>
        <v>2.217873450750165E-2</v>
      </c>
    </row>
    <row r="54" spans="1:7" x14ac:dyDescent="0.25">
      <c r="A54" s="25">
        <v>40299</v>
      </c>
      <c r="B54" s="29">
        <v>2.3090000000000002</v>
      </c>
      <c r="C54" s="16">
        <f t="shared" si="0"/>
        <v>-2.3265651438240151E-2</v>
      </c>
      <c r="D54" s="30">
        <v>3.2410000000000001</v>
      </c>
      <c r="E54" s="16">
        <f t="shared" si="1"/>
        <v>-1.2326656394453016E-3</v>
      </c>
      <c r="F54" s="30">
        <v>3.2570000000000001</v>
      </c>
      <c r="G54" s="16">
        <f t="shared" si="2"/>
        <v>3.9246968730057508E-2</v>
      </c>
    </row>
    <row r="55" spans="1:7" x14ac:dyDescent="0.25">
      <c r="A55" s="25">
        <v>40330</v>
      </c>
      <c r="B55" s="29">
        <v>2.4</v>
      </c>
      <c r="C55" s="16">
        <f t="shared" si="0"/>
        <v>3.9411000433087803E-2</v>
      </c>
      <c r="D55" s="30">
        <v>3.323</v>
      </c>
      <c r="E55" s="16">
        <f t="shared" si="1"/>
        <v>2.5300833076210998E-2</v>
      </c>
      <c r="F55" s="30">
        <v>3.234</v>
      </c>
      <c r="G55" s="16">
        <f t="shared" si="2"/>
        <v>-7.0617132330365769E-3</v>
      </c>
    </row>
    <row r="56" spans="1:7" x14ac:dyDescent="0.25">
      <c r="A56" s="25">
        <v>40360</v>
      </c>
      <c r="B56" s="29">
        <v>2.4529999999999998</v>
      </c>
      <c r="C56" s="16">
        <f t="shared" si="0"/>
        <v>2.2083333333333309E-2</v>
      </c>
      <c r="D56" s="30">
        <v>3.3090000000000002</v>
      </c>
      <c r="E56" s="16">
        <f t="shared" si="1"/>
        <v>-4.2130604875112217E-3</v>
      </c>
      <c r="F56" s="30">
        <v>3.3010000000000002</v>
      </c>
      <c r="G56" s="16">
        <f t="shared" si="2"/>
        <v>2.0717377860235055E-2</v>
      </c>
    </row>
    <row r="57" spans="1:7" x14ac:dyDescent="0.25">
      <c r="A57" s="25">
        <v>40391</v>
      </c>
      <c r="B57" s="29">
        <v>2.5019999999999998</v>
      </c>
      <c r="C57" s="16">
        <f t="shared" si="0"/>
        <v>1.9975540154912326E-2</v>
      </c>
      <c r="D57" s="30">
        <v>3.3370000000000002</v>
      </c>
      <c r="E57" s="16">
        <f t="shared" si="1"/>
        <v>8.4617709277727479E-3</v>
      </c>
      <c r="F57" s="30">
        <v>3.29</v>
      </c>
      <c r="G57" s="16">
        <f t="shared" si="2"/>
        <v>-3.3323235383217573E-3</v>
      </c>
    </row>
    <row r="58" spans="1:7" x14ac:dyDescent="0.25">
      <c r="A58" s="25">
        <v>40422</v>
      </c>
      <c r="B58" s="29">
        <v>2.3980000000000001</v>
      </c>
      <c r="C58" s="16">
        <f t="shared" si="0"/>
        <v>-4.156674660271769E-2</v>
      </c>
      <c r="D58" s="30">
        <v>3.3109999999999999</v>
      </c>
      <c r="E58" s="16">
        <f t="shared" si="1"/>
        <v>-7.7914294276296807E-3</v>
      </c>
      <c r="F58" s="30">
        <v>3.3370000000000002</v>
      </c>
      <c r="G58" s="16">
        <f t="shared" si="2"/>
        <v>1.4285714285714332E-2</v>
      </c>
    </row>
    <row r="59" spans="1:7" x14ac:dyDescent="0.25">
      <c r="A59" s="25">
        <v>40452</v>
      </c>
      <c r="B59" s="29">
        <v>2.3969999999999998</v>
      </c>
      <c r="C59" s="16">
        <f t="shared" si="0"/>
        <v>-4.1701417848220764E-4</v>
      </c>
      <c r="D59" s="30">
        <v>3.3889999999999998</v>
      </c>
      <c r="E59" s="16">
        <f t="shared" si="1"/>
        <v>2.3557837511325837E-2</v>
      </c>
      <c r="F59" s="30">
        <v>3.3010000000000002</v>
      </c>
      <c r="G59" s="16">
        <f t="shared" si="2"/>
        <v>-1.0788133053641003E-2</v>
      </c>
    </row>
    <row r="60" spans="1:7" x14ac:dyDescent="0.25">
      <c r="A60" s="25">
        <v>40483</v>
      </c>
      <c r="B60" s="29">
        <v>2.3940000000000001</v>
      </c>
      <c r="C60" s="16">
        <f t="shared" si="0"/>
        <v>-1.2515644555693242E-3</v>
      </c>
      <c r="D60" s="30">
        <v>3.339</v>
      </c>
      <c r="E60" s="16">
        <f t="shared" si="1"/>
        <v>-1.4753614635585667E-2</v>
      </c>
      <c r="F60" s="30">
        <v>3.2959999999999998</v>
      </c>
      <c r="G60" s="16">
        <f t="shared" si="2"/>
        <v>-1.5146925174190661E-3</v>
      </c>
    </row>
    <row r="61" spans="1:7" x14ac:dyDescent="0.25">
      <c r="A61" s="25">
        <v>40513</v>
      </c>
      <c r="B61" s="29">
        <v>2.3780000000000001</v>
      </c>
      <c r="C61" s="16">
        <f t="shared" si="0"/>
        <v>-6.6833751044277417E-3</v>
      </c>
      <c r="D61" s="30">
        <v>3.3239999999999998</v>
      </c>
      <c r="E61" s="16">
        <f t="shared" si="1"/>
        <v>-4.4923629829290582E-3</v>
      </c>
      <c r="F61" s="30">
        <v>3.3029999999999999</v>
      </c>
      <c r="G61" s="16">
        <f t="shared" si="2"/>
        <v>2.1237864077670258E-3</v>
      </c>
    </row>
    <row r="62" spans="1:7" x14ac:dyDescent="0.25">
      <c r="A62" s="25">
        <v>40544</v>
      </c>
      <c r="B62" s="29">
        <v>2.5329999999999999</v>
      </c>
      <c r="C62" s="16">
        <f t="shared" si="0"/>
        <v>6.5180824222035236E-2</v>
      </c>
      <c r="D62" s="30">
        <v>3.2090000000000001</v>
      </c>
      <c r="E62" s="16">
        <f t="shared" si="1"/>
        <v>-3.4596871239470452E-2</v>
      </c>
      <c r="F62" s="30">
        <v>3.3679999999999999</v>
      </c>
      <c r="G62" s="16">
        <f t="shared" si="2"/>
        <v>1.9679079624583696E-2</v>
      </c>
    </row>
    <row r="63" spans="1:7" x14ac:dyDescent="0.25">
      <c r="A63" s="25">
        <v>40575</v>
      </c>
      <c r="B63" s="29">
        <v>2.6589999999999998</v>
      </c>
      <c r="C63" s="16">
        <f t="shared" si="0"/>
        <v>4.9743387287800984E-2</v>
      </c>
      <c r="D63" s="30">
        <v>3.1749999999999998</v>
      </c>
      <c r="E63" s="16">
        <f t="shared" si="1"/>
        <v>-1.0595200997195466E-2</v>
      </c>
      <c r="F63" s="30">
        <v>3.4830000000000001</v>
      </c>
      <c r="G63" s="16">
        <f t="shared" si="2"/>
        <v>3.414489311163902E-2</v>
      </c>
    </row>
    <row r="64" spans="1:7" x14ac:dyDescent="0.25">
      <c r="A64" s="25">
        <v>40603</v>
      </c>
      <c r="B64" s="29">
        <v>2.7149999999999999</v>
      </c>
      <c r="C64" s="16">
        <f t="shared" si="0"/>
        <v>2.1060549078600999E-2</v>
      </c>
      <c r="D64" s="30">
        <v>3.218</v>
      </c>
      <c r="E64" s="16">
        <f t="shared" si="1"/>
        <v>1.354330708661422E-2</v>
      </c>
      <c r="F64" s="30">
        <v>3.4729999999999999</v>
      </c>
      <c r="G64" s="16">
        <f t="shared" si="2"/>
        <v>-2.8710881424060383E-3</v>
      </c>
    </row>
    <row r="65" spans="1:7" x14ac:dyDescent="0.25">
      <c r="A65" s="25">
        <v>40634</v>
      </c>
      <c r="B65" s="29">
        <v>2.722</v>
      </c>
      <c r="C65" s="16">
        <f t="shared" si="0"/>
        <v>2.5782688766114613E-3</v>
      </c>
      <c r="D65" s="30">
        <v>3.2909999999999999</v>
      </c>
      <c r="E65" s="16">
        <f t="shared" si="1"/>
        <v>2.2684897451833424E-2</v>
      </c>
      <c r="F65" s="30">
        <v>3.4119999999999999</v>
      </c>
      <c r="G65" s="16">
        <f t="shared" si="2"/>
        <v>-1.7564065649294542E-2</v>
      </c>
    </row>
    <row r="66" spans="1:7" x14ac:dyDescent="0.25">
      <c r="A66" s="25">
        <v>40664</v>
      </c>
      <c r="B66" s="29">
        <v>2.694</v>
      </c>
      <c r="C66" s="16">
        <f t="shared" si="0"/>
        <v>-1.0286554004408532E-2</v>
      </c>
      <c r="D66" s="30">
        <v>3.1110000000000002</v>
      </c>
      <c r="E66" s="16">
        <f t="shared" si="1"/>
        <v>-5.4694621695533185E-2</v>
      </c>
      <c r="F66" s="30">
        <v>3.552</v>
      </c>
      <c r="G66" s="16">
        <f t="shared" si="2"/>
        <v>4.1031652989449038E-2</v>
      </c>
    </row>
    <row r="67" spans="1:7" x14ac:dyDescent="0.25">
      <c r="A67" s="25">
        <v>40695</v>
      </c>
      <c r="B67" s="29">
        <v>2.774</v>
      </c>
      <c r="C67" s="16">
        <f t="shared" si="0"/>
        <v>2.9695619896065357E-2</v>
      </c>
      <c r="D67" s="30">
        <v>3.1269999999999998</v>
      </c>
      <c r="E67" s="16">
        <f t="shared" si="1"/>
        <v>5.1430408228863933E-3</v>
      </c>
      <c r="F67" s="30">
        <v>3.55</v>
      </c>
      <c r="G67" s="16">
        <f t="shared" si="2"/>
        <v>-5.6306306306312605E-4</v>
      </c>
    </row>
    <row r="68" spans="1:7" x14ac:dyDescent="0.25">
      <c r="A68" s="25">
        <v>40725</v>
      </c>
      <c r="B68" s="29">
        <v>2.8180000000000001</v>
      </c>
      <c r="C68" s="16">
        <f t="shared" ref="C68:C131" si="3">(B68-B67)/B67</f>
        <v>1.5861571737563099E-2</v>
      </c>
      <c r="D68" s="30">
        <v>3.2530000000000001</v>
      </c>
      <c r="E68" s="16">
        <f t="shared" ref="E68:E131" si="4">(D68-D67)/D67</f>
        <v>4.0294211704509225E-2</v>
      </c>
      <c r="F68" s="30">
        <v>3.508</v>
      </c>
      <c r="G68" s="16">
        <f t="shared" ref="G68:G131" si="5">(F68-F67)/F67</f>
        <v>-1.1830985915492906E-2</v>
      </c>
    </row>
    <row r="69" spans="1:7" x14ac:dyDescent="0.25">
      <c r="A69" s="25">
        <v>40756</v>
      </c>
      <c r="B69" s="29">
        <v>2.819</v>
      </c>
      <c r="C69" s="16">
        <f t="shared" si="3"/>
        <v>3.5486160397441089E-4</v>
      </c>
      <c r="D69" s="30">
        <v>3.2749999999999999</v>
      </c>
      <c r="E69" s="16">
        <f t="shared" si="4"/>
        <v>6.7629880110666452E-3</v>
      </c>
      <c r="F69" s="30">
        <v>3.5760000000000001</v>
      </c>
      <c r="G69" s="16">
        <f t="shared" si="5"/>
        <v>1.9384264538198422E-2</v>
      </c>
    </row>
    <row r="70" spans="1:7" x14ac:dyDescent="0.25">
      <c r="A70" s="25">
        <v>40787</v>
      </c>
      <c r="B70" s="29">
        <v>2.8679999999999999</v>
      </c>
      <c r="C70" s="16">
        <f t="shared" si="3"/>
        <v>1.7382050372472483E-2</v>
      </c>
      <c r="D70" s="30">
        <v>3.2170000000000001</v>
      </c>
      <c r="E70" s="16">
        <f t="shared" si="4"/>
        <v>-1.7709923664122086E-2</v>
      </c>
      <c r="F70" s="30">
        <v>3.6440000000000001</v>
      </c>
      <c r="G70" s="16">
        <f t="shared" si="5"/>
        <v>1.9015659955257287E-2</v>
      </c>
    </row>
    <row r="71" spans="1:7" x14ac:dyDescent="0.25">
      <c r="A71" s="25">
        <v>40817</v>
      </c>
      <c r="B71" s="29">
        <v>2.8759999999999999</v>
      </c>
      <c r="C71" s="16">
        <f t="shared" si="3"/>
        <v>2.7894002789400304E-3</v>
      </c>
      <c r="D71" s="30">
        <v>3.1019999999999999</v>
      </c>
      <c r="E71" s="16">
        <f t="shared" si="4"/>
        <v>-3.5747590923220454E-2</v>
      </c>
      <c r="F71" s="30">
        <v>3.589</v>
      </c>
      <c r="G71" s="16">
        <f t="shared" si="5"/>
        <v>-1.5093304061470955E-2</v>
      </c>
    </row>
    <row r="72" spans="1:7" x14ac:dyDescent="0.25">
      <c r="A72" s="25">
        <v>40848</v>
      </c>
      <c r="B72" s="29">
        <v>2.899</v>
      </c>
      <c r="C72" s="16">
        <f t="shared" si="3"/>
        <v>7.9972183588317564E-3</v>
      </c>
      <c r="D72" s="30">
        <v>3.1469999999999998</v>
      </c>
      <c r="E72" s="16">
        <f t="shared" si="4"/>
        <v>1.4506769825918741E-2</v>
      </c>
      <c r="F72" s="30">
        <v>3.5249999999999999</v>
      </c>
      <c r="G72" s="16">
        <f t="shared" si="5"/>
        <v>-1.7832265254945683E-2</v>
      </c>
    </row>
    <row r="73" spans="1:7" x14ac:dyDescent="0.25">
      <c r="A73" s="25">
        <v>40878</v>
      </c>
      <c r="B73" s="29">
        <v>2.9209999999999998</v>
      </c>
      <c r="C73" s="16">
        <f t="shared" si="3"/>
        <v>7.5888237323214203E-3</v>
      </c>
      <c r="D73" s="30">
        <v>3.1019999999999999</v>
      </c>
      <c r="E73" s="16">
        <f t="shared" si="4"/>
        <v>-1.4299332697807414E-2</v>
      </c>
      <c r="F73" s="30">
        <v>3.548</v>
      </c>
      <c r="G73" s="16">
        <f t="shared" si="5"/>
        <v>6.5248226950354983E-3</v>
      </c>
    </row>
    <row r="74" spans="1:7" x14ac:dyDescent="0.25">
      <c r="A74" s="25">
        <v>40909</v>
      </c>
      <c r="B74" s="29">
        <v>3.0049999999999999</v>
      </c>
      <c r="C74" s="16">
        <f t="shared" si="3"/>
        <v>2.8757274905854186E-2</v>
      </c>
      <c r="D74" s="30">
        <v>3.145</v>
      </c>
      <c r="E74" s="16">
        <f t="shared" si="4"/>
        <v>1.3862024500322421E-2</v>
      </c>
      <c r="F74" s="30">
        <v>3.5920000000000001</v>
      </c>
      <c r="G74" s="16">
        <f t="shared" si="5"/>
        <v>1.2401352874859087E-2</v>
      </c>
    </row>
    <row r="75" spans="1:7" x14ac:dyDescent="0.25">
      <c r="A75" s="25">
        <v>40940</v>
      </c>
      <c r="B75" s="29">
        <v>2.9470000000000001</v>
      </c>
      <c r="C75" s="16">
        <f t="shared" si="3"/>
        <v>-1.9301164725457516E-2</v>
      </c>
      <c r="D75" s="30">
        <v>3.113</v>
      </c>
      <c r="E75" s="16">
        <f t="shared" si="4"/>
        <v>-1.0174880763116066E-2</v>
      </c>
      <c r="F75" s="30">
        <v>3.5289999999999999</v>
      </c>
      <c r="G75" s="16">
        <f t="shared" si="5"/>
        <v>-1.7538975501113632E-2</v>
      </c>
    </row>
    <row r="76" spans="1:7" x14ac:dyDescent="0.25">
      <c r="A76" s="25">
        <v>40969</v>
      </c>
      <c r="B76" s="29">
        <v>3.016</v>
      </c>
      <c r="C76" s="16">
        <f t="shared" si="3"/>
        <v>2.3413640990838123E-2</v>
      </c>
      <c r="D76" s="30">
        <v>3.1829999999999998</v>
      </c>
      <c r="E76" s="16">
        <f t="shared" si="4"/>
        <v>2.2486347574686746E-2</v>
      </c>
      <c r="F76" s="30">
        <v>3.5219999999999998</v>
      </c>
      <c r="G76" s="16">
        <f t="shared" si="5"/>
        <v>-1.9835647492207759E-3</v>
      </c>
    </row>
    <row r="77" spans="1:7" x14ac:dyDescent="0.25">
      <c r="A77" s="25">
        <v>41000</v>
      </c>
      <c r="B77" s="29">
        <v>2.9980000000000002</v>
      </c>
      <c r="C77" s="16">
        <f t="shared" si="3"/>
        <v>-5.9681697612731415E-3</v>
      </c>
      <c r="D77" s="30">
        <v>3.173</v>
      </c>
      <c r="E77" s="16">
        <f t="shared" si="4"/>
        <v>-3.1416902293433199E-3</v>
      </c>
      <c r="F77" s="30">
        <v>3.4980000000000002</v>
      </c>
      <c r="G77" s="16">
        <f t="shared" si="5"/>
        <v>-6.8143100511072058E-3</v>
      </c>
    </row>
    <row r="78" spans="1:7" x14ac:dyDescent="0.25">
      <c r="A78" s="25">
        <v>41030</v>
      </c>
      <c r="B78" s="29">
        <v>2.9950000000000001</v>
      </c>
      <c r="C78" s="16">
        <f t="shared" si="3"/>
        <v>-1.0006671114076429E-3</v>
      </c>
      <c r="D78" s="30">
        <v>3.1230000000000002</v>
      </c>
      <c r="E78" s="16">
        <f t="shared" si="4"/>
        <v>-1.5757957768673125E-2</v>
      </c>
      <c r="F78" s="30">
        <v>3.5209999999999999</v>
      </c>
      <c r="G78" s="16">
        <f t="shared" si="5"/>
        <v>6.5751858204687492E-3</v>
      </c>
    </row>
    <row r="79" spans="1:7" x14ac:dyDescent="0.25">
      <c r="A79" s="25">
        <v>41061</v>
      </c>
      <c r="B79" s="29">
        <v>3.0070000000000001</v>
      </c>
      <c r="C79" s="16">
        <f t="shared" si="3"/>
        <v>4.0066777963272153E-3</v>
      </c>
      <c r="D79" s="30">
        <v>3.1949999999999998</v>
      </c>
      <c r="E79" s="16">
        <f t="shared" si="4"/>
        <v>2.3054755043227543E-2</v>
      </c>
      <c r="F79" s="30">
        <v>3.52</v>
      </c>
      <c r="G79" s="16">
        <f t="shared" si="5"/>
        <v>-2.8401022436804597E-4</v>
      </c>
    </row>
    <row r="80" spans="1:7" x14ac:dyDescent="0.25">
      <c r="A80" s="25">
        <v>41091</v>
      </c>
      <c r="B80" s="29">
        <v>3.085</v>
      </c>
      <c r="C80" s="16">
        <f t="shared" si="3"/>
        <v>2.593947455936144E-2</v>
      </c>
      <c r="D80" s="30">
        <v>3.36</v>
      </c>
      <c r="E80" s="16">
        <f t="shared" si="4"/>
        <v>5.1643192488262928E-2</v>
      </c>
      <c r="F80" s="30">
        <v>3.5619999999999998</v>
      </c>
      <c r="G80" s="16">
        <f t="shared" si="5"/>
        <v>1.1931818181818129E-2</v>
      </c>
    </row>
    <row r="81" spans="1:7" x14ac:dyDescent="0.25">
      <c r="A81" s="25">
        <v>41122</v>
      </c>
      <c r="B81" s="29">
        <v>2.9910000000000001</v>
      </c>
      <c r="C81" s="16">
        <f t="shared" si="3"/>
        <v>-3.0470016207455385E-2</v>
      </c>
      <c r="D81" s="30">
        <v>3.3679999999999999</v>
      </c>
      <c r="E81" s="16">
        <f t="shared" si="4"/>
        <v>2.3809523809523833E-3</v>
      </c>
      <c r="F81" s="30">
        <v>3.5859999999999999</v>
      </c>
      <c r="G81" s="16">
        <f t="shared" si="5"/>
        <v>6.737787759685576E-3</v>
      </c>
    </row>
    <row r="82" spans="1:7" x14ac:dyDescent="0.25">
      <c r="A82" s="25">
        <v>41153</v>
      </c>
      <c r="B82" s="29">
        <v>3.024</v>
      </c>
      <c r="C82" s="16">
        <f t="shared" si="3"/>
        <v>1.1033099297893654E-2</v>
      </c>
      <c r="D82" s="30">
        <v>3.117</v>
      </c>
      <c r="E82" s="16">
        <f t="shared" si="4"/>
        <v>-7.4524940617577168E-2</v>
      </c>
      <c r="F82" s="30">
        <v>3.5070000000000001</v>
      </c>
      <c r="G82" s="16">
        <f t="shared" si="5"/>
        <v>-2.203011712214159E-2</v>
      </c>
    </row>
    <row r="83" spans="1:7" x14ac:dyDescent="0.25">
      <c r="A83" s="25">
        <v>41183</v>
      </c>
      <c r="B83" s="36">
        <f>B82</f>
        <v>3.024</v>
      </c>
      <c r="C83" s="16">
        <f t="shared" si="3"/>
        <v>0</v>
      </c>
      <c r="D83" s="30">
        <v>3.4279999999999999</v>
      </c>
      <c r="E83" s="16">
        <f t="shared" si="4"/>
        <v>9.9775425088225844E-2</v>
      </c>
      <c r="F83" s="30">
        <v>3.5369999999999999</v>
      </c>
      <c r="G83" s="16">
        <f t="shared" si="5"/>
        <v>8.5543199315653851E-3</v>
      </c>
    </row>
    <row r="84" spans="1:7" x14ac:dyDescent="0.25">
      <c r="A84" s="25">
        <v>41214</v>
      </c>
      <c r="B84" s="29">
        <v>3.1749999999999998</v>
      </c>
      <c r="C84" s="16">
        <f t="shared" si="3"/>
        <v>4.9933862433862365E-2</v>
      </c>
      <c r="D84" s="30">
        <v>3.4119999999999999</v>
      </c>
      <c r="E84" s="16">
        <f>(D84-D83)/D83</f>
        <v>-4.6674445740956865E-3</v>
      </c>
      <c r="F84" s="30">
        <v>3.528</v>
      </c>
      <c r="G84" s="16">
        <f>(F84-F83)/F83</f>
        <v>-2.5445292620864851E-3</v>
      </c>
    </row>
    <row r="85" spans="1:7" x14ac:dyDescent="0.25">
      <c r="A85" s="25">
        <v>41244</v>
      </c>
      <c r="B85" s="29">
        <v>3.08</v>
      </c>
      <c r="C85" s="16">
        <f t="shared" si="3"/>
        <v>-2.9921259842519608E-2</v>
      </c>
      <c r="D85" s="30">
        <v>3.2669999999999999</v>
      </c>
      <c r="E85" s="16">
        <f t="shared" si="4"/>
        <v>-4.249706916764362E-2</v>
      </c>
      <c r="F85" s="30">
        <v>3.4649999999999999</v>
      </c>
      <c r="G85" s="16">
        <f t="shared" si="5"/>
        <v>-1.7857142857142905E-2</v>
      </c>
    </row>
    <row r="86" spans="1:7" x14ac:dyDescent="0.25">
      <c r="A86" s="25">
        <v>41275</v>
      </c>
      <c r="B86" s="29">
        <v>3.407</v>
      </c>
      <c r="C86" s="16">
        <f t="shared" si="3"/>
        <v>0.10616883116883115</v>
      </c>
      <c r="D86" s="30">
        <v>3.3809999999999998</v>
      </c>
      <c r="E86" s="16">
        <f t="shared" si="4"/>
        <v>3.4894398530762129E-2</v>
      </c>
      <c r="F86" s="30">
        <v>3.4649999999999999</v>
      </c>
      <c r="G86" s="16">
        <f t="shared" si="5"/>
        <v>0</v>
      </c>
    </row>
    <row r="87" spans="1:7" x14ac:dyDescent="0.25">
      <c r="A87" s="25">
        <v>41306</v>
      </c>
      <c r="B87" s="29">
        <v>3.379</v>
      </c>
      <c r="C87" s="16">
        <f t="shared" si="3"/>
        <v>-8.2183739360140954E-3</v>
      </c>
      <c r="D87" s="30">
        <v>3.278</v>
      </c>
      <c r="E87" s="16">
        <f t="shared" si="4"/>
        <v>-3.0464359656906172E-2</v>
      </c>
      <c r="F87" s="30">
        <v>3.5710000000000002</v>
      </c>
      <c r="G87" s="16">
        <f t="shared" si="5"/>
        <v>3.0591630591630684E-2</v>
      </c>
    </row>
    <row r="88" spans="1:7" x14ac:dyDescent="0.25">
      <c r="A88" s="25">
        <v>41334</v>
      </c>
      <c r="B88" s="29">
        <v>3.3319999999999999</v>
      </c>
      <c r="C88" s="16">
        <f t="shared" si="3"/>
        <v>-1.3909440662918068E-2</v>
      </c>
      <c r="D88" s="30">
        <v>3.226</v>
      </c>
      <c r="E88" s="16">
        <f t="shared" si="4"/>
        <v>-1.5863331299572923E-2</v>
      </c>
      <c r="F88" s="30">
        <v>3.53</v>
      </c>
      <c r="G88" s="16">
        <f t="shared" si="5"/>
        <v>-1.1481377765331943E-2</v>
      </c>
    </row>
    <row r="89" spans="1:7" x14ac:dyDescent="0.25">
      <c r="A89" s="25">
        <v>41365</v>
      </c>
      <c r="B89" s="29">
        <v>3.2679999999999998</v>
      </c>
      <c r="C89" s="16">
        <f t="shared" si="3"/>
        <v>-1.9207683073229311E-2</v>
      </c>
      <c r="D89" s="30">
        <v>3.266</v>
      </c>
      <c r="E89" s="16">
        <f t="shared" si="4"/>
        <v>1.2399256044637333E-2</v>
      </c>
      <c r="F89" s="30">
        <v>3.4889999999999999</v>
      </c>
      <c r="G89" s="16">
        <f t="shared" si="5"/>
        <v>-1.1614730878186949E-2</v>
      </c>
    </row>
    <row r="90" spans="1:7" x14ac:dyDescent="0.25">
      <c r="A90" s="25">
        <v>41395</v>
      </c>
      <c r="B90" s="29">
        <v>3.3109999999999999</v>
      </c>
      <c r="C90" s="16">
        <f t="shared" si="3"/>
        <v>1.3157894736842151E-2</v>
      </c>
      <c r="D90" s="30">
        <v>3.4289999999999998</v>
      </c>
      <c r="E90" s="16">
        <f t="shared" si="4"/>
        <v>4.9908144519289592E-2</v>
      </c>
      <c r="F90" s="30">
        <v>3.552</v>
      </c>
      <c r="G90" s="16">
        <f t="shared" si="5"/>
        <v>1.8056749785038743E-2</v>
      </c>
    </row>
    <row r="91" spans="1:7" x14ac:dyDescent="0.25">
      <c r="A91" s="25">
        <v>41426</v>
      </c>
      <c r="B91" s="29">
        <v>3.3820000000000001</v>
      </c>
      <c r="C91" s="16">
        <f t="shared" si="3"/>
        <v>2.1443672606463356E-2</v>
      </c>
      <c r="D91" s="30">
        <v>3.5249999999999999</v>
      </c>
      <c r="E91" s="16">
        <f t="shared" si="4"/>
        <v>2.7996500437445344E-2</v>
      </c>
      <c r="F91" s="30">
        <v>3.3879999999999999</v>
      </c>
      <c r="G91" s="16">
        <f t="shared" si="5"/>
        <v>-4.6171171171171213E-2</v>
      </c>
    </row>
    <row r="92" spans="1:7" x14ac:dyDescent="0.25">
      <c r="A92" s="25">
        <v>41456</v>
      </c>
      <c r="B92" s="29">
        <v>3.4590000000000001</v>
      </c>
      <c r="C92" s="16">
        <f t="shared" si="3"/>
        <v>2.2767593140153742E-2</v>
      </c>
      <c r="D92" s="30">
        <v>3.55</v>
      </c>
      <c r="E92" s="16">
        <f t="shared" si="4"/>
        <v>7.0921985815602584E-3</v>
      </c>
      <c r="F92" s="30">
        <v>3.508</v>
      </c>
      <c r="G92" s="16">
        <f t="shared" si="5"/>
        <v>3.5419126328217268E-2</v>
      </c>
    </row>
    <row r="93" spans="1:7" x14ac:dyDescent="0.25">
      <c r="A93" s="25">
        <v>41487</v>
      </c>
      <c r="B93" s="29">
        <v>3.4540000000000002</v>
      </c>
      <c r="C93" s="16">
        <f t="shared" si="3"/>
        <v>-1.4455044810638604E-3</v>
      </c>
      <c r="D93" s="30">
        <v>3.5990000000000002</v>
      </c>
      <c r="E93" s="16">
        <f t="shared" si="4"/>
        <v>1.3802816901408558E-2</v>
      </c>
      <c r="F93" s="30">
        <v>3.5339999999999998</v>
      </c>
      <c r="G93" s="16">
        <f t="shared" si="5"/>
        <v>7.411630558722862E-3</v>
      </c>
    </row>
    <row r="94" spans="1:7" x14ac:dyDescent="0.25">
      <c r="A94" s="25">
        <v>41518</v>
      </c>
      <c r="B94" s="29">
        <v>3.5019999999999998</v>
      </c>
      <c r="C94" s="16">
        <f t="shared" si="3"/>
        <v>1.3896931094383207E-2</v>
      </c>
      <c r="D94" s="30">
        <v>3.6080000000000001</v>
      </c>
      <c r="E94" s="16">
        <f t="shared" si="4"/>
        <v>2.5006946373992488E-3</v>
      </c>
      <c r="F94" s="30">
        <v>3.609</v>
      </c>
      <c r="G94" s="16">
        <f t="shared" si="5"/>
        <v>2.1222410865874414E-2</v>
      </c>
    </row>
    <row r="95" spans="1:7" x14ac:dyDescent="0.25">
      <c r="A95" s="25">
        <v>41548</v>
      </c>
      <c r="B95" s="29">
        <v>3.3889999999999998</v>
      </c>
      <c r="C95" s="16">
        <f t="shared" si="3"/>
        <v>-3.2267275842375785E-2</v>
      </c>
      <c r="D95" s="30">
        <v>3.6520000000000001</v>
      </c>
      <c r="E95" s="16">
        <f t="shared" si="4"/>
        <v>1.2195121951219523E-2</v>
      </c>
      <c r="F95" s="30">
        <v>3.58</v>
      </c>
      <c r="G95" s="16">
        <f t="shared" si="5"/>
        <v>-8.0354668883346955E-3</v>
      </c>
    </row>
    <row r="96" spans="1:7" x14ac:dyDescent="0.25">
      <c r="A96" s="25">
        <v>41579</v>
      </c>
      <c r="B96" s="29">
        <v>3.4769999999999999</v>
      </c>
      <c r="C96" s="16">
        <f t="shared" si="3"/>
        <v>2.5966361758630888E-2</v>
      </c>
      <c r="D96" s="30">
        <v>3.45</v>
      </c>
      <c r="E96" s="16">
        <f t="shared" si="4"/>
        <v>-5.5312157721796262E-2</v>
      </c>
      <c r="F96" s="30">
        <v>3.681</v>
      </c>
      <c r="G96" s="16">
        <f t="shared" si="5"/>
        <v>2.8212290502793291E-2</v>
      </c>
    </row>
    <row r="97" spans="1:7" x14ac:dyDescent="0.25">
      <c r="A97" s="25">
        <v>41609</v>
      </c>
      <c r="B97" s="29">
        <v>3.46</v>
      </c>
      <c r="C97" s="16">
        <f t="shared" si="3"/>
        <v>-4.8892723612309185E-3</v>
      </c>
      <c r="D97" s="30">
        <v>3.46</v>
      </c>
      <c r="E97" s="16">
        <f t="shared" si="4"/>
        <v>2.8985507246376192E-3</v>
      </c>
      <c r="F97" s="30">
        <v>3.7309999999999999</v>
      </c>
      <c r="G97" s="16">
        <f t="shared" si="5"/>
        <v>1.3583265417006199E-2</v>
      </c>
    </row>
    <row r="98" spans="1:7" x14ac:dyDescent="0.25">
      <c r="A98" s="25">
        <v>41640</v>
      </c>
      <c r="B98" s="29">
        <v>3.4670000000000001</v>
      </c>
      <c r="C98" s="16">
        <f t="shared" si="3"/>
        <v>2.0231213872832711E-3</v>
      </c>
      <c r="D98" s="30">
        <v>3.427</v>
      </c>
      <c r="E98" s="16">
        <f t="shared" si="4"/>
        <v>-9.5375722543352363E-3</v>
      </c>
      <c r="F98" s="30">
        <v>3.7229999999999999</v>
      </c>
      <c r="G98" s="16">
        <f t="shared" si="5"/>
        <v>-2.1441972661484878E-3</v>
      </c>
    </row>
    <row r="99" spans="1:7" x14ac:dyDescent="0.25">
      <c r="A99" s="25">
        <v>41671</v>
      </c>
      <c r="B99" s="29">
        <v>3.5550000000000002</v>
      </c>
      <c r="C99" s="16">
        <f t="shared" si="3"/>
        <v>2.5382174790885514E-2</v>
      </c>
      <c r="D99" s="30">
        <v>3.3839999999999999</v>
      </c>
      <c r="E99" s="16">
        <f t="shared" si="4"/>
        <v>-1.2547417566384637E-2</v>
      </c>
      <c r="F99" s="30">
        <v>3.6589999999999998</v>
      </c>
      <c r="G99" s="16">
        <f t="shared" si="5"/>
        <v>-1.7190437818963216E-2</v>
      </c>
    </row>
    <row r="100" spans="1:7" x14ac:dyDescent="0.25">
      <c r="A100" s="25">
        <v>41699</v>
      </c>
      <c r="B100" s="29">
        <v>3.698</v>
      </c>
      <c r="C100" s="16">
        <f t="shared" si="3"/>
        <v>4.0225035161743965E-2</v>
      </c>
      <c r="D100" s="30">
        <v>3.468</v>
      </c>
      <c r="E100" s="16">
        <f t="shared" si="4"/>
        <v>2.4822695035461015E-2</v>
      </c>
      <c r="F100" s="30">
        <v>3.8239999999999998</v>
      </c>
      <c r="G100" s="16">
        <f t="shared" si="5"/>
        <v>4.5094288056846142E-2</v>
      </c>
    </row>
    <row r="101" spans="1:7" x14ac:dyDescent="0.25">
      <c r="A101" s="25">
        <v>41730</v>
      </c>
      <c r="B101" s="29">
        <v>3.8079999999999998</v>
      </c>
      <c r="C101" s="16">
        <f t="shared" si="3"/>
        <v>2.9745808545159513E-2</v>
      </c>
      <c r="D101" s="30">
        <v>3.3919999999999999</v>
      </c>
      <c r="E101" s="16">
        <f t="shared" si="4"/>
        <v>-2.1914648212226086E-2</v>
      </c>
      <c r="F101" s="30">
        <v>4.0439999999999996</v>
      </c>
      <c r="G101" s="16">
        <f t="shared" si="5"/>
        <v>5.753138075313801E-2</v>
      </c>
    </row>
    <row r="102" spans="1:7" x14ac:dyDescent="0.25">
      <c r="A102" s="25">
        <v>41760</v>
      </c>
      <c r="B102" s="29">
        <v>3.8559999999999999</v>
      </c>
      <c r="C102" s="16">
        <f t="shared" si="3"/>
        <v>1.2605042016806735E-2</v>
      </c>
      <c r="D102" s="30">
        <v>3.4740000000000002</v>
      </c>
      <c r="E102" s="16">
        <f t="shared" si="4"/>
        <v>2.4174528301886881E-2</v>
      </c>
      <c r="F102" s="30">
        <v>4.1059999999999999</v>
      </c>
      <c r="G102" s="16">
        <f t="shared" si="5"/>
        <v>1.533135509396644E-2</v>
      </c>
    </row>
    <row r="103" spans="1:7" x14ac:dyDescent="0.25">
      <c r="A103" s="25">
        <v>41791</v>
      </c>
      <c r="B103" s="29">
        <v>3.88</v>
      </c>
      <c r="C103" s="16">
        <f t="shared" si="3"/>
        <v>6.2240663900414994E-3</v>
      </c>
      <c r="D103" s="30">
        <v>3.504</v>
      </c>
      <c r="E103" s="16">
        <f t="shared" si="4"/>
        <v>8.635578583765055E-3</v>
      </c>
      <c r="F103" s="30">
        <v>4.024</v>
      </c>
      <c r="G103" s="16">
        <f t="shared" si="5"/>
        <v>-1.9970774476375998E-2</v>
      </c>
    </row>
    <row r="104" spans="1:7" x14ac:dyDescent="0.25">
      <c r="A104" s="25">
        <v>41821</v>
      </c>
      <c r="B104" s="29">
        <v>3.8839999999999999</v>
      </c>
      <c r="C104" s="16">
        <f t="shared" si="3"/>
        <v>1.0309278350515473E-3</v>
      </c>
      <c r="D104" s="30">
        <v>3.444</v>
      </c>
      <c r="E104" s="16">
        <f t="shared" si="4"/>
        <v>-1.7123287671232893E-2</v>
      </c>
      <c r="F104" s="30">
        <v>4.0049999999999999</v>
      </c>
      <c r="G104" s="16">
        <f t="shared" si="5"/>
        <v>-4.721669980119316E-3</v>
      </c>
    </row>
    <row r="105" spans="1:7" x14ac:dyDescent="0.25">
      <c r="A105" s="25">
        <v>41852</v>
      </c>
      <c r="B105" s="29">
        <v>4.0129999999999999</v>
      </c>
      <c r="C105" s="16">
        <f t="shared" si="3"/>
        <v>3.3213182286302781E-2</v>
      </c>
      <c r="D105" s="30">
        <v>3.476</v>
      </c>
      <c r="E105" s="16">
        <f t="shared" si="4"/>
        <v>9.2915214866434465E-3</v>
      </c>
      <c r="F105" s="30">
        <v>4.1719999999999997</v>
      </c>
      <c r="G105" s="16">
        <f t="shared" si="5"/>
        <v>4.1697877652933785E-2</v>
      </c>
    </row>
    <row r="106" spans="1:7" x14ac:dyDescent="0.25">
      <c r="A106" s="25">
        <v>41883</v>
      </c>
      <c r="B106" s="29">
        <v>4.0960000000000001</v>
      </c>
      <c r="C106" s="16">
        <f t="shared" si="3"/>
        <v>2.0682780961873957E-2</v>
      </c>
      <c r="D106" s="30">
        <v>3.4809999999999999</v>
      </c>
      <c r="E106" s="16">
        <f t="shared" si="4"/>
        <v>1.4384349827387495E-3</v>
      </c>
      <c r="F106" s="30">
        <v>4.173</v>
      </c>
      <c r="G106" s="16">
        <f t="shared" si="5"/>
        <v>2.39693192713407E-4</v>
      </c>
    </row>
    <row r="107" spans="1:7" x14ac:dyDescent="0.25">
      <c r="A107" s="25">
        <v>41913</v>
      </c>
      <c r="B107" s="29">
        <v>4.1539999999999999</v>
      </c>
      <c r="C107" s="16">
        <f t="shared" si="3"/>
        <v>1.4160156249999958E-2</v>
      </c>
      <c r="D107" s="30">
        <v>3.4860000000000002</v>
      </c>
      <c r="E107" s="16">
        <f t="shared" si="4"/>
        <v>1.4363688595232225E-3</v>
      </c>
      <c r="F107" s="30">
        <v>4.1740000000000004</v>
      </c>
      <c r="G107" s="16">
        <f t="shared" si="5"/>
        <v>2.3963575365452527E-4</v>
      </c>
    </row>
    <row r="108" spans="1:7" x14ac:dyDescent="0.25">
      <c r="A108" s="25">
        <v>41944</v>
      </c>
      <c r="B108" s="29">
        <v>4.2009999999999996</v>
      </c>
      <c r="C108" s="16">
        <f t="shared" si="3"/>
        <v>1.1314395763119815E-2</v>
      </c>
      <c r="D108" s="30">
        <v>3.5270000000000001</v>
      </c>
      <c r="E108" s="16">
        <f t="shared" si="4"/>
        <v>1.1761331038439449E-2</v>
      </c>
      <c r="F108" s="30">
        <v>4.0999999999999996</v>
      </c>
      <c r="G108" s="16">
        <f t="shared" si="5"/>
        <v>-1.7728797316722743E-2</v>
      </c>
    </row>
    <row r="109" spans="1:7" x14ac:dyDescent="0.25">
      <c r="A109" s="25">
        <v>41974</v>
      </c>
      <c r="B109" s="29">
        <v>4.1559999999999997</v>
      </c>
      <c r="C109" s="16">
        <f t="shared" si="3"/>
        <v>-1.0711735301118765E-2</v>
      </c>
      <c r="D109" s="30">
        <v>3.4820000000000002</v>
      </c>
      <c r="E109" s="16">
        <f t="shared" si="4"/>
        <v>-1.2758718457612681E-2</v>
      </c>
      <c r="F109" s="30">
        <v>4.056</v>
      </c>
      <c r="G109" s="16">
        <f t="shared" si="5"/>
        <v>-1.0731707317073073E-2</v>
      </c>
    </row>
    <row r="110" spans="1:7" x14ac:dyDescent="0.25">
      <c r="A110" s="25">
        <v>42005</v>
      </c>
      <c r="B110" s="29">
        <v>4.2350000000000003</v>
      </c>
      <c r="C110" s="16">
        <f t="shared" si="3"/>
        <v>1.9008662175168584E-2</v>
      </c>
      <c r="D110" s="30">
        <v>3.4380000000000002</v>
      </c>
      <c r="E110" s="16">
        <f t="shared" si="4"/>
        <v>-1.2636415852958081E-2</v>
      </c>
      <c r="F110" s="30">
        <v>3.988</v>
      </c>
      <c r="G110" s="16">
        <f t="shared" si="5"/>
        <v>-1.6765285996055243E-2</v>
      </c>
    </row>
    <row r="111" spans="1:7" x14ac:dyDescent="0.25">
      <c r="A111" s="25">
        <v>42036</v>
      </c>
      <c r="B111" s="29">
        <v>4.2380000000000004</v>
      </c>
      <c r="C111" s="16">
        <f t="shared" si="3"/>
        <v>7.0838252656437155E-4</v>
      </c>
      <c r="D111" s="30">
        <v>3.5110000000000001</v>
      </c>
      <c r="E111" s="16">
        <f t="shared" si="4"/>
        <v>2.1233275159976715E-2</v>
      </c>
      <c r="F111" s="30">
        <v>3.9620000000000002</v>
      </c>
      <c r="G111" s="16">
        <f t="shared" si="5"/>
        <v>-6.5195586760280347E-3</v>
      </c>
    </row>
    <row r="112" spans="1:7" x14ac:dyDescent="0.25">
      <c r="A112" s="25">
        <v>42064</v>
      </c>
      <c r="B112" s="29">
        <v>4.2</v>
      </c>
      <c r="C112" s="16">
        <f t="shared" si="3"/>
        <v>-8.9664936290703764E-3</v>
      </c>
      <c r="D112" s="30">
        <v>3.5219999999999998</v>
      </c>
      <c r="E112" s="16">
        <f t="shared" si="4"/>
        <v>3.133010538308082E-3</v>
      </c>
      <c r="F112" s="30">
        <v>3.867</v>
      </c>
      <c r="G112" s="16">
        <f t="shared" si="5"/>
        <v>-2.3977788995456887E-2</v>
      </c>
    </row>
    <row r="113" spans="1:7" x14ac:dyDescent="0.25">
      <c r="A113" s="25">
        <v>42095</v>
      </c>
      <c r="B113" s="29">
        <v>4.2309999999999999</v>
      </c>
      <c r="C113" s="16">
        <f t="shared" si="3"/>
        <v>7.3809523809523075E-3</v>
      </c>
      <c r="D113" s="30">
        <v>3.504</v>
      </c>
      <c r="E113" s="16">
        <f t="shared" si="4"/>
        <v>-5.1107325383304356E-3</v>
      </c>
      <c r="F113" s="30">
        <v>3.8130000000000002</v>
      </c>
      <c r="G113" s="16">
        <f t="shared" si="5"/>
        <v>-1.3964313421256744E-2</v>
      </c>
    </row>
    <row r="114" spans="1:7" x14ac:dyDescent="0.25">
      <c r="A114" s="25">
        <v>42125</v>
      </c>
      <c r="B114" s="29">
        <v>4.1360000000000001</v>
      </c>
      <c r="C114" s="16">
        <f t="shared" si="3"/>
        <v>-2.2453320727960236E-2</v>
      </c>
      <c r="D114" s="30">
        <v>3.4079999999999999</v>
      </c>
      <c r="E114" s="16">
        <f t="shared" si="4"/>
        <v>-2.7397260273972626E-2</v>
      </c>
      <c r="F114" s="30">
        <v>3.786</v>
      </c>
      <c r="G114" s="16">
        <f t="shared" si="5"/>
        <v>-7.0810385523210418E-3</v>
      </c>
    </row>
    <row r="115" spans="1:7" x14ac:dyDescent="0.25">
      <c r="A115" s="25">
        <v>42156</v>
      </c>
      <c r="B115" s="29">
        <v>4.2210000000000001</v>
      </c>
      <c r="C115" s="16">
        <f t="shared" si="3"/>
        <v>2.0551257253384903E-2</v>
      </c>
      <c r="D115" s="30">
        <v>3.3879999999999999</v>
      </c>
      <c r="E115" s="16">
        <f t="shared" si="4"/>
        <v>-5.8685446009389729E-3</v>
      </c>
      <c r="F115" s="30">
        <v>3.8239999999999998</v>
      </c>
      <c r="G115" s="16">
        <f t="shared" si="5"/>
        <v>1.0036978341257214E-2</v>
      </c>
    </row>
    <row r="116" spans="1:7" x14ac:dyDescent="0.25">
      <c r="A116" s="25">
        <v>42186</v>
      </c>
      <c r="B116" s="29">
        <v>4.2</v>
      </c>
      <c r="C116" s="16">
        <f t="shared" si="3"/>
        <v>-4.975124378109431E-3</v>
      </c>
      <c r="D116" s="30">
        <v>3.3780000000000001</v>
      </c>
      <c r="E116" s="16">
        <f t="shared" si="4"/>
        <v>-2.9515938606847068E-3</v>
      </c>
      <c r="F116" s="30">
        <v>3.9169999999999998</v>
      </c>
      <c r="G116" s="16">
        <f t="shared" si="5"/>
        <v>2.4320083682008362E-2</v>
      </c>
    </row>
    <row r="117" spans="1:7" x14ac:dyDescent="0.25">
      <c r="A117" s="25">
        <v>42217</v>
      </c>
      <c r="B117" s="29">
        <v>4.1589999999999998</v>
      </c>
      <c r="C117" s="16">
        <f t="shared" si="3"/>
        <v>-9.76190476190485E-3</v>
      </c>
      <c r="D117" s="30">
        <v>3.4060000000000001</v>
      </c>
      <c r="E117" s="16">
        <f t="shared" si="4"/>
        <v>8.288928359976324E-3</v>
      </c>
      <c r="F117" s="30">
        <v>3.863</v>
      </c>
      <c r="G117" s="16">
        <f t="shared" si="5"/>
        <v>-1.3786060760786272E-2</v>
      </c>
    </row>
    <row r="118" spans="1:7" x14ac:dyDescent="0.25">
      <c r="A118" s="25">
        <v>42248</v>
      </c>
      <c r="B118" s="29">
        <v>4.1260000000000003</v>
      </c>
      <c r="C118" s="16">
        <f t="shared" si="3"/>
        <v>-7.9345996633804951E-3</v>
      </c>
      <c r="D118" s="30">
        <v>3.3769999999999998</v>
      </c>
      <c r="E118" s="16">
        <f t="shared" si="4"/>
        <v>-8.5143863769819011E-3</v>
      </c>
      <c r="F118" s="30">
        <v>3.88</v>
      </c>
      <c r="G118" s="16">
        <f t="shared" si="5"/>
        <v>4.4007248252653126E-3</v>
      </c>
    </row>
    <row r="119" spans="1:7" x14ac:dyDescent="0.25">
      <c r="A119" s="25">
        <v>42278</v>
      </c>
      <c r="B119" s="29">
        <v>4.0830000000000002</v>
      </c>
      <c r="C119" s="16">
        <f t="shared" si="3"/>
        <v>-1.0421715947649091E-2</v>
      </c>
      <c r="D119" s="30">
        <v>3.3559999999999999</v>
      </c>
      <c r="E119" s="16">
        <f t="shared" si="4"/>
        <v>-6.218537163162543E-3</v>
      </c>
      <c r="F119" s="30">
        <v>3.875</v>
      </c>
      <c r="G119" s="16">
        <f t="shared" si="5"/>
        <v>-1.2886597938144056E-3</v>
      </c>
    </row>
    <row r="120" spans="1:7" x14ac:dyDescent="0.25">
      <c r="A120" s="25">
        <v>42309</v>
      </c>
      <c r="B120" s="29">
        <v>4.1130000000000004</v>
      </c>
      <c r="C120" s="16">
        <f t="shared" si="3"/>
        <v>7.3475385745775772E-3</v>
      </c>
      <c r="D120" s="30">
        <v>3.35</v>
      </c>
      <c r="E120" s="16">
        <f t="shared" si="4"/>
        <v>-1.7878426698449891E-3</v>
      </c>
      <c r="F120" s="30">
        <v>3.7970000000000002</v>
      </c>
      <c r="G120" s="16">
        <f t="shared" si="5"/>
        <v>-2.0129032258064478E-2</v>
      </c>
    </row>
    <row r="121" spans="1:7" x14ac:dyDescent="0.25">
      <c r="A121" s="25">
        <v>42339</v>
      </c>
      <c r="B121" s="29">
        <v>4.0599999999999996</v>
      </c>
      <c r="C121" s="16">
        <f t="shared" si="3"/>
        <v>-1.2885971310479168E-2</v>
      </c>
      <c r="D121" s="30">
        <v>3.282</v>
      </c>
      <c r="E121" s="16">
        <f t="shared" si="4"/>
        <v>-2.0298507462686584E-2</v>
      </c>
      <c r="F121" s="30">
        <v>3.8069999999999999</v>
      </c>
      <c r="G121" s="16">
        <f t="shared" si="5"/>
        <v>2.6336581511719214E-3</v>
      </c>
    </row>
    <row r="122" spans="1:7" x14ac:dyDescent="0.25">
      <c r="A122" s="25">
        <v>42370</v>
      </c>
      <c r="B122" s="29">
        <v>3.9780000000000002</v>
      </c>
      <c r="C122" s="16">
        <f t="shared" si="3"/>
        <v>-2.0197044334975225E-2</v>
      </c>
      <c r="D122" s="30">
        <v>3.2509999999999999</v>
      </c>
      <c r="E122" s="16">
        <f t="shared" si="4"/>
        <v>-9.445460085313875E-3</v>
      </c>
      <c r="F122" s="30">
        <v>3.6560000000000001</v>
      </c>
      <c r="G122" s="16">
        <f t="shared" si="5"/>
        <v>-3.9663777252429686E-2</v>
      </c>
    </row>
    <row r="123" spans="1:7" x14ac:dyDescent="0.25">
      <c r="A123" s="25">
        <v>42401</v>
      </c>
      <c r="B123" s="29">
        <v>3.964</v>
      </c>
      <c r="C123" s="16">
        <f t="shared" si="3"/>
        <v>-3.5193564605329897E-3</v>
      </c>
      <c r="D123" s="30">
        <v>3.302</v>
      </c>
      <c r="E123" s="16">
        <f t="shared" si="4"/>
        <v>1.5687480775146159E-2</v>
      </c>
      <c r="F123" s="30">
        <v>3.6579999999999999</v>
      </c>
      <c r="G123" s="16">
        <f t="shared" si="5"/>
        <v>5.4704595185989593E-4</v>
      </c>
    </row>
    <row r="124" spans="1:7" x14ac:dyDescent="0.25">
      <c r="A124" s="25">
        <v>42430</v>
      </c>
      <c r="B124" s="29">
        <v>3.9550000000000001</v>
      </c>
      <c r="C124" s="16">
        <f t="shared" si="3"/>
        <v>-2.2704339051462909E-3</v>
      </c>
      <c r="D124" s="30">
        <v>3.2709999999999999</v>
      </c>
      <c r="E124" s="16">
        <f t="shared" si="4"/>
        <v>-9.3882495457299018E-3</v>
      </c>
      <c r="F124" s="30">
        <v>3.6930000000000001</v>
      </c>
      <c r="G124" s="16">
        <f t="shared" si="5"/>
        <v>9.5680699835976341E-3</v>
      </c>
    </row>
    <row r="125" spans="1:7" x14ac:dyDescent="0.25">
      <c r="A125" s="25">
        <v>42461</v>
      </c>
      <c r="B125" s="29">
        <v>3.8149999999999999</v>
      </c>
      <c r="C125" s="16">
        <f t="shared" si="3"/>
        <v>-3.5398230088495609E-2</v>
      </c>
      <c r="D125" s="30">
        <v>3.2509999999999999</v>
      </c>
      <c r="E125" s="16">
        <f t="shared" si="4"/>
        <v>-6.1143381228982016E-3</v>
      </c>
      <c r="F125" s="30">
        <v>3.7069999999999999</v>
      </c>
      <c r="G125" s="16">
        <f t="shared" si="5"/>
        <v>3.7909558624424017E-3</v>
      </c>
    </row>
    <row r="126" spans="1:7" x14ac:dyDescent="0.25">
      <c r="A126" s="25">
        <v>42491</v>
      </c>
      <c r="B126" s="29">
        <v>3.7170000000000001</v>
      </c>
      <c r="C126" s="16">
        <f t="shared" si="3"/>
        <v>-2.5688073394495376E-2</v>
      </c>
      <c r="D126" s="30">
        <v>3.25</v>
      </c>
      <c r="E126" s="16">
        <f t="shared" si="4"/>
        <v>-3.0759766225773298E-4</v>
      </c>
      <c r="F126" s="30">
        <v>3.72</v>
      </c>
      <c r="G126" s="16">
        <f t="shared" si="5"/>
        <v>3.506878877798852E-3</v>
      </c>
    </row>
    <row r="127" spans="1:7" x14ac:dyDescent="0.25">
      <c r="A127" s="25">
        <v>42522</v>
      </c>
      <c r="B127" s="29">
        <v>3.7250000000000001</v>
      </c>
      <c r="C127" s="16">
        <f t="shared" si="3"/>
        <v>2.1522733387140188E-3</v>
      </c>
      <c r="D127" s="30">
        <v>3.2280000000000002</v>
      </c>
      <c r="E127" s="16">
        <f t="shared" si="4"/>
        <v>-6.7692307692307071E-3</v>
      </c>
      <c r="F127" s="30">
        <v>3.7519999999999998</v>
      </c>
      <c r="G127" s="16">
        <f t="shared" si="5"/>
        <v>8.6021505376342958E-3</v>
      </c>
    </row>
    <row r="128" spans="1:7" x14ac:dyDescent="0.25">
      <c r="A128" s="25">
        <v>42552</v>
      </c>
      <c r="B128" s="29">
        <v>3.69</v>
      </c>
      <c r="C128" s="16">
        <f t="shared" si="3"/>
        <v>-9.3959731543624535E-3</v>
      </c>
      <c r="D128" s="30">
        <v>3.21</v>
      </c>
      <c r="E128" s="16">
        <f t="shared" si="4"/>
        <v>-5.5762081784387352E-3</v>
      </c>
      <c r="F128" s="30">
        <v>3.8319999999999999</v>
      </c>
      <c r="G128" s="16">
        <f t="shared" si="5"/>
        <v>2.1321961620469104E-2</v>
      </c>
    </row>
    <row r="129" spans="1:7" x14ac:dyDescent="0.25">
      <c r="A129" s="25">
        <v>42583</v>
      </c>
      <c r="B129" s="29">
        <v>3.657</v>
      </c>
      <c r="C129" s="16">
        <f t="shared" si="3"/>
        <v>-8.9430894308942868E-3</v>
      </c>
      <c r="D129" s="30">
        <v>3.218</v>
      </c>
      <c r="E129" s="16">
        <f t="shared" si="4"/>
        <v>2.4922118380062328E-3</v>
      </c>
      <c r="F129" s="30">
        <v>3.76</v>
      </c>
      <c r="G129" s="16">
        <f t="shared" si="5"/>
        <v>-1.87891440501044E-2</v>
      </c>
    </row>
    <row r="130" spans="1:7" x14ac:dyDescent="0.25">
      <c r="A130" s="25">
        <v>42614</v>
      </c>
      <c r="B130" s="29">
        <v>3.665</v>
      </c>
      <c r="C130" s="16">
        <f t="shared" si="3"/>
        <v>2.1875854525567422E-3</v>
      </c>
      <c r="D130" s="30">
        <v>3.2440000000000002</v>
      </c>
      <c r="E130" s="16">
        <f t="shared" si="4"/>
        <v>8.0795525170914376E-3</v>
      </c>
      <c r="F130" s="30">
        <v>3.6619999999999999</v>
      </c>
      <c r="G130" s="16">
        <f t="shared" si="5"/>
        <v>-2.6063829787234007E-2</v>
      </c>
    </row>
    <row r="131" spans="1:7" x14ac:dyDescent="0.25">
      <c r="A131" s="25">
        <v>42644</v>
      </c>
      <c r="B131" s="29">
        <v>3.6789999999999998</v>
      </c>
      <c r="C131" s="16">
        <f t="shared" si="3"/>
        <v>3.8199181446111298E-3</v>
      </c>
      <c r="D131" s="30">
        <v>3.3050000000000002</v>
      </c>
      <c r="E131" s="16">
        <f t="shared" si="4"/>
        <v>1.8803945745992583E-2</v>
      </c>
      <c r="F131" s="30">
        <v>3.6320000000000001</v>
      </c>
      <c r="G131" s="16">
        <f t="shared" si="5"/>
        <v>-8.1922446750409082E-3</v>
      </c>
    </row>
    <row r="132" spans="1:7" x14ac:dyDescent="0.25">
      <c r="A132" s="25">
        <v>42675</v>
      </c>
      <c r="B132" s="29">
        <v>3.597</v>
      </c>
      <c r="C132" s="16">
        <f t="shared" ref="C132:C195" si="6">(B132-B131)/B131</f>
        <v>-2.2288665398205995E-2</v>
      </c>
      <c r="D132" s="30">
        <v>3.2629999999999999</v>
      </c>
      <c r="E132" s="16">
        <f t="shared" ref="E132:E195" si="7">(D132-D131)/D131</f>
        <v>-1.2708018154311726E-2</v>
      </c>
      <c r="F132" s="30">
        <v>3.512</v>
      </c>
      <c r="G132" s="16">
        <f t="shared" ref="G132:G195" si="8">(F132-F131)/F131</f>
        <v>-3.3039647577092539E-2</v>
      </c>
    </row>
    <row r="133" spans="1:7" x14ac:dyDescent="0.25">
      <c r="A133" s="25">
        <v>42705</v>
      </c>
      <c r="B133" s="29">
        <v>3.5590000000000002</v>
      </c>
      <c r="C133" s="16">
        <f t="shared" si="6"/>
        <v>-1.0564359188212347E-2</v>
      </c>
      <c r="D133" s="30">
        <v>3.2</v>
      </c>
      <c r="E133" s="16">
        <f t="shared" si="7"/>
        <v>-1.9307385841250298E-2</v>
      </c>
      <c r="F133" s="30">
        <v>3.4620000000000002</v>
      </c>
      <c r="G133" s="16">
        <f t="shared" si="8"/>
        <v>-1.4236902050113845E-2</v>
      </c>
    </row>
    <row r="134" spans="1:7" x14ac:dyDescent="0.25">
      <c r="A134" s="25">
        <v>42736</v>
      </c>
      <c r="B134" s="29">
        <v>3.5529999999999999</v>
      </c>
      <c r="C134" s="16">
        <f t="shared" si="6"/>
        <v>-1.6858668165215585E-3</v>
      </c>
      <c r="D134" s="30">
        <v>3.218</v>
      </c>
      <c r="E134" s="16">
        <f t="shared" si="7"/>
        <v>5.6249999999999356E-3</v>
      </c>
      <c r="F134" s="30">
        <v>3.3540000000000001</v>
      </c>
      <c r="G134" s="16">
        <f t="shared" si="8"/>
        <v>-3.1195840554592746E-2</v>
      </c>
    </row>
    <row r="135" spans="1:7" x14ac:dyDescent="0.25">
      <c r="A135" s="25">
        <v>42767</v>
      </c>
      <c r="B135" s="29">
        <v>3.5569999999999999</v>
      </c>
      <c r="C135" s="16">
        <f t="shared" si="6"/>
        <v>1.1258091753447801E-3</v>
      </c>
      <c r="D135" s="30">
        <v>3.1949999999999998</v>
      </c>
      <c r="E135" s="16">
        <f t="shared" si="7"/>
        <v>-7.1472964574270138E-3</v>
      </c>
      <c r="F135" s="30">
        <v>3.45</v>
      </c>
      <c r="G135" s="16">
        <f t="shared" si="8"/>
        <v>2.8622540250447252E-2</v>
      </c>
    </row>
    <row r="136" spans="1:7" x14ac:dyDescent="0.25">
      <c r="A136" s="25">
        <v>42795</v>
      </c>
      <c r="B136" s="29">
        <v>3.5939999999999999</v>
      </c>
      <c r="C136" s="16">
        <f t="shared" si="6"/>
        <v>1.0402024177677797E-2</v>
      </c>
      <c r="D136" s="30">
        <v>3.2909999999999999</v>
      </c>
      <c r="E136" s="16">
        <f t="shared" si="7"/>
        <v>3.0046948356807539E-2</v>
      </c>
      <c r="F136" s="30">
        <v>3.4430000000000001</v>
      </c>
      <c r="G136" s="16">
        <f t="shared" si="8"/>
        <v>-2.0289855072464108E-3</v>
      </c>
    </row>
    <row r="137" spans="1:7" x14ac:dyDescent="0.25">
      <c r="A137" s="25">
        <v>42826</v>
      </c>
      <c r="B137" s="29">
        <v>3.5470000000000002</v>
      </c>
      <c r="C137" s="16">
        <f t="shared" si="6"/>
        <v>-1.3077351140790125E-2</v>
      </c>
      <c r="D137" s="30">
        <v>3.2890000000000001</v>
      </c>
      <c r="E137" s="16">
        <f t="shared" si="7"/>
        <v>-6.0771801883919164E-4</v>
      </c>
      <c r="F137" s="30">
        <v>3.4409999999999998</v>
      </c>
      <c r="G137" s="16">
        <f t="shared" si="8"/>
        <v>-5.8088875980256277E-4</v>
      </c>
    </row>
    <row r="138" spans="1:7" x14ac:dyDescent="0.25">
      <c r="A138" s="25">
        <v>42856</v>
      </c>
      <c r="B138" s="29">
        <v>3.5590000000000002</v>
      </c>
      <c r="C138" s="16">
        <f t="shared" si="6"/>
        <v>3.3831406822667073E-3</v>
      </c>
      <c r="D138" s="30">
        <v>3.2080000000000002</v>
      </c>
      <c r="E138" s="16">
        <f t="shared" si="7"/>
        <v>-2.462754636667679E-2</v>
      </c>
      <c r="F138" s="30">
        <v>3.4249999999999998</v>
      </c>
      <c r="G138" s="16">
        <f t="shared" si="8"/>
        <v>-4.6498111014240092E-3</v>
      </c>
    </row>
    <row r="139" spans="1:7" x14ac:dyDescent="0.25">
      <c r="A139" s="25">
        <v>42887</v>
      </c>
      <c r="B139" s="29">
        <v>3.6789999999999998</v>
      </c>
      <c r="C139" s="16">
        <f t="shared" si="6"/>
        <v>3.3717336330429802E-2</v>
      </c>
      <c r="D139" s="30">
        <v>3.2149999999999999</v>
      </c>
      <c r="E139" s="16">
        <f t="shared" si="7"/>
        <v>2.1820448877804466E-3</v>
      </c>
      <c r="F139" s="30">
        <v>3.42</v>
      </c>
      <c r="G139" s="16">
        <f t="shared" si="8"/>
        <v>-1.459854014598509E-3</v>
      </c>
    </row>
    <row r="140" spans="1:7" x14ac:dyDescent="0.25">
      <c r="A140" s="25">
        <v>42917</v>
      </c>
      <c r="B140" s="29">
        <v>3.754</v>
      </c>
      <c r="C140" s="16">
        <f t="shared" si="6"/>
        <v>2.038597444957874E-2</v>
      </c>
      <c r="D140" s="30">
        <v>3.1890000000000001</v>
      </c>
      <c r="E140" s="16">
        <f t="shared" si="7"/>
        <v>-8.0870917573871853E-3</v>
      </c>
      <c r="F140" s="30">
        <v>3.4169999999999998</v>
      </c>
      <c r="G140" s="16">
        <f t="shared" si="8"/>
        <v>-8.7719298245617365E-4</v>
      </c>
    </row>
    <row r="141" spans="1:7" x14ac:dyDescent="0.25">
      <c r="A141" s="25">
        <v>42948</v>
      </c>
      <c r="B141" s="29">
        <v>3.7320000000000002</v>
      </c>
      <c r="C141" s="16">
        <f t="shared" si="6"/>
        <v>-5.8604155567394236E-3</v>
      </c>
      <c r="D141" s="30">
        <v>3.194</v>
      </c>
      <c r="E141" s="16">
        <f t="shared" si="7"/>
        <v>1.5678896205706784E-3</v>
      </c>
      <c r="F141" s="30">
        <v>3.4820000000000002</v>
      </c>
      <c r="G141" s="16">
        <f t="shared" si="8"/>
        <v>1.9022534386889198E-2</v>
      </c>
    </row>
    <row r="142" spans="1:7" x14ac:dyDescent="0.25">
      <c r="A142" s="25">
        <v>42979</v>
      </c>
      <c r="B142" s="29">
        <v>3.7069999999999999</v>
      </c>
      <c r="C142" s="16">
        <f t="shared" si="6"/>
        <v>-6.6988210075027742E-3</v>
      </c>
      <c r="D142" s="30">
        <v>3.1850000000000001</v>
      </c>
      <c r="E142" s="16">
        <f t="shared" si="7"/>
        <v>-2.8177833437695358E-3</v>
      </c>
      <c r="F142" s="30">
        <v>3.4809999999999999</v>
      </c>
      <c r="G142" s="16">
        <f t="shared" si="8"/>
        <v>-2.8719126938550659E-4</v>
      </c>
    </row>
    <row r="143" spans="1:7" x14ac:dyDescent="0.25">
      <c r="A143" s="25">
        <v>43009</v>
      </c>
      <c r="B143" s="29">
        <v>3.6880000000000002</v>
      </c>
      <c r="C143" s="16">
        <f t="shared" si="6"/>
        <v>-5.1254383598596399E-3</v>
      </c>
      <c r="D143" s="30">
        <v>3.141</v>
      </c>
      <c r="E143" s="16">
        <f t="shared" si="7"/>
        <v>-1.381475667189954E-2</v>
      </c>
      <c r="F143" s="30">
        <v>3.3780000000000001</v>
      </c>
      <c r="G143" s="16">
        <f t="shared" si="8"/>
        <v>-2.9589198506176317E-2</v>
      </c>
    </row>
    <row r="144" spans="1:7" x14ac:dyDescent="0.25">
      <c r="A144" s="25">
        <v>43040</v>
      </c>
      <c r="B144" s="29">
        <v>3.6379999999999999</v>
      </c>
      <c r="C144" s="16">
        <f t="shared" si="6"/>
        <v>-1.3557483731019594E-2</v>
      </c>
      <c r="D144" s="30">
        <v>3.13</v>
      </c>
      <c r="E144" s="16">
        <f t="shared" si="7"/>
        <v>-3.5020694046482398E-3</v>
      </c>
      <c r="F144" s="30">
        <v>3.3660000000000001</v>
      </c>
      <c r="G144" s="16">
        <f t="shared" si="8"/>
        <v>-3.552397868561282E-3</v>
      </c>
    </row>
    <row r="145" spans="1:7" x14ac:dyDescent="0.25">
      <c r="A145" s="25">
        <v>43070</v>
      </c>
      <c r="B145" s="29">
        <v>3.7080000000000002</v>
      </c>
      <c r="C145" s="16">
        <f t="shared" si="6"/>
        <v>1.9241341396371712E-2</v>
      </c>
      <c r="D145" s="30">
        <v>3.1920000000000002</v>
      </c>
      <c r="E145" s="16">
        <f t="shared" si="7"/>
        <v>1.9808306709265266E-2</v>
      </c>
      <c r="F145" s="30">
        <v>3.302</v>
      </c>
      <c r="G145" s="16">
        <f t="shared" si="8"/>
        <v>-1.9013666072489617E-2</v>
      </c>
    </row>
    <row r="146" spans="1:7" x14ac:dyDescent="0.25">
      <c r="A146" s="25">
        <v>43101</v>
      </c>
      <c r="B146" s="29">
        <v>3.641</v>
      </c>
      <c r="C146" s="16">
        <f t="shared" si="6"/>
        <v>-1.8069039913700152E-2</v>
      </c>
      <c r="D146" s="30">
        <v>3.073</v>
      </c>
      <c r="E146" s="16">
        <f t="shared" si="7"/>
        <v>-3.7280701754386032E-2</v>
      </c>
      <c r="F146" s="30">
        <v>3.2240000000000002</v>
      </c>
      <c r="G146" s="16">
        <f t="shared" si="8"/>
        <v>-2.3622047244094443E-2</v>
      </c>
    </row>
    <row r="147" spans="1:7" x14ac:dyDescent="0.25">
      <c r="A147" s="25">
        <v>43132</v>
      </c>
      <c r="B147" s="29">
        <v>3.6419999999999999</v>
      </c>
      <c r="C147" s="16">
        <f t="shared" si="6"/>
        <v>2.7464982147758579E-4</v>
      </c>
      <c r="D147" s="30">
        <v>3.1190000000000002</v>
      </c>
      <c r="E147" s="16">
        <f t="shared" si="7"/>
        <v>1.4969085584119838E-2</v>
      </c>
      <c r="F147" s="30">
        <v>3.1859999999999999</v>
      </c>
      <c r="G147" s="16">
        <f t="shared" si="8"/>
        <v>-1.1786600496277994E-2</v>
      </c>
    </row>
    <row r="148" spans="1:7" x14ac:dyDescent="0.25">
      <c r="A148" s="25">
        <v>43160</v>
      </c>
      <c r="B148" s="29">
        <v>3.657</v>
      </c>
      <c r="C148" s="16">
        <f t="shared" si="6"/>
        <v>4.1186161449753228E-3</v>
      </c>
      <c r="D148" s="30">
        <v>3.1419999999999999</v>
      </c>
      <c r="E148" s="16">
        <f t="shared" si="7"/>
        <v>7.3741583840973663E-3</v>
      </c>
      <c r="F148" s="30">
        <v>3.2069999999999999</v>
      </c>
      <c r="G148" s="16">
        <f t="shared" si="8"/>
        <v>6.5913370998116469E-3</v>
      </c>
    </row>
    <row r="149" spans="1:7" x14ac:dyDescent="0.25">
      <c r="A149" s="25">
        <v>43191</v>
      </c>
      <c r="B149" s="29">
        <v>3.73</v>
      </c>
      <c r="C149" s="16">
        <f t="shared" si="6"/>
        <v>1.9961717254580243E-2</v>
      </c>
      <c r="D149" s="30">
        <v>3.238</v>
      </c>
      <c r="E149" s="16">
        <f t="shared" si="7"/>
        <v>3.0553787396562726E-2</v>
      </c>
      <c r="F149" s="30">
        <v>3.2930000000000001</v>
      </c>
      <c r="G149" s="16">
        <f t="shared" si="8"/>
        <v>2.6816339257873495E-2</v>
      </c>
    </row>
    <row r="150" spans="1:7" x14ac:dyDescent="0.25">
      <c r="A150" s="25">
        <v>43221</v>
      </c>
      <c r="B150" s="29">
        <v>3.6850000000000001</v>
      </c>
      <c r="C150" s="16">
        <f t="shared" si="6"/>
        <v>-1.2064343163538854E-2</v>
      </c>
      <c r="D150" s="30">
        <v>3.0760000000000001</v>
      </c>
      <c r="E150" s="16">
        <f t="shared" si="7"/>
        <v>-5.0030883261272363E-2</v>
      </c>
      <c r="F150" s="30">
        <v>3.2839999999999998</v>
      </c>
      <c r="G150" s="16">
        <f t="shared" si="8"/>
        <v>-2.7330701488005892E-3</v>
      </c>
    </row>
    <row r="151" spans="1:7" x14ac:dyDescent="0.25">
      <c r="A151" s="25">
        <v>43252</v>
      </c>
      <c r="B151" s="29">
        <v>3.7290000000000001</v>
      </c>
      <c r="C151" s="16">
        <f t="shared" si="6"/>
        <v>1.1940298507462697E-2</v>
      </c>
      <c r="D151" s="30">
        <v>3.0939999999999999</v>
      </c>
      <c r="E151" s="16">
        <f t="shared" si="7"/>
        <v>5.8517555266579301E-3</v>
      </c>
      <c r="F151" s="30">
        <v>3.2719999999999998</v>
      </c>
      <c r="G151" s="16">
        <f t="shared" si="8"/>
        <v>-3.6540803897685782E-3</v>
      </c>
    </row>
    <row r="152" spans="1:7" x14ac:dyDescent="0.25">
      <c r="A152" s="25">
        <v>43282</v>
      </c>
      <c r="B152" s="29">
        <v>3.7450000000000001</v>
      </c>
      <c r="C152" s="16">
        <f t="shared" si="6"/>
        <v>4.2906945561812853E-3</v>
      </c>
      <c r="D152" s="30">
        <v>3.1160000000000001</v>
      </c>
      <c r="E152" s="16">
        <f t="shared" si="7"/>
        <v>7.110536522301307E-3</v>
      </c>
      <c r="F152" s="30">
        <v>3.262</v>
      </c>
      <c r="G152" s="16">
        <f t="shared" si="8"/>
        <v>-3.056234718826341E-3</v>
      </c>
    </row>
    <row r="153" spans="1:7" x14ac:dyDescent="0.25">
      <c r="A153" s="25">
        <v>43313</v>
      </c>
      <c r="B153" s="29">
        <v>3.7919999999999998</v>
      </c>
      <c r="C153" s="16">
        <f t="shared" si="6"/>
        <v>1.2550066755674154E-2</v>
      </c>
      <c r="D153" s="30">
        <v>2.9390000000000001</v>
      </c>
      <c r="E153" s="16">
        <f t="shared" si="7"/>
        <v>-5.6803594351733003E-2</v>
      </c>
      <c r="F153" s="30">
        <v>3.3380000000000001</v>
      </c>
      <c r="G153" s="16">
        <f t="shared" si="8"/>
        <v>2.3298589822194994E-2</v>
      </c>
    </row>
    <row r="154" spans="1:7" x14ac:dyDescent="0.25">
      <c r="A154" s="25">
        <v>43344</v>
      </c>
      <c r="B154" s="29">
        <v>3.7429999999999999</v>
      </c>
      <c r="C154" s="16">
        <f t="shared" si="6"/>
        <v>-1.2921940928270025E-2</v>
      </c>
      <c r="D154" s="30">
        <v>2.8959999999999999</v>
      </c>
      <c r="E154" s="16">
        <f t="shared" si="7"/>
        <v>-1.4630826811840813E-2</v>
      </c>
      <c r="F154" s="30">
        <v>3.2890000000000001</v>
      </c>
      <c r="G154" s="16">
        <f t="shared" si="8"/>
        <v>-1.4679448771719571E-2</v>
      </c>
    </row>
    <row r="155" spans="1:7" x14ac:dyDescent="0.25">
      <c r="A155" s="25">
        <v>43374</v>
      </c>
      <c r="B155" s="29">
        <v>3.714</v>
      </c>
      <c r="C155" s="16">
        <f t="shared" si="6"/>
        <v>-7.7477958856531966E-3</v>
      </c>
      <c r="D155" s="30">
        <v>3.0470000000000002</v>
      </c>
      <c r="E155" s="16">
        <f t="shared" si="7"/>
        <v>5.2140883977900641E-2</v>
      </c>
      <c r="F155" s="30">
        <v>3.367</v>
      </c>
      <c r="G155" s="16">
        <f t="shared" si="8"/>
        <v>2.3715415019762799E-2</v>
      </c>
    </row>
    <row r="156" spans="1:7" x14ac:dyDescent="0.25">
      <c r="A156" s="25">
        <v>43405</v>
      </c>
      <c r="B156" s="29">
        <v>3.7810000000000001</v>
      </c>
      <c r="C156" s="16">
        <f t="shared" si="6"/>
        <v>1.8039849219170751E-2</v>
      </c>
      <c r="D156" s="30">
        <v>3.052</v>
      </c>
      <c r="E156" s="16">
        <f t="shared" si="7"/>
        <v>1.6409583196586456E-3</v>
      </c>
      <c r="F156" s="30">
        <v>3.306</v>
      </c>
      <c r="G156" s="16">
        <f t="shared" si="8"/>
        <v>-1.8117018117018099E-2</v>
      </c>
    </row>
    <row r="157" spans="1:7" x14ac:dyDescent="0.25">
      <c r="A157" s="25">
        <v>43435</v>
      </c>
      <c r="B157" s="29">
        <v>3.7250000000000001</v>
      </c>
      <c r="C157" s="16">
        <f t="shared" si="6"/>
        <v>-1.4810896588204191E-2</v>
      </c>
      <c r="D157" s="30">
        <v>3.1120000000000001</v>
      </c>
      <c r="E157" s="16">
        <f t="shared" si="7"/>
        <v>1.9659239842726099E-2</v>
      </c>
      <c r="F157" s="30">
        <v>3.3610000000000002</v>
      </c>
      <c r="G157" s="16">
        <f t="shared" si="8"/>
        <v>1.6636418632788919E-2</v>
      </c>
    </row>
    <row r="158" spans="1:7" x14ac:dyDescent="0.25">
      <c r="A158" s="25">
        <v>43466</v>
      </c>
      <c r="B158" s="29">
        <v>3.8010000000000002</v>
      </c>
      <c r="C158" s="16">
        <f t="shared" si="6"/>
        <v>2.0402684563758405E-2</v>
      </c>
      <c r="D158" s="30">
        <v>3.0630000000000002</v>
      </c>
      <c r="E158" s="16">
        <f t="shared" si="7"/>
        <v>-1.5745501285347022E-2</v>
      </c>
      <c r="F158" s="30">
        <v>3.1989999999999998</v>
      </c>
      <c r="G158" s="16">
        <f t="shared" si="8"/>
        <v>-4.8199940493900729E-2</v>
      </c>
    </row>
    <row r="159" spans="1:7" x14ac:dyDescent="0.25">
      <c r="A159" s="25">
        <v>43497</v>
      </c>
      <c r="B159" s="29">
        <v>3.758</v>
      </c>
      <c r="C159" s="16">
        <f t="shared" si="6"/>
        <v>-1.1312812417784833E-2</v>
      </c>
      <c r="D159" s="30">
        <v>3.0619999999999998</v>
      </c>
      <c r="E159" s="16">
        <f t="shared" si="7"/>
        <v>-3.2647730982707603E-4</v>
      </c>
      <c r="F159" s="30">
        <v>3.298</v>
      </c>
      <c r="G159" s="16">
        <f t="shared" si="8"/>
        <v>3.094717099093473E-2</v>
      </c>
    </row>
    <row r="160" spans="1:7" x14ac:dyDescent="0.25">
      <c r="A160" s="25">
        <v>43525</v>
      </c>
      <c r="B160" s="29">
        <v>3.7250000000000001</v>
      </c>
      <c r="C160" s="16">
        <f t="shared" si="6"/>
        <v>-8.7812666311867793E-3</v>
      </c>
      <c r="D160" s="30">
        <v>3.048</v>
      </c>
      <c r="E160" s="16">
        <f t="shared" si="7"/>
        <v>-4.5721750489875219E-3</v>
      </c>
      <c r="F160" s="30">
        <v>3.3109999999999999</v>
      </c>
      <c r="G160" s="16">
        <f t="shared" si="8"/>
        <v>3.9417828987264704E-3</v>
      </c>
    </row>
    <row r="161" spans="1:7" x14ac:dyDescent="0.25">
      <c r="A161" s="25">
        <v>43556</v>
      </c>
      <c r="B161" s="29">
        <v>3.7749999999999999</v>
      </c>
      <c r="C161" s="16">
        <f t="shared" si="6"/>
        <v>1.342281879194626E-2</v>
      </c>
      <c r="D161" s="30">
        <v>3.0139999999999998</v>
      </c>
      <c r="E161" s="16">
        <f t="shared" si="7"/>
        <v>-1.1154855643044703E-2</v>
      </c>
      <c r="F161" s="30">
        <v>3.3540000000000001</v>
      </c>
      <c r="G161" s="16">
        <f t="shared" si="8"/>
        <v>1.2987012987013033E-2</v>
      </c>
    </row>
    <row r="162" spans="1:7" x14ac:dyDescent="0.25">
      <c r="A162" s="25">
        <v>43586</v>
      </c>
      <c r="B162" s="29">
        <v>3.8220000000000001</v>
      </c>
      <c r="C162" s="16">
        <f t="shared" si="6"/>
        <v>1.2450331125827855E-2</v>
      </c>
      <c r="D162" s="30">
        <v>3.0920000000000001</v>
      </c>
      <c r="E162" s="16">
        <f t="shared" si="7"/>
        <v>2.58792302587924E-2</v>
      </c>
      <c r="F162" s="30">
        <v>3.4409999999999998</v>
      </c>
      <c r="G162" s="16">
        <f t="shared" si="8"/>
        <v>2.5939177101967723E-2</v>
      </c>
    </row>
    <row r="163" spans="1:7" x14ac:dyDescent="0.25">
      <c r="A163" s="25">
        <v>43617</v>
      </c>
      <c r="B163" s="29">
        <v>3.8119999999999998</v>
      </c>
      <c r="C163" s="16">
        <f t="shared" si="6"/>
        <v>-2.6164311878598195E-3</v>
      </c>
      <c r="D163" s="30">
        <v>3.0510000000000002</v>
      </c>
      <c r="E163" s="16">
        <f t="shared" si="7"/>
        <v>-1.3260025873221191E-2</v>
      </c>
      <c r="F163" s="30">
        <v>3.3119999999999998</v>
      </c>
      <c r="G163" s="16">
        <f t="shared" si="8"/>
        <v>-3.7489102005231041E-2</v>
      </c>
    </row>
    <row r="164" spans="1:7" x14ac:dyDescent="0.25">
      <c r="A164" s="25">
        <v>43647</v>
      </c>
      <c r="B164" s="29">
        <v>3.8</v>
      </c>
      <c r="C164" s="16">
        <f t="shared" si="6"/>
        <v>-3.1479538300104963E-3</v>
      </c>
      <c r="D164" s="30">
        <v>2.9750000000000001</v>
      </c>
      <c r="E164" s="16">
        <f t="shared" si="7"/>
        <v>-2.4909865617830242E-2</v>
      </c>
      <c r="F164" s="30">
        <v>3.411</v>
      </c>
      <c r="G164" s="16">
        <f t="shared" si="8"/>
        <v>2.9891304347826147E-2</v>
      </c>
    </row>
    <row r="165" spans="1:7" x14ac:dyDescent="0.25">
      <c r="A165" s="25">
        <v>43678</v>
      </c>
      <c r="B165" s="29">
        <v>3.819</v>
      </c>
      <c r="C165" s="16">
        <f t="shared" si="6"/>
        <v>5.0000000000000339E-3</v>
      </c>
      <c r="D165" s="30">
        <v>2.96</v>
      </c>
      <c r="E165" s="16">
        <f t="shared" si="7"/>
        <v>-5.042016806722731E-3</v>
      </c>
      <c r="F165" s="30">
        <v>3.379</v>
      </c>
      <c r="G165" s="16">
        <f t="shared" si="8"/>
        <v>-9.3814130753444823E-3</v>
      </c>
    </row>
    <row r="166" spans="1:7" x14ac:dyDescent="0.25">
      <c r="A166" s="25">
        <v>43709</v>
      </c>
      <c r="B166" s="29">
        <v>3.851</v>
      </c>
      <c r="C166" s="16">
        <f t="shared" si="6"/>
        <v>8.3791568473422437E-3</v>
      </c>
      <c r="D166" s="30">
        <v>2.93</v>
      </c>
      <c r="E166" s="16">
        <f t="shared" si="7"/>
        <v>-1.013513513513507E-2</v>
      </c>
      <c r="F166" s="30">
        <v>3.335</v>
      </c>
      <c r="G166" s="16">
        <f t="shared" si="8"/>
        <v>-1.3021604024859438E-2</v>
      </c>
    </row>
    <row r="167" spans="1:7" x14ac:dyDescent="0.25">
      <c r="A167" s="25">
        <v>43739</v>
      </c>
      <c r="B167" s="29">
        <v>3.8410000000000002</v>
      </c>
      <c r="C167" s="16">
        <f t="shared" si="6"/>
        <v>-2.596728122565512E-3</v>
      </c>
      <c r="D167" s="30">
        <v>2.948</v>
      </c>
      <c r="E167" s="16">
        <f t="shared" si="7"/>
        <v>6.1433447098975403E-3</v>
      </c>
      <c r="F167" s="30">
        <v>3.238</v>
      </c>
      <c r="G167" s="16">
        <f t="shared" si="8"/>
        <v>-2.9085457271364312E-2</v>
      </c>
    </row>
    <row r="168" spans="1:7" x14ac:dyDescent="0.25">
      <c r="A168" s="25">
        <v>43770</v>
      </c>
      <c r="B168" s="29">
        <v>3.8119999999999998</v>
      </c>
      <c r="C168" s="16">
        <f t="shared" si="6"/>
        <v>-7.55011715699046E-3</v>
      </c>
      <c r="D168" s="30">
        <v>2.94</v>
      </c>
      <c r="E168" s="16">
        <f t="shared" si="7"/>
        <v>-2.7137042062415221E-3</v>
      </c>
      <c r="F168" s="30">
        <v>3.399</v>
      </c>
      <c r="G168" s="16">
        <f t="shared" si="8"/>
        <v>4.9722050648548496E-2</v>
      </c>
    </row>
    <row r="169" spans="1:7" x14ac:dyDescent="0.25">
      <c r="A169" s="25">
        <v>43800</v>
      </c>
      <c r="B169" s="29">
        <v>3.8620000000000001</v>
      </c>
      <c r="C169" s="16">
        <f t="shared" si="6"/>
        <v>1.3116474291710459E-2</v>
      </c>
      <c r="D169" s="30">
        <v>3.113</v>
      </c>
      <c r="E169" s="16">
        <f t="shared" si="7"/>
        <v>5.8843537414966E-2</v>
      </c>
      <c r="F169" s="30">
        <v>3.391</v>
      </c>
      <c r="G169" s="16">
        <f t="shared" si="8"/>
        <v>-2.3536334215945886E-3</v>
      </c>
    </row>
    <row r="170" spans="1:7" x14ac:dyDescent="0.25">
      <c r="A170" s="25">
        <v>43831</v>
      </c>
      <c r="B170" s="29">
        <v>3.8860000000000001</v>
      </c>
      <c r="C170" s="16">
        <f t="shared" si="6"/>
        <v>6.2143966856551061E-3</v>
      </c>
      <c r="D170" s="30">
        <v>3.0590000000000002</v>
      </c>
      <c r="E170" s="16">
        <f t="shared" si="7"/>
        <v>-1.7346610986186901E-2</v>
      </c>
      <c r="F170" s="30">
        <v>3.3679999999999999</v>
      </c>
      <c r="G170" s="16">
        <f t="shared" si="8"/>
        <v>-6.7826599823061435E-3</v>
      </c>
    </row>
    <row r="171" spans="1:7" x14ac:dyDescent="0.25">
      <c r="A171" s="25">
        <v>43862</v>
      </c>
      <c r="B171" s="29">
        <v>3.8650000000000002</v>
      </c>
      <c r="C171" s="16">
        <f t="shared" si="6"/>
        <v>-5.404014410705071E-3</v>
      </c>
      <c r="D171" s="30">
        <v>3.0129999999999999</v>
      </c>
      <c r="E171" s="16">
        <f t="shared" si="7"/>
        <v>-1.5037593984962492E-2</v>
      </c>
      <c r="F171" s="30">
        <v>3.419</v>
      </c>
      <c r="G171" s="16">
        <f t="shared" si="8"/>
        <v>1.5142517814726888E-2</v>
      </c>
    </row>
    <row r="172" spans="1:7" x14ac:dyDescent="0.25">
      <c r="A172" s="25">
        <v>43891</v>
      </c>
      <c r="B172" s="29">
        <v>3.8809999999999998</v>
      </c>
      <c r="C172" s="16">
        <f t="shared" si="6"/>
        <v>4.1397153945665118E-3</v>
      </c>
      <c r="D172" s="30">
        <v>2.956</v>
      </c>
      <c r="E172" s="16">
        <f t="shared" si="7"/>
        <v>-1.8918021905077975E-2</v>
      </c>
      <c r="F172" s="30">
        <v>3.415</v>
      </c>
      <c r="G172" s="16">
        <f t="shared" si="8"/>
        <v>-1.1699327288680911E-3</v>
      </c>
    </row>
    <row r="173" spans="1:7" x14ac:dyDescent="0.25">
      <c r="A173" s="25">
        <v>43922</v>
      </c>
      <c r="B173" s="29">
        <v>4.0519999999999996</v>
      </c>
      <c r="C173" s="16">
        <f t="shared" si="6"/>
        <v>4.4060809069827317E-2</v>
      </c>
      <c r="D173" s="30">
        <v>3.1579999999999999</v>
      </c>
      <c r="E173" s="16">
        <f t="shared" si="7"/>
        <v>6.8335588633288216E-2</v>
      </c>
      <c r="F173" s="30">
        <v>3.673</v>
      </c>
      <c r="G173" s="16">
        <f t="shared" si="8"/>
        <v>7.5549048316251838E-2</v>
      </c>
    </row>
    <row r="174" spans="1:7" x14ac:dyDescent="0.25">
      <c r="A174" s="25">
        <v>43952</v>
      </c>
      <c r="B174" s="29">
        <v>4.4610000000000003</v>
      </c>
      <c r="C174" s="16">
        <f t="shared" si="6"/>
        <v>0.10093780848963493</v>
      </c>
      <c r="D174" s="30">
        <v>3.3479999999999999</v>
      </c>
      <c r="E174" s="16">
        <f t="shared" si="7"/>
        <v>6.0164661177960717E-2</v>
      </c>
      <c r="F174" s="30">
        <v>3.972</v>
      </c>
      <c r="G174" s="16">
        <f t="shared" si="8"/>
        <v>8.1404846174788978E-2</v>
      </c>
    </row>
    <row r="175" spans="1:7" x14ac:dyDescent="0.25">
      <c r="A175" s="25">
        <v>43983</v>
      </c>
      <c r="B175" s="29">
        <v>4.7370000000000001</v>
      </c>
      <c r="C175" s="16">
        <f t="shared" si="6"/>
        <v>6.1869535978480113E-2</v>
      </c>
      <c r="D175" s="30">
        <v>3.3490000000000002</v>
      </c>
      <c r="E175" s="16">
        <f t="shared" si="7"/>
        <v>2.9868578255685008E-4</v>
      </c>
      <c r="F175" s="30">
        <v>4.1890000000000001</v>
      </c>
      <c r="G175" s="16">
        <f t="shared" si="8"/>
        <v>5.4632426988922476E-2</v>
      </c>
    </row>
    <row r="176" spans="1:7" x14ac:dyDescent="0.25">
      <c r="A176" s="25">
        <v>44013</v>
      </c>
      <c r="B176" s="29">
        <v>4.2640000000000002</v>
      </c>
      <c r="C176" s="16">
        <f t="shared" si="6"/>
        <v>-9.9852227147983932E-2</v>
      </c>
      <c r="D176" s="30">
        <v>3.2210000000000001</v>
      </c>
      <c r="E176" s="16">
        <f t="shared" si="7"/>
        <v>-3.8220364287847149E-2</v>
      </c>
      <c r="F176" s="30">
        <v>3.91</v>
      </c>
      <c r="G176" s="16">
        <f t="shared" si="8"/>
        <v>-6.6603007877775108E-2</v>
      </c>
    </row>
    <row r="177" spans="1:7" x14ac:dyDescent="0.25">
      <c r="A177" s="25">
        <v>44044</v>
      </c>
      <c r="B177" s="29">
        <v>4.1769999999999996</v>
      </c>
      <c r="C177" s="16">
        <f t="shared" si="6"/>
        <v>-2.0403377110694332E-2</v>
      </c>
      <c r="D177" s="30">
        <v>3.2759999999999998</v>
      </c>
      <c r="E177" s="16">
        <f t="shared" si="7"/>
        <v>1.7075442409189606E-2</v>
      </c>
      <c r="F177" s="30">
        <v>3.7879999999999998</v>
      </c>
      <c r="G177" s="16">
        <f t="shared" si="8"/>
        <v>-3.120204603580571E-2</v>
      </c>
    </row>
    <row r="178" spans="1:7" x14ac:dyDescent="0.25">
      <c r="A178" s="25">
        <v>44075</v>
      </c>
      <c r="B178" s="29">
        <v>4.0759999999999996</v>
      </c>
      <c r="C178" s="16">
        <f t="shared" si="6"/>
        <v>-2.4180033516878141E-2</v>
      </c>
      <c r="D178" s="30">
        <v>3.302</v>
      </c>
      <c r="E178" s="16">
        <f t="shared" si="7"/>
        <v>7.9365079365080124E-3</v>
      </c>
      <c r="F178" s="30">
        <v>3.7989999999999999</v>
      </c>
      <c r="G178" s="16">
        <f t="shared" si="8"/>
        <v>2.903907074973633E-3</v>
      </c>
    </row>
    <row r="179" spans="1:7" x14ac:dyDescent="0.25">
      <c r="A179" s="25">
        <v>44105</v>
      </c>
      <c r="B179" s="29">
        <v>4.008</v>
      </c>
      <c r="C179" s="16">
        <f t="shared" si="6"/>
        <v>-1.6683022571148093E-2</v>
      </c>
      <c r="D179" s="30">
        <v>3.29</v>
      </c>
      <c r="E179" s="16">
        <f t="shared" si="7"/>
        <v>-3.6341611144760783E-3</v>
      </c>
      <c r="F179" s="30">
        <v>3.6320000000000001</v>
      </c>
      <c r="G179" s="16">
        <f t="shared" si="8"/>
        <v>-4.3958936562253179E-2</v>
      </c>
    </row>
    <row r="180" spans="1:7" x14ac:dyDescent="0.25">
      <c r="A180" s="25">
        <v>44136</v>
      </c>
      <c r="B180" s="29">
        <v>4.0270000000000001</v>
      </c>
      <c r="C180" s="16">
        <f t="shared" si="6"/>
        <v>4.7405189620758799E-3</v>
      </c>
      <c r="D180" s="30">
        <v>3.4119999999999999</v>
      </c>
      <c r="E180" s="16">
        <f t="shared" si="7"/>
        <v>3.7082066869300878E-2</v>
      </c>
      <c r="F180" s="30">
        <v>3.7370000000000001</v>
      </c>
      <c r="G180" s="16">
        <f t="shared" si="8"/>
        <v>2.8909691629955943E-2</v>
      </c>
    </row>
    <row r="181" spans="1:7" x14ac:dyDescent="0.25">
      <c r="A181" s="25">
        <v>44166</v>
      </c>
      <c r="B181" s="29">
        <v>3.9510000000000001</v>
      </c>
      <c r="C181" s="16">
        <f t="shared" si="6"/>
        <v>-1.8872609883287823E-2</v>
      </c>
      <c r="D181" s="30">
        <v>3.2930000000000001</v>
      </c>
      <c r="E181" s="16">
        <f t="shared" si="7"/>
        <v>-3.4876905041031588E-2</v>
      </c>
      <c r="F181" s="30">
        <v>3.7410000000000001</v>
      </c>
      <c r="G181" s="16">
        <f t="shared" si="8"/>
        <v>1.0703773080010712E-3</v>
      </c>
    </row>
    <row r="182" spans="1:7" x14ac:dyDescent="0.25">
      <c r="A182" s="25">
        <v>44197</v>
      </c>
      <c r="B182" s="29">
        <v>3.9649999999999999</v>
      </c>
      <c r="C182" s="16">
        <f t="shared" si="6"/>
        <v>3.5434067324727385E-3</v>
      </c>
      <c r="D182" s="30">
        <v>3.26</v>
      </c>
      <c r="E182" s="16">
        <f t="shared" si="7"/>
        <v>-1.0021257212268557E-2</v>
      </c>
      <c r="F182" s="30">
        <v>3.694</v>
      </c>
      <c r="G182" s="16">
        <f t="shared" si="8"/>
        <v>-1.2563485699010999E-2</v>
      </c>
    </row>
    <row r="183" spans="1:7" x14ac:dyDescent="0.25">
      <c r="A183" s="25">
        <v>44228</v>
      </c>
      <c r="B183" s="29">
        <v>3.9870000000000001</v>
      </c>
      <c r="C183" s="16">
        <f t="shared" si="6"/>
        <v>5.5485498108449535E-3</v>
      </c>
      <c r="D183" s="30">
        <v>3.2389999999999999</v>
      </c>
      <c r="E183" s="16">
        <f t="shared" si="7"/>
        <v>-6.4417177914110153E-3</v>
      </c>
      <c r="F183" s="30">
        <v>3.6760000000000002</v>
      </c>
      <c r="G183" s="16">
        <f t="shared" si="8"/>
        <v>-4.8727666486193272E-3</v>
      </c>
    </row>
    <row r="184" spans="1:7" x14ac:dyDescent="0.25">
      <c r="A184" s="25">
        <v>44256</v>
      </c>
      <c r="B184" s="29">
        <v>4.0419999999999998</v>
      </c>
      <c r="C184" s="16">
        <f t="shared" si="6"/>
        <v>1.3794833207925686E-2</v>
      </c>
      <c r="D184" s="30">
        <v>3.2909999999999999</v>
      </c>
      <c r="E184" s="16">
        <f t="shared" si="7"/>
        <v>1.6054337758567475E-2</v>
      </c>
      <c r="F184" s="30">
        <v>3.7650000000000001</v>
      </c>
      <c r="G184" s="16">
        <f t="shared" si="8"/>
        <v>2.4211099020674635E-2</v>
      </c>
    </row>
    <row r="185" spans="1:7" x14ac:dyDescent="0.25">
      <c r="A185" s="25">
        <v>44287</v>
      </c>
      <c r="B185" s="29">
        <v>4.0960000000000001</v>
      </c>
      <c r="C185" s="16">
        <f t="shared" si="6"/>
        <v>1.3359722909450835E-2</v>
      </c>
      <c r="D185" s="30">
        <v>3.4060000000000001</v>
      </c>
      <c r="E185" s="16">
        <f t="shared" si="7"/>
        <v>3.4943786083257433E-2</v>
      </c>
      <c r="F185" s="30">
        <v>3.8439999999999999</v>
      </c>
      <c r="G185" s="16">
        <f t="shared" si="8"/>
        <v>2.098273572377151E-2</v>
      </c>
    </row>
    <row r="186" spans="1:7" x14ac:dyDescent="0.25">
      <c r="A186" s="25">
        <v>44317</v>
      </c>
      <c r="B186" s="29">
        <v>4.101</v>
      </c>
      <c r="C186" s="16">
        <f t="shared" si="6"/>
        <v>1.220703124999974E-3</v>
      </c>
      <c r="D186" s="30">
        <v>3.371</v>
      </c>
      <c r="E186" s="16">
        <f t="shared" si="7"/>
        <v>-1.0275983558426348E-2</v>
      </c>
      <c r="F186" s="30">
        <v>3.875</v>
      </c>
      <c r="G186" s="16">
        <f t="shared" si="8"/>
        <v>8.0645161290322943E-3</v>
      </c>
    </row>
    <row r="187" spans="1:7" x14ac:dyDescent="0.25">
      <c r="A187" s="25">
        <v>44348</v>
      </c>
      <c r="B187" s="29">
        <v>4.3570000000000002</v>
      </c>
      <c r="C187" s="16">
        <f t="shared" si="6"/>
        <v>6.2423799073396791E-2</v>
      </c>
      <c r="D187" s="30">
        <v>3.3530000000000002</v>
      </c>
      <c r="E187" s="16">
        <f t="shared" si="7"/>
        <v>-5.3396618214179153E-3</v>
      </c>
      <c r="F187" s="30">
        <v>4.0890000000000004</v>
      </c>
      <c r="G187" s="16">
        <f t="shared" si="8"/>
        <v>5.5225806451613006E-2</v>
      </c>
    </row>
    <row r="188" spans="1:7" x14ac:dyDescent="0.25">
      <c r="A188" s="25">
        <v>44378</v>
      </c>
      <c r="B188" s="29">
        <v>4.3879999999999999</v>
      </c>
      <c r="C188" s="16">
        <f t="shared" si="6"/>
        <v>7.1149873766352288E-3</v>
      </c>
      <c r="D188" s="30">
        <v>3.5</v>
      </c>
      <c r="E188" s="16">
        <f t="shared" si="7"/>
        <v>4.3841336116910164E-2</v>
      </c>
      <c r="F188" s="30">
        <v>4.0810000000000004</v>
      </c>
      <c r="G188" s="16">
        <f t="shared" si="8"/>
        <v>-1.9564685742235279E-3</v>
      </c>
    </row>
    <row r="189" spans="1:7" x14ac:dyDescent="0.25">
      <c r="A189" s="25">
        <v>44409</v>
      </c>
      <c r="B189" s="29">
        <v>4.468</v>
      </c>
      <c r="C189" s="16">
        <f t="shared" si="6"/>
        <v>1.8231540565177774E-2</v>
      </c>
      <c r="D189" s="30">
        <v>3.536</v>
      </c>
      <c r="E189" s="16">
        <f t="shared" si="7"/>
        <v>1.0285714285714296E-2</v>
      </c>
      <c r="F189" s="30">
        <v>4.0570000000000004</v>
      </c>
      <c r="G189" s="16">
        <f t="shared" si="8"/>
        <v>-5.8809115412889043E-3</v>
      </c>
    </row>
    <row r="190" spans="1:7" x14ac:dyDescent="0.25">
      <c r="A190" s="25">
        <v>44440</v>
      </c>
      <c r="B190" s="29">
        <v>4.5039999999999996</v>
      </c>
      <c r="C190" s="16">
        <f t="shared" si="6"/>
        <v>8.057296329453803E-3</v>
      </c>
      <c r="D190" s="30">
        <v>3.5169999999999999</v>
      </c>
      <c r="E190" s="16">
        <f t="shared" si="7"/>
        <v>-5.3733031674208509E-3</v>
      </c>
      <c r="F190" s="30">
        <v>4.0510000000000002</v>
      </c>
      <c r="G190" s="16">
        <f t="shared" si="8"/>
        <v>-1.4789253142716851E-3</v>
      </c>
    </row>
    <row r="191" spans="1:7" x14ac:dyDescent="0.25">
      <c r="A191" s="25">
        <v>44470</v>
      </c>
      <c r="B191" s="29">
        <v>4.7190000000000003</v>
      </c>
      <c r="C191" s="16">
        <f t="shared" si="6"/>
        <v>4.7735346358792355E-2</v>
      </c>
      <c r="D191" s="30">
        <v>3.589</v>
      </c>
      <c r="E191" s="16">
        <f t="shared" si="7"/>
        <v>2.0471993176002293E-2</v>
      </c>
      <c r="F191" s="30">
        <v>4.1470000000000002</v>
      </c>
      <c r="G191" s="16">
        <f t="shared" si="8"/>
        <v>2.369785238212789E-2</v>
      </c>
    </row>
    <row r="192" spans="1:7" x14ac:dyDescent="0.25">
      <c r="A192" s="25">
        <v>44501</v>
      </c>
      <c r="B192" s="29">
        <v>4.7160000000000002</v>
      </c>
      <c r="C192" s="16">
        <f t="shared" si="6"/>
        <v>-6.3572790845520526E-4</v>
      </c>
      <c r="D192" s="30">
        <v>3.6179999999999999</v>
      </c>
      <c r="E192" s="16">
        <f t="shared" si="7"/>
        <v>8.0802451936472317E-3</v>
      </c>
      <c r="F192" s="30">
        <v>4.0720000000000001</v>
      </c>
      <c r="G192" s="16">
        <f t="shared" si="8"/>
        <v>-1.8085362912949161E-2</v>
      </c>
    </row>
    <row r="193" spans="1:7" x14ac:dyDescent="0.25">
      <c r="A193" s="25">
        <v>44531</v>
      </c>
      <c r="B193" s="29">
        <v>4.6040000000000001</v>
      </c>
      <c r="C193" s="16">
        <f t="shared" si="6"/>
        <v>-2.3748939779474152E-2</v>
      </c>
      <c r="D193" s="30">
        <v>3.7250000000000001</v>
      </c>
      <c r="E193" s="16">
        <f t="shared" si="7"/>
        <v>2.9574350469872914E-2</v>
      </c>
      <c r="F193" s="30">
        <v>4.0229999999999997</v>
      </c>
      <c r="G193" s="16">
        <f t="shared" si="8"/>
        <v>-1.2033398821218167E-2</v>
      </c>
    </row>
    <row r="194" spans="1:7" x14ac:dyDescent="0.25">
      <c r="A194" s="25">
        <v>44562</v>
      </c>
      <c r="B194" s="29">
        <v>4.5540000000000003</v>
      </c>
      <c r="C194" s="16">
        <f t="shared" si="6"/>
        <v>-1.0860121633362255E-2</v>
      </c>
      <c r="D194" s="30">
        <v>3.726</v>
      </c>
      <c r="E194" s="16">
        <f t="shared" si="7"/>
        <v>2.684563758388966E-4</v>
      </c>
      <c r="F194" s="30">
        <v>4.0190000000000001</v>
      </c>
      <c r="G194" s="16">
        <f t="shared" si="8"/>
        <v>-9.9428287347739499E-4</v>
      </c>
    </row>
    <row r="195" spans="1:7" x14ac:dyDescent="0.25">
      <c r="A195" s="25">
        <v>44593</v>
      </c>
      <c r="B195" s="29">
        <v>4.63</v>
      </c>
      <c r="C195" s="16">
        <f t="shared" si="6"/>
        <v>1.6688625384277473E-2</v>
      </c>
      <c r="D195" s="30">
        <v>3.8149999999999999</v>
      </c>
      <c r="E195" s="16">
        <f t="shared" si="7"/>
        <v>2.3886205045625327E-2</v>
      </c>
      <c r="F195" s="30">
        <v>4.0309999999999997</v>
      </c>
      <c r="G195" s="16">
        <f t="shared" si="8"/>
        <v>2.9858173675042462E-3</v>
      </c>
    </row>
    <row r="196" spans="1:7" x14ac:dyDescent="0.25">
      <c r="A196" s="25">
        <v>44621</v>
      </c>
      <c r="B196" s="29">
        <v>4.7569999999999997</v>
      </c>
      <c r="C196" s="16">
        <f t="shared" ref="C196:C220" si="9">(B196-B195)/B195</f>
        <v>2.7429805615550709E-2</v>
      </c>
      <c r="D196" s="30">
        <v>3.87</v>
      </c>
      <c r="E196" s="16">
        <f t="shared" ref="E196:E220" si="10">(D196-D195)/D195</f>
        <v>1.4416775884665835E-2</v>
      </c>
      <c r="F196" s="30">
        <v>4.1260000000000003</v>
      </c>
      <c r="G196" s="16">
        <f t="shared" ref="G196:G220" si="11">(F196-F195)/F195</f>
        <v>2.3567353014140573E-2</v>
      </c>
    </row>
    <row r="197" spans="1:7" x14ac:dyDescent="0.25">
      <c r="A197" s="25">
        <v>44652</v>
      </c>
      <c r="B197" s="29">
        <v>4.9160000000000004</v>
      </c>
      <c r="C197" s="16">
        <f t="shared" si="9"/>
        <v>3.3424427159974922E-2</v>
      </c>
      <c r="D197" s="30">
        <v>4.0960000000000001</v>
      </c>
      <c r="E197" s="16">
        <f t="shared" si="10"/>
        <v>5.8397932816537462E-2</v>
      </c>
      <c r="F197" s="30">
        <v>4.1779999999999999</v>
      </c>
      <c r="G197" s="16">
        <f t="shared" si="11"/>
        <v>1.2603005332040619E-2</v>
      </c>
    </row>
    <row r="198" spans="1:7" x14ac:dyDescent="0.25">
      <c r="A198" s="25">
        <v>44682</v>
      </c>
      <c r="B198" s="29">
        <v>4.7939999999999996</v>
      </c>
      <c r="C198" s="16">
        <f t="shared" si="9"/>
        <v>-2.4816924328722696E-2</v>
      </c>
      <c r="D198" s="30">
        <v>4.3099999999999996</v>
      </c>
      <c r="E198" s="16">
        <f t="shared" si="10"/>
        <v>5.2246093749999882E-2</v>
      </c>
      <c r="F198" s="30">
        <v>4.13</v>
      </c>
      <c r="G198" s="16">
        <f t="shared" si="11"/>
        <v>-1.1488750598372437E-2</v>
      </c>
    </row>
    <row r="199" spans="1:7" x14ac:dyDescent="0.25">
      <c r="A199" s="25">
        <v>44713</v>
      </c>
      <c r="B199" s="29">
        <v>4.8890000000000002</v>
      </c>
      <c r="C199" s="16">
        <f t="shared" si="9"/>
        <v>1.9816437213183279E-2</v>
      </c>
      <c r="D199" s="30">
        <v>4.5679999999999996</v>
      </c>
      <c r="E199" s="16">
        <f t="shared" si="10"/>
        <v>5.9860788863109055E-2</v>
      </c>
      <c r="F199" s="30">
        <v>4.0679999999999996</v>
      </c>
      <c r="G199" s="16">
        <f t="shared" si="11"/>
        <v>-1.5012106537530333E-2</v>
      </c>
    </row>
    <row r="200" spans="1:7" x14ac:dyDescent="0.25">
      <c r="A200" s="25">
        <v>44743</v>
      </c>
      <c r="B200" s="29">
        <v>4.8929999999999998</v>
      </c>
      <c r="C200" s="16">
        <f t="shared" si="9"/>
        <v>8.1816322356301067E-4</v>
      </c>
      <c r="D200" s="30">
        <v>4.6079999999999997</v>
      </c>
      <c r="E200" s="16">
        <f t="shared" si="10"/>
        <v>8.7565674255691856E-3</v>
      </c>
      <c r="F200" s="30">
        <v>4.1740000000000004</v>
      </c>
      <c r="G200" s="16">
        <f t="shared" si="11"/>
        <v>2.6057030481809431E-2</v>
      </c>
    </row>
    <row r="201" spans="1:7" x14ac:dyDescent="0.25">
      <c r="A201" s="25">
        <v>44774</v>
      </c>
      <c r="B201" s="29">
        <v>4.9370000000000003</v>
      </c>
      <c r="C201" s="16">
        <f t="shared" si="9"/>
        <v>8.9924381769876331E-3</v>
      </c>
      <c r="D201" s="30">
        <v>4.7060000000000004</v>
      </c>
      <c r="E201" s="16">
        <f t="shared" si="10"/>
        <v>2.1267361111111275E-2</v>
      </c>
      <c r="F201" s="30">
        <v>4.2480000000000002</v>
      </c>
      <c r="G201" s="16">
        <f t="shared" si="11"/>
        <v>1.7728797316722528E-2</v>
      </c>
    </row>
    <row r="202" spans="1:7" x14ac:dyDescent="0.25">
      <c r="A202" s="25">
        <v>44805</v>
      </c>
      <c r="B202" s="29">
        <v>4.8620000000000001</v>
      </c>
      <c r="C202" s="16">
        <f t="shared" si="9"/>
        <v>-1.5191411788535582E-2</v>
      </c>
      <c r="D202" s="30">
        <v>4.7460000000000004</v>
      </c>
      <c r="E202" s="16">
        <f t="shared" si="10"/>
        <v>8.4997875053123735E-3</v>
      </c>
      <c r="F202" s="30">
        <v>4.1870000000000003</v>
      </c>
      <c r="G202" s="16">
        <f t="shared" si="11"/>
        <v>-1.4359698681732565E-2</v>
      </c>
    </row>
    <row r="203" spans="1:7" x14ac:dyDescent="0.25">
      <c r="A203" s="25">
        <v>44835</v>
      </c>
      <c r="B203" s="29">
        <v>4.8360000000000003</v>
      </c>
      <c r="C203" s="16">
        <f t="shared" si="9"/>
        <v>-5.3475935828876595E-3</v>
      </c>
      <c r="D203" s="30">
        <v>4.67</v>
      </c>
      <c r="E203" s="16">
        <f t="shared" si="10"/>
        <v>-1.6013485040033817E-2</v>
      </c>
      <c r="F203" s="30">
        <v>4.2729999999999997</v>
      </c>
      <c r="G203" s="16">
        <f t="shared" si="11"/>
        <v>2.0539765942201912E-2</v>
      </c>
    </row>
    <row r="204" spans="1:7" x14ac:dyDescent="0.25">
      <c r="A204" s="25">
        <v>44866</v>
      </c>
      <c r="B204" s="29">
        <v>4.8529999999999998</v>
      </c>
      <c r="C204" s="16">
        <f t="shared" si="9"/>
        <v>3.5153019023985649E-3</v>
      </c>
      <c r="D204" s="30">
        <v>4.42</v>
      </c>
      <c r="E204" s="16">
        <f t="shared" si="10"/>
        <v>-5.353319057815846E-2</v>
      </c>
      <c r="F204" s="30">
        <v>4.1630000000000003</v>
      </c>
      <c r="G204" s="16">
        <f t="shared" si="11"/>
        <v>-2.5743037678445924E-2</v>
      </c>
    </row>
    <row r="205" spans="1:7" x14ac:dyDescent="0.25">
      <c r="A205" s="25">
        <v>44896</v>
      </c>
      <c r="B205" s="29">
        <v>4.8</v>
      </c>
      <c r="C205" s="16">
        <f t="shared" si="9"/>
        <v>-1.0921079744487933E-2</v>
      </c>
      <c r="D205" s="30">
        <v>4.3479999999999999</v>
      </c>
      <c r="E205" s="16">
        <f t="shared" si="10"/>
        <v>-1.628959276018101E-2</v>
      </c>
      <c r="F205" s="30">
        <v>4.3140000000000001</v>
      </c>
      <c r="G205" s="16">
        <f t="shared" si="11"/>
        <v>3.6271919288974247E-2</v>
      </c>
    </row>
    <row r="206" spans="1:7" x14ac:dyDescent="0.25">
      <c r="A206" s="25">
        <v>44927</v>
      </c>
      <c r="B206" s="29">
        <v>4.7910000000000004</v>
      </c>
      <c r="C206" s="16">
        <f t="shared" si="9"/>
        <v>-1.8749999999998861E-3</v>
      </c>
      <c r="D206" s="30">
        <v>4.3150000000000004</v>
      </c>
      <c r="E206" s="16">
        <f t="shared" si="10"/>
        <v>-7.5896964121433931E-3</v>
      </c>
      <c r="F206" s="30">
        <v>4.1399999999999997</v>
      </c>
      <c r="G206" s="16">
        <f t="shared" si="11"/>
        <v>-4.0333796940194802E-2</v>
      </c>
    </row>
    <row r="207" spans="1:7" x14ac:dyDescent="0.25">
      <c r="A207" s="25">
        <v>44958</v>
      </c>
      <c r="B207" s="29">
        <v>4.7779999999999996</v>
      </c>
      <c r="C207" s="16">
        <f t="shared" si="9"/>
        <v>-2.7134209977041929E-3</v>
      </c>
      <c r="D207" s="30">
        <v>4.3650000000000002</v>
      </c>
      <c r="E207" s="16">
        <f t="shared" si="10"/>
        <v>1.1587485515643063E-2</v>
      </c>
      <c r="F207" s="30">
        <v>4.2560000000000002</v>
      </c>
      <c r="G207" s="16">
        <f t="shared" si="11"/>
        <v>2.8019323671497717E-2</v>
      </c>
    </row>
    <row r="208" spans="1:7" x14ac:dyDescent="0.25">
      <c r="A208" s="25">
        <v>44986</v>
      </c>
      <c r="B208" s="29">
        <v>4.8129999999999997</v>
      </c>
      <c r="C208" s="16">
        <f t="shared" si="9"/>
        <v>7.3252406864797292E-3</v>
      </c>
      <c r="D208" s="30">
        <v>4.3239999999999998</v>
      </c>
      <c r="E208" s="16">
        <f t="shared" si="10"/>
        <v>-9.3928980526919517E-3</v>
      </c>
      <c r="F208" s="30">
        <v>4.165</v>
      </c>
      <c r="G208" s="16">
        <f t="shared" si="11"/>
        <v>-2.1381578947368467E-2</v>
      </c>
    </row>
    <row r="209" spans="1:7" x14ac:dyDescent="0.25">
      <c r="A209" s="25">
        <v>45017</v>
      </c>
      <c r="B209" s="29">
        <v>4.79</v>
      </c>
      <c r="C209" s="16">
        <f t="shared" si="9"/>
        <v>-4.7787242883855574E-3</v>
      </c>
      <c r="D209" s="30">
        <v>4.4050000000000002</v>
      </c>
      <c r="E209" s="16">
        <f t="shared" si="10"/>
        <v>1.8732654949121279E-2</v>
      </c>
      <c r="F209" s="30">
        <v>4.0990000000000002</v>
      </c>
      <c r="G209" s="16">
        <f t="shared" si="11"/>
        <v>-1.5846338535414128E-2</v>
      </c>
    </row>
    <row r="210" spans="1:7" x14ac:dyDescent="0.25">
      <c r="A210" s="25">
        <v>45047</v>
      </c>
      <c r="B210" s="29">
        <v>4.96</v>
      </c>
      <c r="C210" s="16">
        <f t="shared" si="9"/>
        <v>3.5490605427974935E-2</v>
      </c>
      <c r="D210" s="30">
        <v>4.2359999999999998</v>
      </c>
      <c r="E210" s="16">
        <f t="shared" si="10"/>
        <v>-3.8365493757094318E-2</v>
      </c>
      <c r="F210" s="30">
        <v>4.1890000000000001</v>
      </c>
      <c r="G210" s="16">
        <f t="shared" si="11"/>
        <v>2.1956574774335168E-2</v>
      </c>
    </row>
    <row r="211" spans="1:7" x14ac:dyDescent="0.25">
      <c r="A211" s="25">
        <v>45078</v>
      </c>
      <c r="B211" s="29">
        <v>5.0279999999999996</v>
      </c>
      <c r="C211" s="16">
        <f t="shared" si="9"/>
        <v>1.3709677419354761E-2</v>
      </c>
      <c r="D211" s="30">
        <v>4.1929999999999996</v>
      </c>
      <c r="E211" s="16">
        <f t="shared" si="10"/>
        <v>-1.0151085930122794E-2</v>
      </c>
      <c r="F211" s="30">
        <v>4.2409999999999997</v>
      </c>
      <c r="G211" s="16">
        <f t="shared" si="11"/>
        <v>1.2413463833850466E-2</v>
      </c>
    </row>
    <row r="212" spans="1:7" x14ac:dyDescent="0.25">
      <c r="A212" s="25">
        <v>45108</v>
      </c>
      <c r="B212" s="29">
        <v>5.1020000000000003</v>
      </c>
      <c r="C212" s="16">
        <f t="shared" si="9"/>
        <v>1.4717581543357346E-2</v>
      </c>
      <c r="D212" s="30">
        <v>4.141</v>
      </c>
      <c r="E212" s="16">
        <f t="shared" si="10"/>
        <v>-1.2401621750536515E-2</v>
      </c>
      <c r="F212" s="30">
        <v>4.2380000000000004</v>
      </c>
      <c r="G212" s="16">
        <f t="shared" si="11"/>
        <v>-7.0738033482650926E-4</v>
      </c>
    </row>
    <row r="213" spans="1:7" x14ac:dyDescent="0.25">
      <c r="A213" s="25">
        <v>45139</v>
      </c>
      <c r="B213" s="29">
        <v>5.0759999999999996</v>
      </c>
      <c r="C213" s="16">
        <f t="shared" si="9"/>
        <v>-5.0960407683262815E-3</v>
      </c>
      <c r="D213" s="30">
        <v>4.1790000000000003</v>
      </c>
      <c r="E213" s="16">
        <f t="shared" si="10"/>
        <v>9.1765274088385067E-3</v>
      </c>
      <c r="F213" s="30">
        <v>4.359</v>
      </c>
      <c r="G213" s="16">
        <f t="shared" si="11"/>
        <v>2.8551203397829055E-2</v>
      </c>
    </row>
    <row r="214" spans="1:7" x14ac:dyDescent="0.25">
      <c r="A214" s="25">
        <v>45170</v>
      </c>
      <c r="B214" s="29">
        <v>5.109</v>
      </c>
      <c r="C214" s="16">
        <f t="shared" si="9"/>
        <v>6.5011820330969985E-3</v>
      </c>
      <c r="D214" s="30">
        <v>4.2290000000000001</v>
      </c>
      <c r="E214" s="16">
        <f t="shared" si="10"/>
        <v>1.1964584828906394E-2</v>
      </c>
      <c r="F214" s="30">
        <v>4.327</v>
      </c>
      <c r="G214" s="16">
        <f t="shared" si="11"/>
        <v>-7.3411332874512569E-3</v>
      </c>
    </row>
    <row r="215" spans="1:7" x14ac:dyDescent="0.25">
      <c r="A215" s="25">
        <v>45200</v>
      </c>
      <c r="B215" s="29">
        <v>5.226</v>
      </c>
      <c r="C215" s="16">
        <f t="shared" si="9"/>
        <v>2.2900763358778626E-2</v>
      </c>
      <c r="D215" s="30">
        <v>4.2220000000000004</v>
      </c>
      <c r="E215" s="16">
        <f t="shared" si="10"/>
        <v>-1.6552376448332165E-3</v>
      </c>
      <c r="F215" s="30">
        <v>4.452</v>
      </c>
      <c r="G215" s="16">
        <f t="shared" si="11"/>
        <v>2.8888375317772129E-2</v>
      </c>
    </row>
    <row r="216" spans="1:7" x14ac:dyDescent="0.25">
      <c r="A216" s="25">
        <v>45231</v>
      </c>
      <c r="B216" s="29">
        <v>5.3529999999999998</v>
      </c>
      <c r="C216" s="16">
        <f t="shared" si="9"/>
        <v>2.4301569077688438E-2</v>
      </c>
      <c r="D216" s="30">
        <v>4.0599999999999996</v>
      </c>
      <c r="E216" s="16">
        <f t="shared" si="10"/>
        <v>-3.8370440549502796E-2</v>
      </c>
      <c r="F216" s="30">
        <v>4.343</v>
      </c>
      <c r="G216" s="16">
        <f t="shared" si="11"/>
        <v>-2.4483378256963159E-2</v>
      </c>
    </row>
    <row r="217" spans="1:7" x14ac:dyDescent="0.25">
      <c r="A217" s="25">
        <v>45261</v>
      </c>
      <c r="B217" s="29">
        <v>5.21</v>
      </c>
      <c r="C217" s="16">
        <f t="shared" si="9"/>
        <v>-2.6713992153932338E-2</v>
      </c>
      <c r="D217" s="30">
        <v>4.0819999999999999</v>
      </c>
      <c r="E217" s="16">
        <f t="shared" si="10"/>
        <v>5.4187192118227197E-3</v>
      </c>
      <c r="F217" s="30">
        <v>4.2560000000000002</v>
      </c>
      <c r="G217" s="16">
        <f t="shared" si="11"/>
        <v>-2.0032235781717648E-2</v>
      </c>
    </row>
    <row r="218" spans="1:7" x14ac:dyDescent="0.25">
      <c r="A218" s="25">
        <v>45292</v>
      </c>
      <c r="B218" s="29">
        <v>5.03</v>
      </c>
      <c r="C218" s="16">
        <f t="shared" si="9"/>
        <v>-3.4548944337811846E-2</v>
      </c>
      <c r="D218" s="30">
        <v>4.0860000000000003</v>
      </c>
      <c r="E218" s="16">
        <f t="shared" si="10"/>
        <v>9.7991180793739535E-4</v>
      </c>
      <c r="F218" s="30">
        <v>4.2359999999999998</v>
      </c>
      <c r="G218" s="16">
        <f t="shared" si="11"/>
        <v>-4.69924812030086E-3</v>
      </c>
    </row>
    <row r="219" spans="1:7" x14ac:dyDescent="0.25">
      <c r="A219" s="25">
        <v>45323</v>
      </c>
      <c r="B219" s="29">
        <v>5.1319999999999997</v>
      </c>
      <c r="C219" s="16">
        <f t="shared" si="9"/>
        <v>2.0278330019880601E-2</v>
      </c>
      <c r="D219" s="30">
        <v>4.1050000000000004</v>
      </c>
      <c r="E219" s="16">
        <f t="shared" si="10"/>
        <v>4.6500244738130513E-3</v>
      </c>
      <c r="F219" s="30">
        <v>4.157</v>
      </c>
      <c r="G219" s="16">
        <f t="shared" si="11"/>
        <v>-1.8649669499527795E-2</v>
      </c>
    </row>
    <row r="220" spans="1:7" x14ac:dyDescent="0.25">
      <c r="A220" s="26">
        <v>45352</v>
      </c>
      <c r="B220" s="31">
        <v>5.1319999999999997</v>
      </c>
      <c r="C220" s="17">
        <f t="shared" si="9"/>
        <v>0</v>
      </c>
      <c r="D220" s="32">
        <v>4.1059999999999999</v>
      </c>
      <c r="E220" s="17">
        <f t="shared" si="10"/>
        <v>2.4360535931776996E-4</v>
      </c>
      <c r="F220" s="32">
        <v>4.2560000000000002</v>
      </c>
      <c r="G220" s="17">
        <f t="shared" si="11"/>
        <v>2.3815251383209092E-2</v>
      </c>
    </row>
    <row r="221" spans="1:7" x14ac:dyDescent="0.25"/>
  </sheetData>
  <mergeCells count="1">
    <mergeCell ref="I3:J3"/>
  </mergeCells>
  <conditionalFormatting sqref="C2:C220 E2:E220 G2:G220">
    <cfRule type="cellIs" dxfId="2" priority="1" operator="equal">
      <formula>0</formula>
    </cfRule>
    <cfRule type="cellIs" dxfId="1" priority="2" operator="lessThan">
      <formula>0</formula>
    </cfRule>
    <cfRule type="cellIs" dxfId="0" priority="3" operator="greaterThan">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5E1D5-BBB9-4FFA-8FBD-5B707CDB8B9E}">
  <sheetPr>
    <tabColor theme="7"/>
  </sheetPr>
  <dimension ref="A1:R23"/>
  <sheetViews>
    <sheetView zoomScale="115" zoomScaleNormal="115" workbookViewId="0">
      <selection activeCell="H8" sqref="H8"/>
    </sheetView>
  </sheetViews>
  <sheetFormatPr defaultColWidth="0" defaultRowHeight="15" zeroHeight="1" x14ac:dyDescent="0.25"/>
  <cols>
    <col min="1" max="1" width="16.5703125" style="1" bestFit="1" customWidth="1"/>
    <col min="2" max="2" width="16.7109375" style="18" bestFit="1" customWidth="1"/>
    <col min="3" max="3" width="14.28515625" style="18" bestFit="1" customWidth="1"/>
    <col min="4" max="4" width="17.28515625" style="18" bestFit="1" customWidth="1"/>
    <col min="5" max="5" width="14.140625" style="18" bestFit="1" customWidth="1"/>
    <col min="6" max="6" width="17.85546875" style="18" bestFit="1" customWidth="1"/>
    <col min="7" max="7" width="9.140625" style="1" customWidth="1"/>
    <col min="8" max="8" width="17.85546875" style="1" bestFit="1" customWidth="1"/>
    <col min="9" max="9" width="17.28515625" style="18" bestFit="1" customWidth="1"/>
    <col min="10" max="10" width="14.7109375" style="18" bestFit="1" customWidth="1"/>
    <col min="11" max="11" width="17.7109375" style="18" bestFit="1" customWidth="1"/>
    <col min="12" max="12" width="14.85546875" style="18" bestFit="1" customWidth="1"/>
    <col min="13" max="13" width="18.42578125" style="18" bestFit="1" customWidth="1"/>
    <col min="14" max="14" width="9.140625" style="1" customWidth="1"/>
    <col min="15" max="18" width="0" style="1" hidden="1" customWidth="1"/>
    <col min="19" max="16384" width="9.140625" style="1" hidden="1"/>
  </cols>
  <sheetData>
    <row r="1" spans="1:13" x14ac:dyDescent="0.25">
      <c r="A1" s="3" t="s">
        <v>61</v>
      </c>
      <c r="B1" s="4" t="s">
        <v>84</v>
      </c>
      <c r="C1" s="40" t="s">
        <v>75</v>
      </c>
      <c r="D1" s="40" t="s">
        <v>77</v>
      </c>
      <c r="E1" s="40" t="s">
        <v>79</v>
      </c>
      <c r="F1" s="5" t="s">
        <v>85</v>
      </c>
    </row>
    <row r="2" spans="1:13" x14ac:dyDescent="0.25">
      <c r="A2" s="56">
        <v>39083</v>
      </c>
      <c r="B2" s="53">
        <v>-0.24383058513525693</v>
      </c>
      <c r="C2" s="53">
        <v>-3.275785745905261E-2</v>
      </c>
      <c r="D2" s="53">
        <v>-3.0450669914737476E-3</v>
      </c>
      <c r="E2" s="53">
        <v>3.2938076416333661E-4</v>
      </c>
      <c r="F2" s="53">
        <v>-0.11570926449754532</v>
      </c>
      <c r="H2" s="47"/>
      <c r="I2" s="48" t="s">
        <v>84</v>
      </c>
      <c r="J2" s="48" t="s">
        <v>75</v>
      </c>
      <c r="K2" s="48" t="s">
        <v>77</v>
      </c>
      <c r="L2" s="48" t="s">
        <v>79</v>
      </c>
      <c r="M2" s="49" t="s">
        <v>85</v>
      </c>
    </row>
    <row r="3" spans="1:13" x14ac:dyDescent="0.25">
      <c r="A3" s="56">
        <v>39448</v>
      </c>
      <c r="B3" s="54">
        <v>-3.4993113316364094E-2</v>
      </c>
      <c r="C3" s="54">
        <v>4.2076991942703611E-2</v>
      </c>
      <c r="D3" s="54">
        <v>4.739336492891E-3</v>
      </c>
      <c r="E3" s="54">
        <v>2.854424357754487E-3</v>
      </c>
      <c r="F3" s="54">
        <v>0.34579077042537193</v>
      </c>
      <c r="H3" s="50" t="s">
        <v>84</v>
      </c>
      <c r="I3" s="53">
        <v>1</v>
      </c>
      <c r="J3" s="53"/>
      <c r="K3" s="53"/>
      <c r="L3" s="53"/>
      <c r="M3" s="53"/>
    </row>
    <row r="4" spans="1:13" x14ac:dyDescent="0.25">
      <c r="A4" s="56">
        <v>39814</v>
      </c>
      <c r="B4" s="54">
        <v>0.3277502912562601</v>
      </c>
      <c r="C4" s="54">
        <v>-2.036575228595176E-2</v>
      </c>
      <c r="D4" s="54">
        <v>4.5676004872107568E-3</v>
      </c>
      <c r="E4" s="54">
        <v>-2.3255813953488257E-2</v>
      </c>
      <c r="F4" s="54">
        <v>-1.0926118722685896</v>
      </c>
      <c r="H4" s="51" t="s">
        <v>75</v>
      </c>
      <c r="I4" s="54">
        <v>2.1428050281316877E-3</v>
      </c>
      <c r="J4" s="54">
        <v>1</v>
      </c>
      <c r="K4" s="54"/>
      <c r="L4" s="54"/>
      <c r="M4" s="54"/>
    </row>
    <row r="5" spans="1:13" x14ac:dyDescent="0.25">
      <c r="A5" s="56">
        <v>40179</v>
      </c>
      <c r="B5" s="54">
        <v>-0.22997549997151159</v>
      </c>
      <c r="C5" s="54">
        <v>4.25434583714547E-2</v>
      </c>
      <c r="D5" s="54">
        <v>-1.7824773413897332E-2</v>
      </c>
      <c r="E5" s="54">
        <v>2.0218760357971478E-2</v>
      </c>
      <c r="F5" s="54">
        <v>0</v>
      </c>
      <c r="H5" s="51" t="s">
        <v>77</v>
      </c>
      <c r="I5" s="54">
        <v>-9.2262985065964306E-3</v>
      </c>
      <c r="J5" s="54">
        <v>0.30309611853865603</v>
      </c>
      <c r="K5" s="54">
        <v>1</v>
      </c>
      <c r="L5" s="54"/>
      <c r="M5" s="54"/>
    </row>
    <row r="6" spans="1:13" x14ac:dyDescent="0.25">
      <c r="A6" s="56">
        <v>40544</v>
      </c>
      <c r="B6" s="54">
        <v>0.12329537466610431</v>
      </c>
      <c r="C6" s="54">
        <v>6.5180824222035236E-2</v>
      </c>
      <c r="D6" s="54">
        <v>-3.4596871239470452E-2</v>
      </c>
      <c r="E6" s="54">
        <v>1.9679079624583696E-2</v>
      </c>
      <c r="F6" s="54">
        <v>0.92485240758122567</v>
      </c>
      <c r="H6" s="51" t="s">
        <v>79</v>
      </c>
      <c r="I6" s="54">
        <v>-0.354724583658583</v>
      </c>
      <c r="J6" s="54">
        <v>0.4726799911822106</v>
      </c>
      <c r="K6" s="54">
        <v>7.1831977513987816E-2</v>
      </c>
      <c r="L6" s="54">
        <v>1</v>
      </c>
      <c r="M6" s="54"/>
    </row>
    <row r="7" spans="1:13" x14ac:dyDescent="0.25">
      <c r="A7" s="56">
        <v>40909</v>
      </c>
      <c r="B7" s="54">
        <v>-7.6995367015787214E-2</v>
      </c>
      <c r="C7" s="54">
        <v>2.8757274905854186E-2</v>
      </c>
      <c r="D7" s="54">
        <v>1.3862024500322421E-2</v>
      </c>
      <c r="E7" s="54">
        <v>1.2401352874859087E-2</v>
      </c>
      <c r="F7" s="54">
        <v>-0.34449125168990952</v>
      </c>
      <c r="H7" s="52" t="s">
        <v>85</v>
      </c>
      <c r="I7" s="55">
        <v>-0.2833998353147863</v>
      </c>
      <c r="J7" s="55">
        <v>0.10215920443829792</v>
      </c>
      <c r="K7" s="55">
        <v>-0.23504956394227508</v>
      </c>
      <c r="L7" s="55">
        <v>0.24888704795919486</v>
      </c>
      <c r="M7" s="55">
        <v>1</v>
      </c>
    </row>
    <row r="8" spans="1:13" x14ac:dyDescent="0.25">
      <c r="A8" s="56">
        <v>41275</v>
      </c>
      <c r="B8" s="54">
        <v>1.5529398330970301E-2</v>
      </c>
      <c r="C8" s="54">
        <v>0.10616883116883115</v>
      </c>
      <c r="D8" s="54">
        <v>3.4894398530762129E-2</v>
      </c>
      <c r="E8" s="54">
        <v>0</v>
      </c>
      <c r="F8" s="54">
        <v>-0.2921247395394253</v>
      </c>
    </row>
    <row r="9" spans="1:13" x14ac:dyDescent="0.25">
      <c r="A9" s="56">
        <v>41640</v>
      </c>
      <c r="B9" s="54">
        <v>0.19275601323051256</v>
      </c>
      <c r="C9" s="54">
        <v>2.0231213872832711E-3</v>
      </c>
      <c r="D9" s="54">
        <v>-9.5375722543352363E-3</v>
      </c>
      <c r="E9" s="54">
        <v>-2.1441972661484878E-3</v>
      </c>
      <c r="F9" s="54">
        <v>0.10744594010543349</v>
      </c>
      <c r="H9" s="42"/>
      <c r="I9" s="43"/>
      <c r="J9" s="43"/>
      <c r="K9" s="43"/>
      <c r="L9" s="43"/>
      <c r="M9" s="43"/>
    </row>
    <row r="10" spans="1:13" x14ac:dyDescent="0.25">
      <c r="A10" s="56">
        <v>42005</v>
      </c>
      <c r="B10" s="54">
        <v>-2.5175871699091478E-2</v>
      </c>
      <c r="C10" s="54">
        <v>1.9008662175168584E-2</v>
      </c>
      <c r="D10" s="54">
        <v>-1.2636415852958081E-2</v>
      </c>
      <c r="E10" s="54">
        <v>-1.6765285996055243E-2</v>
      </c>
      <c r="F10" s="54">
        <v>-0.92687371760571291</v>
      </c>
      <c r="H10" s="42"/>
      <c r="I10" s="43"/>
      <c r="J10" s="43"/>
      <c r="K10" s="43"/>
      <c r="L10" s="43"/>
      <c r="M10" s="43"/>
    </row>
    <row r="11" spans="1:13" x14ac:dyDescent="0.25">
      <c r="A11" s="56">
        <v>42370</v>
      </c>
      <c r="B11" s="54">
        <v>0.21783829848960129</v>
      </c>
      <c r="C11" s="54">
        <v>-2.0197044334975225E-2</v>
      </c>
      <c r="D11" s="54">
        <v>-9.445460085313875E-3</v>
      </c>
      <c r="E11" s="54">
        <v>-3.9663777252429686E-2</v>
      </c>
      <c r="F11" s="54">
        <v>0</v>
      </c>
      <c r="H11" s="42"/>
      <c r="I11" s="43"/>
      <c r="J11" s="43"/>
      <c r="K11" s="43"/>
      <c r="L11" s="43"/>
      <c r="M11" s="43"/>
    </row>
    <row r="12" spans="1:13" x14ac:dyDescent="0.25">
      <c r="A12" s="56">
        <v>42736</v>
      </c>
      <c r="B12" s="54">
        <v>0.11949676170624582</v>
      </c>
      <c r="C12" s="54">
        <v>-1.6858668165215585E-3</v>
      </c>
      <c r="D12" s="54">
        <v>5.6249999999999356E-3</v>
      </c>
      <c r="E12" s="54">
        <v>-3.1195840554592746E-2</v>
      </c>
      <c r="F12" s="54">
        <v>0.68844194661631597</v>
      </c>
      <c r="H12" s="42"/>
      <c r="I12" s="43"/>
      <c r="J12" s="43"/>
      <c r="K12" s="43"/>
      <c r="L12" s="43"/>
      <c r="M12" s="43"/>
    </row>
    <row r="13" spans="1:13" x14ac:dyDescent="0.25">
      <c r="A13" s="56">
        <v>43101</v>
      </c>
      <c r="B13" s="54">
        <v>-0.13453885586188657</v>
      </c>
      <c r="C13" s="54">
        <v>-1.8069039913700152E-2</v>
      </c>
      <c r="D13" s="54">
        <v>-3.7280701754386032E-2</v>
      </c>
      <c r="E13" s="54">
        <v>-2.3622047244094443E-2</v>
      </c>
      <c r="F13" s="54">
        <v>0.14669350067917566</v>
      </c>
      <c r="H13" s="42"/>
      <c r="I13" s="43"/>
      <c r="J13" s="43"/>
      <c r="K13" s="43"/>
      <c r="L13" s="43"/>
      <c r="M13" s="43"/>
    </row>
    <row r="14" spans="1:13" x14ac:dyDescent="0.25">
      <c r="A14" s="56">
        <v>43466</v>
      </c>
      <c r="B14" s="54">
        <v>3.8690466027176025E-3</v>
      </c>
      <c r="C14" s="54">
        <v>2.0402684563758405E-2</v>
      </c>
      <c r="D14" s="54">
        <v>-1.5745501285347022E-2</v>
      </c>
      <c r="E14" s="54">
        <v>-4.8199940493900729E-2</v>
      </c>
      <c r="F14" s="54">
        <v>-0.25807644818529918</v>
      </c>
      <c r="H14" s="42"/>
      <c r="I14" s="43"/>
      <c r="J14" s="43"/>
      <c r="K14" s="43"/>
      <c r="L14" s="43"/>
      <c r="M14" s="43"/>
    </row>
    <row r="15" spans="1:13" x14ac:dyDescent="0.25">
      <c r="A15" s="56">
        <v>43831</v>
      </c>
      <c r="B15" s="54">
        <v>0.14948464128992756</v>
      </c>
      <c r="C15" s="54">
        <v>6.2143966856551061E-3</v>
      </c>
      <c r="D15" s="54">
        <v>-1.7346610986186901E-2</v>
      </c>
      <c r="E15" s="54">
        <v>-6.7826599823061435E-3</v>
      </c>
      <c r="F15" s="54">
        <v>-0.319292827500055</v>
      </c>
      <c r="H15" s="42"/>
      <c r="I15" s="43"/>
      <c r="J15" s="43"/>
      <c r="K15" s="43"/>
      <c r="L15" s="43"/>
      <c r="M15" s="43"/>
    </row>
    <row r="16" spans="1:13" x14ac:dyDescent="0.25">
      <c r="A16" s="56">
        <v>44197</v>
      </c>
      <c r="B16" s="54">
        <v>0.20967021194741867</v>
      </c>
      <c r="C16" s="54">
        <v>3.5434067324727385E-3</v>
      </c>
      <c r="D16" s="54">
        <v>-1.0021257212268557E-2</v>
      </c>
      <c r="E16" s="54">
        <v>-1.2563485699010999E-2</v>
      </c>
      <c r="F16" s="54">
        <v>0</v>
      </c>
      <c r="H16" s="42"/>
      <c r="I16" s="43"/>
      <c r="J16" s="43"/>
      <c r="K16" s="43"/>
      <c r="L16" s="43"/>
      <c r="M16" s="43"/>
    </row>
    <row r="17" spans="1:13" x14ac:dyDescent="0.25">
      <c r="A17" s="57">
        <v>44562</v>
      </c>
      <c r="B17" s="55">
        <v>-0.47829667204466142</v>
      </c>
      <c r="C17" s="55">
        <v>-1.0860121633362255E-2</v>
      </c>
      <c r="D17" s="55">
        <v>2.684563758388966E-4</v>
      </c>
      <c r="E17" s="55">
        <v>-9.9428287347739499E-4</v>
      </c>
      <c r="F17" s="55">
        <v>0.70349941384251513</v>
      </c>
      <c r="H17" s="42"/>
      <c r="I17" s="43"/>
      <c r="J17" s="43"/>
      <c r="K17" s="43"/>
      <c r="L17" s="43"/>
      <c r="M17" s="43"/>
    </row>
    <row r="18" spans="1:13" x14ac:dyDescent="0.25"/>
    <row r="19" spans="1:13" x14ac:dyDescent="0.25"/>
    <row r="20" spans="1:13" x14ac:dyDescent="0.25"/>
    <row r="21" spans="1:13" x14ac:dyDescent="0.25"/>
    <row r="22" spans="1:13" x14ac:dyDescent="0.25"/>
    <row r="23" spans="1:13"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2af86a4-1fad-4728-8fe3-bb291d57b3fa" xsi:nil="true"/>
    <Comments xmlns="8e72294c-0f19-444d-8850-741193884332">Example of advanced data analytics skills applied.</Comments>
    <lcf76f155ced4ddcb4097134ff3c332f xmlns="8e72294c-0f19-444d-8850-7411938843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68DED16C355A49A986BD078EF65031" ma:contentTypeVersion="14" ma:contentTypeDescription="Create a new document." ma:contentTypeScope="" ma:versionID="ad9160c0b4a1a49137362cdd3faa68ad">
  <xsd:schema xmlns:xsd="http://www.w3.org/2001/XMLSchema" xmlns:xs="http://www.w3.org/2001/XMLSchema" xmlns:p="http://schemas.microsoft.com/office/2006/metadata/properties" xmlns:ns2="8e72294c-0f19-444d-8850-741193884332" xmlns:ns3="a2af86a4-1fad-4728-8fe3-bb291d57b3fa" targetNamespace="http://schemas.microsoft.com/office/2006/metadata/properties" ma:root="true" ma:fieldsID="80a6ba4aac5aaf53fbff689941cfe194" ns2:_="" ns3:_="">
    <xsd:import namespace="8e72294c-0f19-444d-8850-741193884332"/>
    <xsd:import namespace="a2af86a4-1fad-4728-8fe3-bb291d57b3f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72294c-0f19-444d-8850-7411938843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s" ma:index="12" nillable="true" ma:displayName="Comments" ma:format="Dropdown" ma:internalName="Comments">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84dbf73-ec4a-4897-97d7-8c11856c0947"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af86a4-1fad-4728-8fe3-bb291d57b3fa"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b618e76c-87cd-4736-8752-796dab2bb76c}" ma:internalName="TaxCatchAll" ma:showField="CatchAllData" ma:web="a2af86a4-1fad-4728-8fe3-bb291d57b3f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E491EF-9D8A-483C-BB78-D1EB0467B5BD}">
  <ds:schemaRefs>
    <ds:schemaRef ds:uri="http://purl.org/dc/terms/"/>
    <ds:schemaRef ds:uri="http://purl.org/dc/elements/1.1/"/>
    <ds:schemaRef ds:uri="http://schemas.openxmlformats.org/package/2006/metadata/core-properties"/>
    <ds:schemaRef ds:uri="8e72294c-0f19-444d-8850-741193884332"/>
    <ds:schemaRef ds:uri="http://schemas.microsoft.com/office/2006/metadata/properties"/>
    <ds:schemaRef ds:uri="http://purl.org/dc/dcmitype/"/>
    <ds:schemaRef ds:uri="http://schemas.microsoft.com/office/2006/documentManagement/types"/>
    <ds:schemaRef ds:uri="http://schemas.microsoft.com/office/infopath/2007/PartnerControls"/>
    <ds:schemaRef ds:uri="a2af86a4-1fad-4728-8fe3-bb291d57b3fa"/>
    <ds:schemaRef ds:uri="http://www.w3.org/XML/1998/namespace"/>
  </ds:schemaRefs>
</ds:datastoreItem>
</file>

<file path=customXml/itemProps2.xml><?xml version="1.0" encoding="utf-8"?>
<ds:datastoreItem xmlns:ds="http://schemas.openxmlformats.org/officeDocument/2006/customXml" ds:itemID="{89C8A2FD-0813-4DC1-822F-54698BB8C80C}">
  <ds:schemaRefs>
    <ds:schemaRef ds:uri="http://schemas.microsoft.com/sharepoint/v3/contenttype/forms"/>
  </ds:schemaRefs>
</ds:datastoreItem>
</file>

<file path=customXml/itemProps3.xml><?xml version="1.0" encoding="utf-8"?>
<ds:datastoreItem xmlns:ds="http://schemas.openxmlformats.org/officeDocument/2006/customXml" ds:itemID="{788F2D90-5174-4430-8D8C-C5FC7F3B89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72294c-0f19-444d-8850-741193884332"/>
    <ds:schemaRef ds:uri="a2af86a4-1fad-4728-8fe3-bb291d57b3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 - Notes</vt:lpstr>
      <vt:lpstr>Age Group Population - 2022</vt:lpstr>
      <vt:lpstr>Age by Inc. &amp; Change Over Time</vt:lpstr>
      <vt:lpstr>Poverty in the U.S. Over Time</vt:lpstr>
      <vt:lpstr>Inflation</vt:lpstr>
      <vt:lpstr>Avg. Price of Beef, Chkn, &amp; Prk</vt:lpstr>
      <vt:lpstr>Correlation Tests &amp; Inferences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Canlas</dc:creator>
  <cp:keywords/>
  <dc:description/>
  <cp:lastModifiedBy>Christian Canlas</cp:lastModifiedBy>
  <cp:revision/>
  <dcterms:created xsi:type="dcterms:W3CDTF">2024-05-05T00:24:31Z</dcterms:created>
  <dcterms:modified xsi:type="dcterms:W3CDTF">2024-07-19T19:28:12Z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0x0101001068DED16C355A49A986BD078EF65031</vt:lpwstr>
  </property>
  <property fmtid="{D5CDD505-2E9C-101B-9397-08002B2CF9AE}" pid="3" name="MediaServiceImageTags">
    <vt:lpwstr/>
  </property>
</Properties>
</file>