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435"/>
  </bookViews>
  <sheets>
    <sheet name="Tabelle1" sheetId="1" r:id="rId1"/>
  </sheets>
  <calcPr calcId="152511"/>
</workbook>
</file>

<file path=xl/calcChain.xml><?xml version="1.0" encoding="utf-8"?>
<calcChain xmlns="http://schemas.openxmlformats.org/spreadsheetml/2006/main">
  <c r="H49" i="1" l="1"/>
  <c r="H29" i="1"/>
  <c r="H30" i="1" s="1"/>
  <c r="H51" i="1" l="1"/>
</calcChain>
</file>

<file path=xl/sharedStrings.xml><?xml version="1.0" encoding="utf-8"?>
<sst xmlns="http://schemas.openxmlformats.org/spreadsheetml/2006/main" count="131" uniqueCount="116">
  <si>
    <t>Quantity</t>
  </si>
  <si>
    <t>Name</t>
  </si>
  <si>
    <t>Price/piece</t>
  </si>
  <si>
    <t>Price all</t>
  </si>
  <si>
    <t>IC socket 8 pole</t>
  </si>
  <si>
    <t>Arduino Nano</t>
  </si>
  <si>
    <t>Other Parts</t>
  </si>
  <si>
    <t>for the welding tips</t>
  </si>
  <si>
    <t>local hardware store</t>
  </si>
  <si>
    <t xml:space="preserve">local hardware store or http://www.voelkner.de/products/9287/Ringkabelschuh-16-25mm-6mm-Gelb.html </t>
  </si>
  <si>
    <t>for car battery</t>
  </si>
  <si>
    <t>Complete Shopping Card Link</t>
  </si>
  <si>
    <t>Mosfet Driver MCP1407-E/P</t>
  </si>
  <si>
    <t>e.g. old car starter cable or https://www.schweisshelden.de/schweisskabel-h01n2-d-16-mm2-48129</t>
  </si>
  <si>
    <t>0,1m 16mm² solid copper wire</t>
  </si>
  <si>
    <t>cable lug for 16 mm²</t>
  </si>
  <si>
    <t>Alu 17x70x4mm + 37x70x4mm</t>
  </si>
  <si>
    <t>see alu_template.pdf</t>
  </si>
  <si>
    <t>SMD-Schottky 60V 1A</t>
  </si>
  <si>
    <t>https://malectrics.eu/</t>
  </si>
  <si>
    <t>SMD Zener diode 4,3V 0,5W</t>
  </si>
  <si>
    <t>Components Total:</t>
  </si>
  <si>
    <t>Other Parts Total:</t>
  </si>
  <si>
    <t>TOTAL COST</t>
  </si>
  <si>
    <t>Mosfet IRFB 7437 40V 250A</t>
  </si>
  <si>
    <t>Resistor 1206 SMD  620 Ohm</t>
  </si>
  <si>
    <t>P1 MCP1407</t>
  </si>
  <si>
    <t>Foot_Switch</t>
  </si>
  <si>
    <t>D1</t>
  </si>
  <si>
    <t>C2</t>
  </si>
  <si>
    <t>Zener D3</t>
  </si>
  <si>
    <t>R2, R3, R4, R5, R6, R7, R8, R9</t>
  </si>
  <si>
    <t>IRFB_7430</t>
  </si>
  <si>
    <t>942-IRFB7430PBF</t>
  </si>
  <si>
    <t>Mouser.com Part Number</t>
  </si>
  <si>
    <t>incl. 19%tax</t>
  </si>
  <si>
    <t>Mouser.com Parts</t>
  </si>
  <si>
    <t>Description</t>
  </si>
  <si>
    <t>Link / Where to buy</t>
  </si>
  <si>
    <t>PCB Reference</t>
  </si>
  <si>
    <t>579-MCP1407-E/P</t>
  </si>
  <si>
    <t>652-PEC11L4220FS0015</t>
  </si>
  <si>
    <t>Bourns_PEC11L</t>
  </si>
  <si>
    <t xml:space="preserve">Rotary Encoder </t>
  </si>
  <si>
    <t>992-15FX1-254MM</t>
  </si>
  <si>
    <t>1x8pol female header</t>
  </si>
  <si>
    <t>437-8018700810001101</t>
  </si>
  <si>
    <t>Mosfet_CTRL2</t>
  </si>
  <si>
    <t>437-8018700210001101</t>
  </si>
  <si>
    <t>1x15 Pol Female Pin Header</t>
  </si>
  <si>
    <t>P4,P5</t>
  </si>
  <si>
    <t>517-974-01-04-RK</t>
  </si>
  <si>
    <t>OLED_Display</t>
  </si>
  <si>
    <t>1x2pol female header</t>
  </si>
  <si>
    <t>1x4pol female header</t>
  </si>
  <si>
    <t>538-22-28-4160</t>
  </si>
  <si>
    <t>1x16 Pol Male Pin Header</t>
  </si>
  <si>
    <t>Mosfet_CTRL1, P2, P3</t>
  </si>
  <si>
    <t>710-61900211121</t>
  </si>
  <si>
    <t>PCB connector 2pin</t>
  </si>
  <si>
    <t>571-1-2199298-2</t>
  </si>
  <si>
    <t>750-CDBA160-G</t>
  </si>
  <si>
    <t>78-MMSZ4687-E3-08</t>
  </si>
  <si>
    <t>D4</t>
  </si>
  <si>
    <t>Schottky BAV99</t>
  </si>
  <si>
    <t>863-BAV99LT1G</t>
  </si>
  <si>
    <t>TVS</t>
  </si>
  <si>
    <t>TVS Diode 14,4V 5kW</t>
  </si>
  <si>
    <t>TVS Diode 13V 400W</t>
  </si>
  <si>
    <t>621-SMAJ13A-13-F</t>
  </si>
  <si>
    <t>film capacitor 1 µF RM5</t>
  </si>
  <si>
    <t>505-MKS2C041001FMSSD</t>
  </si>
  <si>
    <t>581-12103D103MAT2A</t>
  </si>
  <si>
    <t xml:space="preserve">ceramic capacitor 0,01µF SMD </t>
  </si>
  <si>
    <t>C5</t>
  </si>
  <si>
    <t>electrolytic capacitor 470µF 25V</t>
  </si>
  <si>
    <t>647-UWT1E471MNL1S</t>
  </si>
  <si>
    <t>R1</t>
  </si>
  <si>
    <t>603-RC1206FR-0730RL</t>
  </si>
  <si>
    <t>Resistor 1206 SMD  30 Ohm</t>
  </si>
  <si>
    <t>R10</t>
  </si>
  <si>
    <t>603-RC1206FR-07620RL</t>
  </si>
  <si>
    <t>R11</t>
  </si>
  <si>
    <t>Resistor 1206 SMD  3,3 kOhm</t>
  </si>
  <si>
    <t>603-RC1206FR-073K3L</t>
  </si>
  <si>
    <t>R12 … R16</t>
  </si>
  <si>
    <t>Resistor 1206 SMD  10 kOhm</t>
  </si>
  <si>
    <t>603-RC1206FR-0710KL</t>
  </si>
  <si>
    <t xml:space="preserve">1m 16 mm² flexible cable </t>
  </si>
  <si>
    <t>OLED Diplay 128x64</t>
  </si>
  <si>
    <t xml:space="preserve">https://www.banggood.com/ATmega328P-Nano-V3-Controller-Board-Compatible-Arduino-p-940937.html?p=KM22060681092012071U </t>
  </si>
  <si>
    <t xml:space="preserve">https://www.banggood.com/0_96-Inch-4Pin-White-IIC-I2C-OLED-Display-Module-12864-LED-For-Arduino-p-958196.html?p=KM22060681092012071U </t>
  </si>
  <si>
    <t xml:space="preserve">local hardware Store or  https://malectrics.eu/ </t>
  </si>
  <si>
    <t>Resistor 3521 SMD  150 Ohm 2W</t>
  </si>
  <si>
    <t>279-3521150RFT</t>
  </si>
  <si>
    <t>M3 Nylon Washers</t>
  </si>
  <si>
    <t>M3x10 screw + nuts</t>
  </si>
  <si>
    <t>for mosfets assembly</t>
  </si>
  <si>
    <t>for u-alu ssembly</t>
  </si>
  <si>
    <t>for welding cable</t>
  </si>
  <si>
    <t>Arduino + Mosfet PCB</t>
  </si>
  <si>
    <t>PCB Set</t>
  </si>
  <si>
    <t>welding tip connection</t>
  </si>
  <si>
    <t>Luster Terminal 16mm²</t>
  </si>
  <si>
    <t>Foot Switch</t>
  </si>
  <si>
    <t>OPTIONAL</t>
  </si>
  <si>
    <t>300A Fuse</t>
  </si>
  <si>
    <t>5.0SMDJ13A</t>
  </si>
  <si>
    <t>C1, C3, C4, C6</t>
  </si>
  <si>
    <t>TVS5</t>
  </si>
  <si>
    <t xml:space="preserve">710-691214110002 </t>
  </si>
  <si>
    <t>P7</t>
  </si>
  <si>
    <t>Terminal Block</t>
  </si>
  <si>
    <t>M2.5x8 screws + nuts</t>
  </si>
  <si>
    <t xml:space="preserve">local hardware store or https://malectrics.eu/ </t>
  </si>
  <si>
    <t>battery terminals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</si>
</sst>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#,##0\ &quot;€&quot;;[Red]\-#,##0\ &quot;€&quot;"/>
    <numFmt numFmtId="8" formatCode="#,##0.00\ &quot;€&quot;;[Red]\-#,##0.00\ &quot;€&quot;"/>
    <numFmt numFmtId="164" formatCode="#,##0.00\ &quot;€&quot;"/>
  </numFmts>
  <fonts count="6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20"/>
      <color theme="1"/>
      <name val="Calibri"/>
      <family val="2"/>
      <scheme val="minor"/>
    </font>
    <font>
      <u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CCCCCC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CCCCCC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8">
    <xf numFmtId="0" fontId="0" fillId="0" borderId="0" xfId="0"/>
    <xf numFmtId="0" fontId="0" fillId="0" borderId="0" xfId="0" applyBorder="1"/>
    <xf numFmtId="0" fontId="0" fillId="0" borderId="0" xfId="0" applyFill="1" applyBorder="1" applyAlignment="1">
      <alignment horizontal="center"/>
    </xf>
    <xf numFmtId="0" fontId="3" fillId="0" borderId="0" xfId="0" applyFont="1"/>
    <xf numFmtId="0" fontId="3" fillId="0" borderId="1" xfId="0" applyFont="1" applyFill="1" applyBorder="1"/>
    <xf numFmtId="0" fontId="2" fillId="0" borderId="0" xfId="1"/>
    <xf numFmtId="0" fontId="0" fillId="0" borderId="2" xfId="0" applyFill="1" applyBorder="1" applyAlignment="1">
      <alignment horizontal="center"/>
    </xf>
    <xf numFmtId="0" fontId="0" fillId="0" borderId="2" xfId="0" applyBorder="1"/>
    <xf numFmtId="8" fontId="0" fillId="0" borderId="2" xfId="0" applyNumberFormat="1" applyFill="1" applyBorder="1" applyAlignment="1">
      <alignment horizontal="center"/>
    </xf>
    <xf numFmtId="0" fontId="0" fillId="0" borderId="2" xfId="0" applyBorder="1" applyAlignment="1">
      <alignment horizontal="center"/>
    </xf>
    <xf numFmtId="8" fontId="0" fillId="0" borderId="2" xfId="0" applyNumberFormat="1" applyBorder="1" applyAlignment="1">
      <alignment horizontal="center"/>
    </xf>
    <xf numFmtId="6" fontId="0" fillId="0" borderId="2" xfId="0" applyNumberFormat="1" applyBorder="1" applyAlignment="1">
      <alignment horizontal="center"/>
    </xf>
    <xf numFmtId="0" fontId="1" fillId="0" borderId="3" xfId="0" applyFont="1" applyBorder="1" applyAlignment="1">
      <alignment horizontal="center" wrapText="1"/>
    </xf>
    <xf numFmtId="8" fontId="1" fillId="0" borderId="3" xfId="0" applyNumberFormat="1" applyFont="1" applyBorder="1" applyAlignment="1">
      <alignment horizontal="center" wrapText="1"/>
    </xf>
    <xf numFmtId="0" fontId="1" fillId="0" borderId="4" xfId="0" applyFont="1" applyBorder="1" applyAlignment="1">
      <alignment wrapText="1"/>
    </xf>
    <xf numFmtId="0" fontId="1" fillId="0" borderId="5" xfId="0" applyFont="1" applyBorder="1" applyAlignment="1">
      <alignment wrapText="1"/>
    </xf>
    <xf numFmtId="0" fontId="1" fillId="0" borderId="6" xfId="0" applyFont="1" applyBorder="1" applyAlignment="1">
      <alignment horizontal="center" wrapText="1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1" xfId="0" applyBorder="1"/>
    <xf numFmtId="0" fontId="0" fillId="0" borderId="9" xfId="0" applyBorder="1"/>
    <xf numFmtId="0" fontId="0" fillId="0" borderId="9" xfId="0" applyBorder="1" applyAlignment="1">
      <alignment wrapText="1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wrapText="1"/>
    </xf>
    <xf numFmtId="0" fontId="0" fillId="0" borderId="10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8" fontId="0" fillId="0" borderId="11" xfId="0" applyNumberFormat="1" applyFill="1" applyBorder="1" applyAlignment="1">
      <alignment horizontal="center"/>
    </xf>
    <xf numFmtId="0" fontId="2" fillId="0" borderId="2" xfId="1" applyBorder="1" applyAlignment="1">
      <alignment horizontal="center"/>
    </xf>
    <xf numFmtId="0" fontId="4" fillId="0" borderId="1" xfId="0" applyFont="1" applyFill="1" applyBorder="1" applyAlignment="1">
      <alignment horizontal="right"/>
    </xf>
    <xf numFmtId="8" fontId="5" fillId="0" borderId="0" xfId="0" applyNumberFormat="1" applyFont="1" applyAlignment="1"/>
    <xf numFmtId="0" fontId="5" fillId="0" borderId="0" xfId="0" applyFont="1" applyFill="1" applyBorder="1" applyAlignment="1">
      <alignment horizontal="center"/>
    </xf>
    <xf numFmtId="8" fontId="5" fillId="0" borderId="0" xfId="0" applyNumberFormat="1" applyFont="1"/>
    <xf numFmtId="0" fontId="1" fillId="0" borderId="13" xfId="0" applyFont="1" applyBorder="1" applyAlignment="1">
      <alignment wrapText="1"/>
    </xf>
    <xf numFmtId="0" fontId="0" fillId="0" borderId="1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0" fillId="0" borderId="16" xfId="0" applyFill="1" applyBorder="1" applyAlignment="1">
      <alignment horizontal="center"/>
    </xf>
    <xf numFmtId="0" fontId="1" fillId="0" borderId="18" xfId="0" applyFont="1" applyBorder="1" applyAlignment="1">
      <alignment wrapText="1"/>
    </xf>
    <xf numFmtId="0" fontId="1" fillId="0" borderId="17" xfId="0" applyFont="1" applyBorder="1" applyAlignment="1">
      <alignment wrapText="1"/>
    </xf>
    <xf numFmtId="0" fontId="4" fillId="0" borderId="1" xfId="0" applyFont="1" applyFill="1" applyBorder="1" applyAlignment="1">
      <alignment horizontal="right" vertical="center"/>
    </xf>
    <xf numFmtId="8" fontId="5" fillId="0" borderId="0" xfId="0" applyNumberFormat="1" applyFont="1" applyAlignment="1">
      <alignment vertical="center"/>
    </xf>
    <xf numFmtId="8" fontId="0" fillId="0" borderId="0" xfId="0" applyNumberFormat="1" applyFill="1" applyBorder="1" applyAlignment="1">
      <alignment horizontal="center"/>
    </xf>
    <xf numFmtId="0" fontId="2" fillId="0" borderId="0" xfId="1" applyFill="1" applyBorder="1" applyAlignment="1">
      <alignment wrapText="1"/>
    </xf>
    <xf numFmtId="0" fontId="1" fillId="0" borderId="0" xfId="0" applyFont="1" applyBorder="1" applyAlignment="1">
      <alignment wrapText="1"/>
    </xf>
    <xf numFmtId="0" fontId="2" fillId="0" borderId="0" xfId="1" applyBorder="1" applyAlignment="1">
      <alignment wrapText="1"/>
    </xf>
    <xf numFmtId="8" fontId="1" fillId="0" borderId="7" xfId="0" applyNumberFormat="1" applyFont="1" applyBorder="1" applyAlignment="1">
      <alignment horizontal="center" wrapText="1"/>
    </xf>
    <xf numFmtId="8" fontId="0" fillId="0" borderId="9" xfId="0" applyNumberFormat="1" applyBorder="1" applyAlignment="1">
      <alignment horizontal="center"/>
    </xf>
    <xf numFmtId="8" fontId="0" fillId="0" borderId="12" xfId="0" applyNumberFormat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3" xfId="0" applyBorder="1" applyAlignment="1">
      <alignment horizontal="center"/>
    </xf>
    <xf numFmtId="8" fontId="0" fillId="0" borderId="3" xfId="0" applyNumberFormat="1" applyBorder="1" applyAlignment="1">
      <alignment horizontal="center"/>
    </xf>
    <xf numFmtId="0" fontId="0" fillId="0" borderId="19" xfId="0" applyFill="1" applyBorder="1" applyAlignment="1">
      <alignment horizontal="center"/>
    </xf>
    <xf numFmtId="0" fontId="0" fillId="0" borderId="20" xfId="0" applyFill="1" applyBorder="1" applyAlignment="1">
      <alignment horizontal="center"/>
    </xf>
    <xf numFmtId="0" fontId="0" fillId="0" borderId="21" xfId="0" applyBorder="1"/>
    <xf numFmtId="0" fontId="0" fillId="0" borderId="20" xfId="0" applyFont="1" applyFill="1" applyBorder="1"/>
    <xf numFmtId="0" fontId="2" fillId="0" borderId="2" xfId="1" applyBorder="1"/>
    <xf numFmtId="0" fontId="0" fillId="0" borderId="2" xfId="0" applyBorder="1" applyAlignment="1">
      <alignment horizontal="center" wrapText="1"/>
    </xf>
    <xf numFmtId="164" fontId="0" fillId="0" borderId="2" xfId="0" applyNumberFormat="1" applyBorder="1" applyAlignment="1">
      <alignment horizontal="center"/>
    </xf>
    <xf numFmtId="8" fontId="0" fillId="0" borderId="9" xfId="0" applyNumberFormat="1" applyFill="1" applyBorder="1" applyAlignment="1">
      <alignment horizontal="center"/>
    </xf>
    <xf numFmtId="0" fontId="2" fillId="0" borderId="11" xfId="1" applyBorder="1"/>
    <xf numFmtId="8" fontId="0" fillId="0" borderId="11" xfId="0" applyNumberFormat="1" applyBorder="1" applyAlignment="1">
      <alignment horizontal="center"/>
    </xf>
    <xf numFmtId="0" fontId="2" fillId="0" borderId="3" xfId="1" applyBorder="1"/>
    <xf numFmtId="0" fontId="2" fillId="0" borderId="7" xfId="1" applyBorder="1" applyAlignment="1">
      <alignment wrapText="1"/>
    </xf>
    <xf numFmtId="0" fontId="2" fillId="0" borderId="9" xfId="1" applyFill="1" applyBorder="1" applyAlignment="1">
      <alignment wrapText="1"/>
    </xf>
    <xf numFmtId="0" fontId="2" fillId="0" borderId="0" xfId="1" applyAlignment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mouser.de/Search/ProductDetail.aspx?R=801-87-002-10-001101virtualkey54370000virtualkey437-8018700210001101" TargetMode="External"/><Relationship Id="rId13" Type="http://schemas.openxmlformats.org/officeDocument/2006/relationships/hyperlink" Target="http://www.mouser.de/Search/ProductDetail.aspx?R=CDBA160-Gvirtualkey59960000virtualkey750-CDBA160-G" TargetMode="External"/><Relationship Id="rId18" Type="http://schemas.openxmlformats.org/officeDocument/2006/relationships/hyperlink" Target="http://www.mouser.de/Search/ProductDetail.aspx?R=12103D103MAT2Avirtualkey58110000virtualkey581-12103D103MAT2A" TargetMode="External"/><Relationship Id="rId26" Type="http://schemas.openxmlformats.org/officeDocument/2006/relationships/hyperlink" Target="https://www.mouser.de/Search/ProductDetail.aspx?R=3521150RFTvirtualkey50680000virtualkey279-3521150RFT" TargetMode="External"/><Relationship Id="rId3" Type="http://schemas.openxmlformats.org/officeDocument/2006/relationships/hyperlink" Target="http://www.mouser.de/Search/ProductDetail.aspx?R=IRFB7430PBFvirtualkey57370000virtualkey942-IRFB7430PBF" TargetMode="External"/><Relationship Id="rId21" Type="http://schemas.openxmlformats.org/officeDocument/2006/relationships/hyperlink" Target="http://www.mouser.de/Search/ProductDetail.aspx?R=RC1206FR-07620RLvirtualkey60120000virtualkey603-RC1206FR-07620RL" TargetMode="External"/><Relationship Id="rId7" Type="http://schemas.openxmlformats.org/officeDocument/2006/relationships/hyperlink" Target="http://www.mouser.de/Search/ProductDetail.aspx?R=801-87-008-10-001101virtualkey54370000virtualkey437-8018700810001101" TargetMode="External"/><Relationship Id="rId12" Type="http://schemas.openxmlformats.org/officeDocument/2006/relationships/hyperlink" Target="http://www.mouser.de/Search/ProductDetail.aspx?R=1-2199298-2virtualkey57100000virtualkey571-1-2199298-2" TargetMode="External"/><Relationship Id="rId17" Type="http://schemas.openxmlformats.org/officeDocument/2006/relationships/hyperlink" Target="http://www.mouser.de/Search/ProductDetail.aspx?R=MKS2C041001F00MSSDvirtualkey24100000virtualkey505-MKS2C041001FMSSD" TargetMode="External"/><Relationship Id="rId25" Type="http://schemas.openxmlformats.org/officeDocument/2006/relationships/hyperlink" Target="https://www.banggood.com/0_96-Inch-4Pin-White-IIC-I2C-OLED-Display-Module-12864-LED-For-Arduino-p-958196.html?p=KM22060681092012071U" TargetMode="External"/><Relationship Id="rId2" Type="http://schemas.openxmlformats.org/officeDocument/2006/relationships/hyperlink" Target="https://github.com/KaeptnBalu/Arduino_Spot_Welder_V2/blob/master/Parts/Aluminum_Parts/alu_template.pdf" TargetMode="External"/><Relationship Id="rId16" Type="http://schemas.openxmlformats.org/officeDocument/2006/relationships/hyperlink" Target="http://www.mouser.de/Search/ProductDetail.aspx?R=SMAJ13A-13-Fvirtualkey62110000virtualkey621-SMAJ13A-13-F" TargetMode="External"/><Relationship Id="rId20" Type="http://schemas.openxmlformats.org/officeDocument/2006/relationships/hyperlink" Target="http://www.mouser.de/Search/ProductDetail.aspx?R=RC1206FR-0730RLvirtualkey60120000virtualkey603-RC1206FR-0730RL" TargetMode="External"/><Relationship Id="rId29" Type="http://schemas.openxmlformats.org/officeDocument/2006/relationships/printerSettings" Target="../printerSettings/printerSettings1.bin"/><Relationship Id="rId1" Type="http://schemas.openxmlformats.org/officeDocument/2006/relationships/hyperlink" Target="http://www.mouser.com/ProjectManager/ProjectDetail.aspx?AccessID=4e7bb289dd" TargetMode="External"/><Relationship Id="rId6" Type="http://schemas.openxmlformats.org/officeDocument/2006/relationships/hyperlink" Target="http://www.mouser.de/Search/ProductDetail.aspx?R=15Fx1-254mmvirtualkey58150000virtualkey992-15FX1-254MM" TargetMode="External"/><Relationship Id="rId11" Type="http://schemas.openxmlformats.org/officeDocument/2006/relationships/hyperlink" Target="http://www.mouser.de/Search/ProductDetail.aspx?R=61900211121virtualkey51110000virtualkey710-61900211121" TargetMode="External"/><Relationship Id="rId24" Type="http://schemas.openxmlformats.org/officeDocument/2006/relationships/hyperlink" Target="https://www.banggood.com/ATmega328P-Nano-V3-Controller-Board-Compatible-Arduino-p-940937.html?p=KM22060681092012071U" TargetMode="External"/><Relationship Id="rId5" Type="http://schemas.openxmlformats.org/officeDocument/2006/relationships/hyperlink" Target="http://www.mouser.de/Search/ProductDetail.aspx?R=PEC11L-4220F-S0015virtualkey65210000virtualkey652-PEC11L4220FS0015" TargetMode="External"/><Relationship Id="rId15" Type="http://schemas.openxmlformats.org/officeDocument/2006/relationships/hyperlink" Target="http://www.mouser.de/Search/ProductDetail.aspx?R=BAV99LT1Gvirtualkey58410000virtualkey863-BAV99LT1G" TargetMode="External"/><Relationship Id="rId23" Type="http://schemas.openxmlformats.org/officeDocument/2006/relationships/hyperlink" Target="http://www.mouser.de/Search/ProductDetail.aspx?R=RC1206FR-0710KLvirtualkey60120000virtualkey603-RC1206FR-0710KL" TargetMode="External"/><Relationship Id="rId28" Type="http://schemas.openxmlformats.org/officeDocument/2006/relationships/hyperlink" Target="https://www.mouser.de/ProductDetail/710-691214110002" TargetMode="External"/><Relationship Id="rId10" Type="http://schemas.openxmlformats.org/officeDocument/2006/relationships/hyperlink" Target="http://www.mouser.de/Search/ProductDetail.aspx?R=22-28-4160virtualkey53810000virtualkey538-22-28-4160" TargetMode="External"/><Relationship Id="rId19" Type="http://schemas.openxmlformats.org/officeDocument/2006/relationships/hyperlink" Target="http://www.mouser.de/Search/ProductDetail.aspx?R=UWT1E471MNL1GSvirtualkey64700000virtualkey647-UWT1E471MNL1S" TargetMode="External"/><Relationship Id="rId4" Type="http://schemas.openxmlformats.org/officeDocument/2006/relationships/hyperlink" Target="http://www.mouser.de/Search/ProductDetail.aspx?R=MCP1407-E%2fPvirtualkey57940000virtualkey579-MCP1407-E%2fP" TargetMode="External"/><Relationship Id="rId9" Type="http://schemas.openxmlformats.org/officeDocument/2006/relationships/hyperlink" Target="http://www.mouser.de/Search/ProductDetail.aspx?R=929974-01-04-RKvirtualkey51750000virtualkey517-974-01-04-RK" TargetMode="External"/><Relationship Id="rId14" Type="http://schemas.openxmlformats.org/officeDocument/2006/relationships/hyperlink" Target="http://www.mouser.de/Search/ProductDetail.aspx?R=MMSZ4687-E3-08virtualkey61370000virtualkey78-MMSZ4687-E3-08" TargetMode="External"/><Relationship Id="rId22" Type="http://schemas.openxmlformats.org/officeDocument/2006/relationships/hyperlink" Target="http://www.mouser.de/Search/ProductDetail.aspx?R=RC1206FR-073K3Lvirtualkey60120000virtualkey603-RC1206FR-073K3L" TargetMode="External"/><Relationship Id="rId27" Type="http://schemas.openxmlformats.org/officeDocument/2006/relationships/hyperlink" Target="https://www.mouser.de/Search/ProductDetail.aspx?R=5.0SMDJ13Avirtualkey57610000virtualkey576-5.0SMDJ13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53"/>
  <sheetViews>
    <sheetView tabSelected="1" topLeftCell="A28" workbookViewId="0">
      <selection activeCell="I46" sqref="I46"/>
    </sheetView>
  </sheetViews>
  <sheetFormatPr baseColWidth="10" defaultColWidth="9.140625" defaultRowHeight="15" x14ac:dyDescent="0.25"/>
  <cols>
    <col min="3" max="3" width="8.42578125" customWidth="1"/>
    <col min="4" max="4" width="19.5703125" customWidth="1"/>
    <col min="5" max="5" width="32.140625" customWidth="1"/>
    <col min="6" max="6" width="22.5703125" customWidth="1"/>
    <col min="7" max="7" width="11.7109375" customWidth="1"/>
    <col min="8" max="8" width="9.5703125" customWidth="1"/>
    <col min="9" max="9" width="85.5703125" customWidth="1"/>
  </cols>
  <sheetData>
    <row r="2" spans="2:9" ht="26.25" x14ac:dyDescent="0.4">
      <c r="E2" s="3" t="s">
        <v>36</v>
      </c>
      <c r="G2" s="5" t="s">
        <v>11</v>
      </c>
    </row>
    <row r="3" spans="2:9" ht="15.75" thickBot="1" x14ac:dyDescent="0.3"/>
    <row r="4" spans="2:9" ht="15.75" thickBot="1" x14ac:dyDescent="0.3">
      <c r="C4" s="38" t="s">
        <v>0</v>
      </c>
      <c r="D4" s="39" t="s">
        <v>39</v>
      </c>
      <c r="E4" s="33" t="s">
        <v>1</v>
      </c>
      <c r="F4" s="14" t="s">
        <v>34</v>
      </c>
      <c r="G4" s="14" t="s">
        <v>2</v>
      </c>
      <c r="H4" s="15" t="s">
        <v>3</v>
      </c>
      <c r="I4" s="44"/>
    </row>
    <row r="5" spans="2:9" ht="36" customHeight="1" x14ac:dyDescent="0.25">
      <c r="C5" s="16">
        <v>8</v>
      </c>
      <c r="D5" s="12" t="s">
        <v>32</v>
      </c>
      <c r="E5" s="12" t="s">
        <v>24</v>
      </c>
      <c r="F5" s="64" t="s">
        <v>33</v>
      </c>
      <c r="G5" s="13">
        <v>2.76</v>
      </c>
      <c r="H5" s="46">
        <v>22.08</v>
      </c>
      <c r="I5" s="45"/>
    </row>
    <row r="6" spans="2:9" ht="35.1" customHeight="1" x14ac:dyDescent="0.25">
      <c r="B6" s="1"/>
      <c r="C6" s="17">
        <v>1</v>
      </c>
      <c r="D6" s="9" t="s">
        <v>26</v>
      </c>
      <c r="E6" s="9" t="s">
        <v>12</v>
      </c>
      <c r="F6" s="58" t="s">
        <v>40</v>
      </c>
      <c r="G6" s="10"/>
      <c r="H6" s="47">
        <v>0.9</v>
      </c>
      <c r="I6" s="45"/>
    </row>
    <row r="7" spans="2:9" ht="35.1" customHeight="1" x14ac:dyDescent="0.25">
      <c r="B7" s="1"/>
      <c r="C7" s="17">
        <v>1</v>
      </c>
      <c r="D7" s="9" t="s">
        <v>42</v>
      </c>
      <c r="E7" s="9" t="s">
        <v>43</v>
      </c>
      <c r="F7" s="58" t="s">
        <v>41</v>
      </c>
      <c r="G7" s="10"/>
      <c r="H7" s="47">
        <v>1.7</v>
      </c>
      <c r="I7" s="45"/>
    </row>
    <row r="8" spans="2:9" ht="35.25" customHeight="1" x14ac:dyDescent="0.25">
      <c r="C8" s="17">
        <v>2</v>
      </c>
      <c r="D8" s="9" t="s">
        <v>5</v>
      </c>
      <c r="E8" s="9" t="s">
        <v>49</v>
      </c>
      <c r="F8" s="58" t="s">
        <v>44</v>
      </c>
      <c r="G8" s="9">
        <v>1.06</v>
      </c>
      <c r="H8" s="47">
        <v>2.12</v>
      </c>
      <c r="I8" s="45"/>
    </row>
    <row r="9" spans="2:9" ht="35.1" customHeight="1" x14ac:dyDescent="0.25">
      <c r="C9" s="17">
        <v>1</v>
      </c>
      <c r="D9" s="59" t="s">
        <v>47</v>
      </c>
      <c r="E9" s="9" t="s">
        <v>45</v>
      </c>
      <c r="F9" s="58" t="s">
        <v>46</v>
      </c>
      <c r="G9" s="10">
        <v>0.66300000000000003</v>
      </c>
      <c r="H9" s="47">
        <v>0.81</v>
      </c>
      <c r="I9" s="45"/>
    </row>
    <row r="10" spans="2:9" ht="35.1" customHeight="1" x14ac:dyDescent="0.25">
      <c r="C10" s="17">
        <v>2</v>
      </c>
      <c r="D10" s="59" t="s">
        <v>50</v>
      </c>
      <c r="E10" s="9" t="s">
        <v>53</v>
      </c>
      <c r="F10" s="58" t="s">
        <v>48</v>
      </c>
      <c r="G10" s="9">
        <v>0.221</v>
      </c>
      <c r="H10" s="47">
        <v>0.44</v>
      </c>
      <c r="I10" s="45"/>
    </row>
    <row r="11" spans="2:9" ht="35.1" customHeight="1" x14ac:dyDescent="0.25">
      <c r="C11" s="23">
        <v>1</v>
      </c>
      <c r="D11" s="6" t="s">
        <v>52</v>
      </c>
      <c r="E11" s="9" t="s">
        <v>54</v>
      </c>
      <c r="F11" s="58" t="s">
        <v>51</v>
      </c>
      <c r="G11" s="7"/>
      <c r="H11" s="61">
        <v>0.62</v>
      </c>
      <c r="I11" s="45"/>
    </row>
    <row r="12" spans="2:9" ht="35.1" customHeight="1" x14ac:dyDescent="0.25">
      <c r="C12" s="17">
        <v>1</v>
      </c>
      <c r="D12" s="59" t="s">
        <v>57</v>
      </c>
      <c r="E12" s="9" t="s">
        <v>56</v>
      </c>
      <c r="F12" s="58" t="s">
        <v>55</v>
      </c>
      <c r="G12" s="9"/>
      <c r="H12" s="47">
        <v>0.66</v>
      </c>
      <c r="I12" s="45"/>
    </row>
    <row r="13" spans="2:9" ht="35.1" customHeight="1" x14ac:dyDescent="0.25">
      <c r="C13" s="17">
        <v>1</v>
      </c>
      <c r="D13" s="9" t="s">
        <v>27</v>
      </c>
      <c r="E13" s="9" t="s">
        <v>59</v>
      </c>
      <c r="F13" s="58" t="s">
        <v>58</v>
      </c>
      <c r="G13" s="9"/>
      <c r="H13" s="47">
        <v>0.48</v>
      </c>
      <c r="I13" s="45"/>
    </row>
    <row r="14" spans="2:9" ht="35.1" customHeight="1" x14ac:dyDescent="0.25">
      <c r="C14" s="17">
        <v>1</v>
      </c>
      <c r="D14" s="9" t="s">
        <v>111</v>
      </c>
      <c r="E14" s="9" t="s">
        <v>112</v>
      </c>
      <c r="F14" s="5" t="s">
        <v>110</v>
      </c>
      <c r="G14" s="9"/>
      <c r="H14" s="47">
        <v>0.75</v>
      </c>
      <c r="I14" s="45"/>
    </row>
    <row r="15" spans="2:9" ht="35.1" customHeight="1" x14ac:dyDescent="0.25">
      <c r="C15" s="17">
        <v>1</v>
      </c>
      <c r="D15" s="9" t="s">
        <v>26</v>
      </c>
      <c r="E15" s="9" t="s">
        <v>4</v>
      </c>
      <c r="F15" s="58" t="s">
        <v>60</v>
      </c>
      <c r="G15" s="10"/>
      <c r="H15" s="47">
        <v>0.09</v>
      </c>
      <c r="I15" s="45"/>
    </row>
    <row r="16" spans="2:9" ht="35.1" customHeight="1" x14ac:dyDescent="0.25">
      <c r="C16" s="17">
        <v>1</v>
      </c>
      <c r="D16" s="9" t="s">
        <v>28</v>
      </c>
      <c r="E16" s="9" t="s">
        <v>18</v>
      </c>
      <c r="F16" s="58" t="s">
        <v>61</v>
      </c>
      <c r="G16" s="9"/>
      <c r="H16" s="47">
        <v>0.34</v>
      </c>
      <c r="I16" s="45"/>
    </row>
    <row r="17" spans="3:9" ht="35.1" customHeight="1" x14ac:dyDescent="0.25">
      <c r="C17" s="17">
        <v>1</v>
      </c>
      <c r="D17" s="9" t="s">
        <v>30</v>
      </c>
      <c r="E17" s="9" t="s">
        <v>20</v>
      </c>
      <c r="F17" s="58" t="s">
        <v>62</v>
      </c>
      <c r="G17" s="10"/>
      <c r="H17" s="47">
        <v>0.17</v>
      </c>
      <c r="I17" s="45"/>
    </row>
    <row r="18" spans="3:9" ht="35.1" customHeight="1" x14ac:dyDescent="0.25">
      <c r="C18" s="17">
        <v>1</v>
      </c>
      <c r="D18" s="9" t="s">
        <v>63</v>
      </c>
      <c r="E18" s="9" t="s">
        <v>64</v>
      </c>
      <c r="F18" s="58" t="s">
        <v>65</v>
      </c>
      <c r="G18" s="10"/>
      <c r="H18" s="47">
        <v>0.1</v>
      </c>
      <c r="I18" s="45"/>
    </row>
    <row r="19" spans="3:9" ht="35.1" customHeight="1" x14ac:dyDescent="0.25">
      <c r="C19" s="17">
        <v>4</v>
      </c>
      <c r="D19" s="9" t="s">
        <v>66</v>
      </c>
      <c r="E19" s="9" t="s">
        <v>67</v>
      </c>
      <c r="F19" s="67" t="s">
        <v>107</v>
      </c>
      <c r="G19" s="10">
        <v>1.46</v>
      </c>
      <c r="H19" s="47">
        <v>5.84</v>
      </c>
      <c r="I19" s="45"/>
    </row>
    <row r="20" spans="3:9" ht="35.1" customHeight="1" x14ac:dyDescent="0.25">
      <c r="C20" s="17">
        <v>1</v>
      </c>
      <c r="D20" s="9" t="s">
        <v>109</v>
      </c>
      <c r="E20" s="9" t="s">
        <v>68</v>
      </c>
      <c r="F20" s="58" t="s">
        <v>69</v>
      </c>
      <c r="G20" s="10"/>
      <c r="H20" s="47">
        <v>0.32</v>
      </c>
      <c r="I20" s="45"/>
    </row>
    <row r="21" spans="3:9" ht="35.1" customHeight="1" x14ac:dyDescent="0.25">
      <c r="C21" s="17">
        <v>1</v>
      </c>
      <c r="D21" s="9" t="s">
        <v>29</v>
      </c>
      <c r="E21" s="9" t="s">
        <v>70</v>
      </c>
      <c r="F21" s="58" t="s">
        <v>71</v>
      </c>
      <c r="G21" s="9"/>
      <c r="H21" s="47">
        <v>0.26</v>
      </c>
      <c r="I21" s="45"/>
    </row>
    <row r="22" spans="3:9" ht="35.1" customHeight="1" x14ac:dyDescent="0.25">
      <c r="C22" s="23">
        <v>3</v>
      </c>
      <c r="D22" s="6" t="s">
        <v>108</v>
      </c>
      <c r="E22" s="9" t="s">
        <v>73</v>
      </c>
      <c r="F22" s="58" t="s">
        <v>72</v>
      </c>
      <c r="G22" s="60">
        <v>0.17</v>
      </c>
      <c r="H22" s="61">
        <v>0.51</v>
      </c>
      <c r="I22" s="45"/>
    </row>
    <row r="23" spans="3:9" ht="35.1" customHeight="1" x14ac:dyDescent="0.25">
      <c r="C23" s="23">
        <v>1</v>
      </c>
      <c r="D23" s="6" t="s">
        <v>74</v>
      </c>
      <c r="E23" s="9" t="s">
        <v>75</v>
      </c>
      <c r="F23" s="58" t="s">
        <v>76</v>
      </c>
      <c r="G23" s="60"/>
      <c r="H23" s="61">
        <v>0.52</v>
      </c>
      <c r="I23" s="45"/>
    </row>
    <row r="24" spans="3:9" ht="35.1" customHeight="1" x14ac:dyDescent="0.25">
      <c r="C24" s="23">
        <v>1</v>
      </c>
      <c r="D24" s="6" t="s">
        <v>77</v>
      </c>
      <c r="E24" s="9" t="s">
        <v>93</v>
      </c>
      <c r="F24" s="5" t="s">
        <v>94</v>
      </c>
      <c r="G24" s="60"/>
      <c r="H24" s="61">
        <v>0.12</v>
      </c>
      <c r="I24" s="45"/>
    </row>
    <row r="25" spans="3:9" ht="35.1" customHeight="1" x14ac:dyDescent="0.25">
      <c r="C25" s="17">
        <v>10</v>
      </c>
      <c r="D25" s="59" t="s">
        <v>31</v>
      </c>
      <c r="E25" s="9" t="s">
        <v>79</v>
      </c>
      <c r="F25" s="58" t="s">
        <v>78</v>
      </c>
      <c r="G25" s="9">
        <v>0.02</v>
      </c>
      <c r="H25" s="47">
        <v>0.2</v>
      </c>
      <c r="I25" s="45"/>
    </row>
    <row r="26" spans="3:9" ht="35.1" customHeight="1" x14ac:dyDescent="0.25">
      <c r="C26" s="17">
        <v>10</v>
      </c>
      <c r="D26" s="9" t="s">
        <v>80</v>
      </c>
      <c r="E26" s="9" t="s">
        <v>25</v>
      </c>
      <c r="F26" s="58" t="s">
        <v>81</v>
      </c>
      <c r="G26" s="10">
        <v>0.02</v>
      </c>
      <c r="H26" s="47">
        <v>0.2</v>
      </c>
      <c r="I26" s="45"/>
    </row>
    <row r="27" spans="3:9" ht="35.1" customHeight="1" x14ac:dyDescent="0.25">
      <c r="C27" s="17">
        <v>10</v>
      </c>
      <c r="D27" s="9" t="s">
        <v>82</v>
      </c>
      <c r="E27" s="9" t="s">
        <v>83</v>
      </c>
      <c r="F27" s="58" t="s">
        <v>84</v>
      </c>
      <c r="G27" s="10">
        <v>0.02</v>
      </c>
      <c r="H27" s="47">
        <v>0.2</v>
      </c>
      <c r="I27" s="45"/>
    </row>
    <row r="28" spans="3:9" ht="35.1" customHeight="1" thickBot="1" x14ac:dyDescent="0.3">
      <c r="C28" s="18">
        <v>10</v>
      </c>
      <c r="D28" s="19" t="s">
        <v>85</v>
      </c>
      <c r="E28" s="19" t="s">
        <v>86</v>
      </c>
      <c r="F28" s="62" t="s">
        <v>87</v>
      </c>
      <c r="G28" s="63">
        <v>0.02</v>
      </c>
      <c r="H28" s="48">
        <v>0.2</v>
      </c>
      <c r="I28" s="45"/>
    </row>
    <row r="29" spans="3:9" ht="35.1" customHeight="1" x14ac:dyDescent="0.3">
      <c r="F29" s="29" t="s">
        <v>21</v>
      </c>
      <c r="H29" s="30">
        <f>SUM(H5:H28)</f>
        <v>39.63000000000001</v>
      </c>
    </row>
    <row r="30" spans="3:9" ht="35.1" customHeight="1" x14ac:dyDescent="0.25">
      <c r="F30" s="40" t="s">
        <v>35</v>
      </c>
      <c r="H30" s="41">
        <f>H29*1.19</f>
        <v>47.159700000000008</v>
      </c>
    </row>
    <row r="31" spans="3:9" ht="35.1" customHeight="1" thickBot="1" x14ac:dyDescent="0.45">
      <c r="C31" s="2"/>
      <c r="D31" s="2"/>
      <c r="E31" s="2"/>
      <c r="F31" s="4" t="s">
        <v>6</v>
      </c>
    </row>
    <row r="32" spans="3:9" ht="21" customHeight="1" thickBot="1" x14ac:dyDescent="0.3">
      <c r="C32" s="54" t="s">
        <v>0</v>
      </c>
      <c r="D32" s="55"/>
      <c r="E32" s="55" t="s">
        <v>1</v>
      </c>
      <c r="F32" s="57" t="s">
        <v>37</v>
      </c>
      <c r="G32" s="14" t="s">
        <v>2</v>
      </c>
      <c r="H32" s="15" t="s">
        <v>3</v>
      </c>
      <c r="I32" s="56" t="s">
        <v>38</v>
      </c>
    </row>
    <row r="33" spans="3:9" ht="34.5" customHeight="1" x14ac:dyDescent="0.25">
      <c r="C33" s="49">
        <v>1</v>
      </c>
      <c r="D33" s="50"/>
      <c r="E33" s="51" t="s">
        <v>5</v>
      </c>
      <c r="F33" s="51"/>
      <c r="G33" s="52"/>
      <c r="H33" s="53">
        <v>2.15</v>
      </c>
      <c r="I33" s="65" t="s">
        <v>90</v>
      </c>
    </row>
    <row r="34" spans="3:9" ht="34.5" customHeight="1" x14ac:dyDescent="0.25">
      <c r="C34" s="49">
        <v>1</v>
      </c>
      <c r="D34" s="50"/>
      <c r="E34" s="51" t="s">
        <v>89</v>
      </c>
      <c r="F34" s="51"/>
      <c r="G34" s="52"/>
      <c r="H34" s="53">
        <v>4.7300000000000004</v>
      </c>
      <c r="I34" s="65" t="s">
        <v>91</v>
      </c>
    </row>
    <row r="35" spans="3:9" ht="35.1" customHeight="1" x14ac:dyDescent="0.25">
      <c r="C35" s="17">
        <v>1</v>
      </c>
      <c r="D35" s="34"/>
      <c r="E35" s="9" t="s">
        <v>16</v>
      </c>
      <c r="F35" s="28" t="s">
        <v>17</v>
      </c>
      <c r="G35" s="9"/>
      <c r="H35" s="11">
        <v>2</v>
      </c>
      <c r="I35" s="22" t="s">
        <v>92</v>
      </c>
    </row>
    <row r="36" spans="3:9" ht="35.1" customHeight="1" x14ac:dyDescent="0.25">
      <c r="C36" s="17">
        <v>8</v>
      </c>
      <c r="D36" s="34"/>
      <c r="E36" s="9" t="s">
        <v>96</v>
      </c>
      <c r="F36" s="9" t="s">
        <v>97</v>
      </c>
      <c r="G36" s="9"/>
      <c r="H36" s="10">
        <v>0.5</v>
      </c>
      <c r="I36" s="22" t="s">
        <v>8</v>
      </c>
    </row>
    <row r="37" spans="3:9" ht="35.1" customHeight="1" x14ac:dyDescent="0.25">
      <c r="C37" s="17">
        <v>8</v>
      </c>
      <c r="D37" s="34"/>
      <c r="E37" s="9" t="s">
        <v>95</v>
      </c>
      <c r="F37" s="9" t="s">
        <v>97</v>
      </c>
      <c r="G37" s="9"/>
      <c r="H37" s="10">
        <v>0.5</v>
      </c>
      <c r="I37" s="22" t="s">
        <v>8</v>
      </c>
    </row>
    <row r="38" spans="3:9" ht="35.1" customHeight="1" x14ac:dyDescent="0.25">
      <c r="C38" s="17">
        <v>8</v>
      </c>
      <c r="D38" s="34"/>
      <c r="E38" s="9" t="s">
        <v>113</v>
      </c>
      <c r="F38" s="9" t="s">
        <v>98</v>
      </c>
      <c r="G38" s="9"/>
      <c r="H38" s="10">
        <v>0.5</v>
      </c>
      <c r="I38" s="22" t="s">
        <v>8</v>
      </c>
    </row>
    <row r="39" spans="3:9" ht="35.1" customHeight="1" x14ac:dyDescent="0.25">
      <c r="C39" s="17">
        <v>1</v>
      </c>
      <c r="D39" s="34"/>
      <c r="E39" s="9" t="s">
        <v>88</v>
      </c>
      <c r="F39" s="9" t="s">
        <v>99</v>
      </c>
      <c r="G39" s="9"/>
      <c r="H39" s="11">
        <v>3</v>
      </c>
      <c r="I39" s="22" t="s">
        <v>13</v>
      </c>
    </row>
    <row r="40" spans="3:9" ht="35.1" customHeight="1" x14ac:dyDescent="0.25">
      <c r="C40" s="17">
        <v>1</v>
      </c>
      <c r="D40" s="34"/>
      <c r="E40" s="9" t="s">
        <v>14</v>
      </c>
      <c r="F40" s="9" t="s">
        <v>7</v>
      </c>
      <c r="G40" s="9"/>
      <c r="H40" s="11">
        <v>1</v>
      </c>
      <c r="I40" s="21" t="s">
        <v>8</v>
      </c>
    </row>
    <row r="41" spans="3:9" ht="35.1" customHeight="1" x14ac:dyDescent="0.25">
      <c r="C41" s="17">
        <v>2</v>
      </c>
      <c r="D41" s="34"/>
      <c r="E41" s="9" t="s">
        <v>15</v>
      </c>
      <c r="F41" s="9" t="s">
        <v>99</v>
      </c>
      <c r="G41" s="9">
        <v>0.6</v>
      </c>
      <c r="H41" s="10">
        <v>1.2</v>
      </c>
      <c r="I41" s="22" t="s">
        <v>9</v>
      </c>
    </row>
    <row r="42" spans="3:9" ht="35.1" customHeight="1" x14ac:dyDescent="0.25">
      <c r="C42" s="17">
        <v>1</v>
      </c>
      <c r="D42" s="34"/>
      <c r="E42" s="9" t="s">
        <v>103</v>
      </c>
      <c r="F42" s="9" t="s">
        <v>102</v>
      </c>
      <c r="G42" s="9"/>
      <c r="H42" s="10">
        <v>2</v>
      </c>
      <c r="I42" s="22" t="s">
        <v>8</v>
      </c>
    </row>
    <row r="43" spans="3:9" ht="35.1" customHeight="1" x14ac:dyDescent="0.25">
      <c r="C43" s="23">
        <v>1</v>
      </c>
      <c r="D43" s="36"/>
      <c r="E43" s="6" t="s">
        <v>115</v>
      </c>
      <c r="F43" s="9" t="s">
        <v>10</v>
      </c>
      <c r="G43" s="7"/>
      <c r="H43" s="8">
        <v>2.95</v>
      </c>
      <c r="I43" s="24" t="s">
        <v>114</v>
      </c>
    </row>
    <row r="44" spans="3:9" ht="35.1" customHeight="1" x14ac:dyDescent="0.25">
      <c r="C44" s="23">
        <v>1</v>
      </c>
      <c r="D44" s="6"/>
      <c r="E44" s="6" t="s">
        <v>101</v>
      </c>
      <c r="F44" s="6" t="s">
        <v>100</v>
      </c>
      <c r="G44" s="7"/>
      <c r="H44" s="8">
        <v>5.95</v>
      </c>
      <c r="I44" s="66" t="s">
        <v>19</v>
      </c>
    </row>
    <row r="45" spans="3:9" ht="35.1" customHeight="1" x14ac:dyDescent="0.25">
      <c r="C45" s="23">
        <v>1</v>
      </c>
      <c r="D45" s="6"/>
      <c r="E45" s="6" t="s">
        <v>104</v>
      </c>
      <c r="F45" s="9" t="s">
        <v>105</v>
      </c>
      <c r="G45" s="7"/>
      <c r="H45" s="8">
        <v>5.95</v>
      </c>
      <c r="I45" s="66" t="s">
        <v>19</v>
      </c>
    </row>
    <row r="46" spans="3:9" ht="35.1" customHeight="1" thickBot="1" x14ac:dyDescent="0.3">
      <c r="C46" s="25">
        <v>1</v>
      </c>
      <c r="D46" s="37"/>
      <c r="E46" s="26" t="s">
        <v>106</v>
      </c>
      <c r="F46" s="26" t="s">
        <v>105</v>
      </c>
      <c r="G46" s="20"/>
      <c r="H46" s="27">
        <v>2.95</v>
      </c>
      <c r="I46" s="66" t="s">
        <v>19</v>
      </c>
    </row>
    <row r="47" spans="3:9" ht="35.1" customHeight="1" x14ac:dyDescent="0.25">
      <c r="C47" s="2"/>
      <c r="D47" s="2"/>
      <c r="E47" s="35"/>
      <c r="F47" s="2"/>
      <c r="G47" s="1"/>
      <c r="H47" s="42"/>
      <c r="I47" s="43"/>
    </row>
    <row r="48" spans="3:9" ht="35.1" customHeight="1" x14ac:dyDescent="0.25">
      <c r="C48" s="2"/>
      <c r="D48" s="2"/>
      <c r="E48" s="35"/>
      <c r="F48" s="2"/>
      <c r="G48" s="1"/>
      <c r="H48" s="42"/>
      <c r="I48" s="43"/>
    </row>
    <row r="49" spans="6:8" ht="35.1" customHeight="1" x14ac:dyDescent="0.3">
      <c r="F49" s="31" t="s">
        <v>22</v>
      </c>
      <c r="H49" s="32">
        <f>SUM(H33:H48)</f>
        <v>35.380000000000003</v>
      </c>
    </row>
    <row r="50" spans="6:8" ht="35.1" customHeight="1" x14ac:dyDescent="0.25"/>
    <row r="51" spans="6:8" ht="35.1" customHeight="1" x14ac:dyDescent="0.4">
      <c r="F51" s="3" t="s">
        <v>23</v>
      </c>
      <c r="H51" s="32">
        <f>SUM(H30,H49)</f>
        <v>82.539700000000011</v>
      </c>
    </row>
    <row r="52" spans="6:8" ht="35.1" customHeight="1" x14ac:dyDescent="0.25"/>
    <row r="53" spans="6:8" ht="35.1" customHeight="1" x14ac:dyDescent="0.25"/>
  </sheetData>
  <hyperlinks>
    <hyperlink ref="G2" r:id="rId1"/>
    <hyperlink ref="F35" r:id="rId2"/>
    <hyperlink ref="F5" r:id="rId3" display="http://www.mouser.de/Search/ProductDetail.aspx?R=IRFB7430PBFvirtualkey57370000virtualkey942-IRFB7430PBF"/>
    <hyperlink ref="F6" r:id="rId4" display="http://www.mouser.de/Search/ProductDetail.aspx?R=MCP1407-E%2fPvirtualkey57940000virtualkey579-MCP1407-E%2fP"/>
    <hyperlink ref="F7" r:id="rId5" display="http://www.mouser.de/Search/ProductDetail.aspx?R=PEC11L-4220F-S0015virtualkey65210000virtualkey652-PEC11L4220FS0015"/>
    <hyperlink ref="F8" r:id="rId6" display="http://www.mouser.de/Search/ProductDetail.aspx?R=15Fx1-254mmvirtualkey58150000virtualkey992-15FX1-254MM"/>
    <hyperlink ref="F9" r:id="rId7" display="http://www.mouser.de/Search/ProductDetail.aspx?R=801-87-008-10-001101virtualkey54370000virtualkey437-8018700810001101"/>
    <hyperlink ref="F10" r:id="rId8" display="http://www.mouser.de/Search/ProductDetail.aspx?R=801-87-002-10-001101virtualkey54370000virtualkey437-8018700210001101"/>
    <hyperlink ref="F11" r:id="rId9" display="http://www.mouser.de/Search/ProductDetail.aspx?R=929974-01-04-RKvirtualkey51750000virtualkey517-974-01-04-RK"/>
    <hyperlink ref="F12" r:id="rId10" display="http://www.mouser.de/Search/ProductDetail.aspx?R=22-28-4160virtualkey53810000virtualkey538-22-28-4160"/>
    <hyperlink ref="F13" r:id="rId11" display="http://www.mouser.de/Search/ProductDetail.aspx?R=61900211121virtualkey51110000virtualkey710-61900211121"/>
    <hyperlink ref="F15" r:id="rId12" display="http://www.mouser.de/Search/ProductDetail.aspx?R=1-2199298-2virtualkey57100000virtualkey571-1-2199298-2"/>
    <hyperlink ref="F16" r:id="rId13" display="http://www.mouser.de/Search/ProductDetail.aspx?R=CDBA160-Gvirtualkey59960000virtualkey750-CDBA160-G"/>
    <hyperlink ref="F17" r:id="rId14" display="http://www.mouser.de/Search/ProductDetail.aspx?R=MMSZ4687-E3-08virtualkey61370000virtualkey78-MMSZ4687-E3-08"/>
    <hyperlink ref="F18" r:id="rId15" display="http://www.mouser.de/Search/ProductDetail.aspx?R=BAV99LT1Gvirtualkey58410000virtualkey863-BAV99LT1G"/>
    <hyperlink ref="F20" r:id="rId16" display="http://www.mouser.de/Search/ProductDetail.aspx?R=SMAJ13A-13-Fvirtualkey62110000virtualkey621-SMAJ13A-13-F"/>
    <hyperlink ref="F21" r:id="rId17" display="http://www.mouser.de/Search/ProductDetail.aspx?R=MKS2C041001F00MSSDvirtualkey24100000virtualkey505-MKS2C041001FMSSD"/>
    <hyperlink ref="F22" r:id="rId18" display="http://www.mouser.de/Search/ProductDetail.aspx?R=12103D103MAT2Avirtualkey58110000virtualkey581-12103D103MAT2A"/>
    <hyperlink ref="F23" r:id="rId19" display="http://www.mouser.de/Search/ProductDetail.aspx?R=UWT1E471MNL1GSvirtualkey64700000virtualkey647-UWT1E471MNL1S"/>
    <hyperlink ref="F25" r:id="rId20" display="http://www.mouser.de/Search/ProductDetail.aspx?R=RC1206FR-0730RLvirtualkey60120000virtualkey603-RC1206FR-0730RL"/>
    <hyperlink ref="F26" r:id="rId21" display="http://www.mouser.de/Search/ProductDetail.aspx?R=RC1206FR-07620RLvirtualkey60120000virtualkey603-RC1206FR-07620RL"/>
    <hyperlink ref="F27" r:id="rId22" display="http://www.mouser.de/Search/ProductDetail.aspx?R=RC1206FR-073K3Lvirtualkey60120000virtualkey603-RC1206FR-073K3L"/>
    <hyperlink ref="F28" r:id="rId23" display="http://www.mouser.de/Search/ProductDetail.aspx?R=RC1206FR-0710KLvirtualkey60120000virtualkey603-RC1206FR-0710KL"/>
    <hyperlink ref="I33" r:id="rId24"/>
    <hyperlink ref="I34" r:id="rId25"/>
    <hyperlink ref="F24" r:id="rId26" display="https://www.mouser.de/Search/ProductDetail.aspx?R=3521150RFTvirtualkey50680000virtualkey279-3521150RFT"/>
    <hyperlink ref="F19" r:id="rId27"/>
    <hyperlink ref="F14" r:id="rId28"/>
  </hyperlinks>
  <pageMargins left="0.7" right="0.7" top="0.75" bottom="0.75" header="0.3" footer="0.3"/>
  <pageSetup paperSize="9" orientation="portrait" horizontalDpi="0" verticalDpi="0" r:id="rId29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2018-01-16T15:24:24Z</dcterms:modified>
</cp:coreProperties>
</file>