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peter\documents\PETER.WP\ARTIKEL\artikel corona\"/>
    </mc:Choice>
  </mc:AlternateContent>
  <xr:revisionPtr revIDLastSave="0" documentId="13_ncr:1_{68D45D86-998C-4E1C-905F-B5990F2A538D}" xr6:coauthVersionLast="45" xr6:coauthVersionMax="45" xr10:uidLastSave="{00000000-0000-0000-0000-000000000000}"/>
  <bookViews>
    <workbookView xWindow="930" yWindow="-110" windowWidth="37580" windowHeight="21820" xr2:uid="{00000000-000D-0000-FFFF-FFFF00000000}"/>
  </bookViews>
  <sheets>
    <sheet name="Bevolking__geslacht__leeftijd_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" l="1"/>
  <c r="AF57" i="1" l="1"/>
  <c r="AF42" i="1"/>
  <c r="AF27" i="1"/>
  <c r="AF10" i="1"/>
  <c r="O57" i="1"/>
  <c r="O42" i="1"/>
  <c r="O27" i="1"/>
  <c r="O10" i="1"/>
  <c r="AG57" i="1"/>
  <c r="P57" i="1"/>
  <c r="P10" i="1"/>
  <c r="AE10" i="1"/>
  <c r="N42" i="1"/>
  <c r="AE42" i="1" s="1"/>
  <c r="N27" i="1"/>
  <c r="AE27" i="1" s="1"/>
  <c r="AG10" i="1"/>
  <c r="AG27" i="1"/>
  <c r="AG42" i="1"/>
  <c r="P42" i="1"/>
  <c r="P27" i="1"/>
  <c r="N57" i="1"/>
  <c r="AE57" i="1" s="1"/>
  <c r="AE94" i="1" l="1"/>
  <c r="AH10" i="1" s="1"/>
  <c r="N94" i="1"/>
  <c r="Q10" i="1" s="1"/>
  <c r="AH55" i="1" l="1"/>
  <c r="AH42" i="1"/>
  <c r="AH14" i="1"/>
  <c r="AH36" i="1"/>
  <c r="AH28" i="1"/>
  <c r="AH20" i="1"/>
  <c r="AH21" i="1"/>
  <c r="AH48" i="1"/>
  <c r="AH26" i="1"/>
  <c r="AH18" i="1"/>
  <c r="AH47" i="1"/>
  <c r="AH39" i="1"/>
  <c r="AH13" i="1"/>
  <c r="AH27" i="1"/>
  <c r="AH51" i="1"/>
  <c r="AH24" i="1"/>
  <c r="AH34" i="1"/>
  <c r="AH16" i="1"/>
  <c r="AH35" i="1"/>
  <c r="AH46" i="1"/>
  <c r="Q57" i="1"/>
  <c r="AH57" i="1"/>
  <c r="AH19" i="1"/>
  <c r="AH38" i="1"/>
  <c r="AH12" i="1"/>
  <c r="AH33" i="1"/>
  <c r="AH25" i="1"/>
  <c r="AH40" i="1"/>
  <c r="AH45" i="1"/>
  <c r="AH49" i="1"/>
  <c r="AH52" i="1"/>
  <c r="AH37" i="1"/>
  <c r="AH11" i="1"/>
  <c r="AH17" i="1"/>
  <c r="AH41" i="1"/>
  <c r="AH30" i="1"/>
  <c r="AH43" i="1"/>
  <c r="AH31" i="1"/>
  <c r="AH54" i="1"/>
  <c r="AH23" i="1"/>
  <c r="AH53" i="1"/>
  <c r="AH15" i="1"/>
  <c r="AH44" i="1"/>
  <c r="AH29" i="1"/>
  <c r="AH50" i="1"/>
  <c r="AH32" i="1"/>
  <c r="AH56" i="1"/>
  <c r="AH22" i="1"/>
  <c r="Q17" i="1"/>
  <c r="Q25" i="1"/>
  <c r="Q33" i="1"/>
  <c r="Q41" i="1"/>
  <c r="Q49" i="1"/>
  <c r="Q19" i="1"/>
  <c r="Q27" i="1"/>
  <c r="Q51" i="1"/>
  <c r="Q36" i="1"/>
  <c r="Q18" i="1"/>
  <c r="Q26" i="1"/>
  <c r="Q34" i="1"/>
  <c r="Q50" i="1"/>
  <c r="Q11" i="1"/>
  <c r="Q35" i="1"/>
  <c r="Q28" i="1"/>
  <c r="Q43" i="1"/>
  <c r="Q13" i="1"/>
  <c r="Q21" i="1"/>
  <c r="Q29" i="1"/>
  <c r="Q37" i="1"/>
  <c r="Q45" i="1"/>
  <c r="Q53" i="1"/>
  <c r="Q52" i="1"/>
  <c r="Q14" i="1"/>
  <c r="Q22" i="1"/>
  <c r="Q30" i="1"/>
  <c r="Q38" i="1"/>
  <c r="Q46" i="1"/>
  <c r="Q54" i="1"/>
  <c r="Q16" i="1"/>
  <c r="Q32" i="1"/>
  <c r="Q40" i="1"/>
  <c r="Q56" i="1"/>
  <c r="Q12" i="1"/>
  <c r="Q44" i="1"/>
  <c r="Q15" i="1"/>
  <c r="Q23" i="1"/>
  <c r="Q31" i="1"/>
  <c r="Q39" i="1"/>
  <c r="Q47" i="1"/>
  <c r="Q55" i="1"/>
  <c r="Q24" i="1"/>
  <c r="Q48" i="1"/>
  <c r="Q20" i="1"/>
  <c r="Q42" i="1"/>
</calcChain>
</file>

<file path=xl/sharedStrings.xml><?xml version="1.0" encoding="utf-8"?>
<sst xmlns="http://schemas.openxmlformats.org/spreadsheetml/2006/main" count="176" uniqueCount="112">
  <si>
    <t>Bevolking; geslacht, leeftijd en burgerlijke staat, 1 januari</t>
  </si>
  <si>
    <t>Perioden</t>
  </si>
  <si>
    <t>Onderwerp</t>
  </si>
  <si>
    <t>Bevolking</t>
  </si>
  <si>
    <t>Geslacht</t>
  </si>
  <si>
    <t>Totaal mannen en vrouwen</t>
  </si>
  <si>
    <t>Mannen</t>
  </si>
  <si>
    <t>Vrouwen</t>
  </si>
  <si>
    <t>Burgerlijke staat</t>
  </si>
  <si>
    <t>Totaal burgerlijke staat</t>
  </si>
  <si>
    <t>Ongehuwd</t>
  </si>
  <si>
    <t>Gehuwd</t>
  </si>
  <si>
    <t>Verweduwd</t>
  </si>
  <si>
    <t>Gescheiden</t>
  </si>
  <si>
    <t>Leeftijd</t>
  </si>
  <si>
    <t>aantal</t>
  </si>
  <si>
    <t>18 jaar</t>
  </si>
  <si>
    <t>19 jaar</t>
  </si>
  <si>
    <t>20 jaar</t>
  </si>
  <si>
    <t>21 jaar</t>
  </si>
  <si>
    <t>22 jaar</t>
  </si>
  <si>
    <t>23 jaar</t>
  </si>
  <si>
    <t>24 jaar</t>
  </si>
  <si>
    <t>25 jaar</t>
  </si>
  <si>
    <t>26 jaar</t>
  </si>
  <si>
    <t>27 jaar</t>
  </si>
  <si>
    <t>28 jaar</t>
  </si>
  <si>
    <t>29 jaar</t>
  </si>
  <si>
    <t>30 jaar</t>
  </si>
  <si>
    <t>31 jaar</t>
  </si>
  <si>
    <t>32 jaar</t>
  </si>
  <si>
    <t>33 jaar</t>
  </si>
  <si>
    <t>34 jaar</t>
  </si>
  <si>
    <t>35 jaar</t>
  </si>
  <si>
    <t>36 jaar</t>
  </si>
  <si>
    <t>37 jaar</t>
  </si>
  <si>
    <t>38 jaar</t>
  </si>
  <si>
    <t>39 jaar</t>
  </si>
  <si>
    <t>40 jaar</t>
  </si>
  <si>
    <t>41 jaar</t>
  </si>
  <si>
    <t>42 jaar</t>
  </si>
  <si>
    <t>43 jaar</t>
  </si>
  <si>
    <t>44 jaar</t>
  </si>
  <si>
    <t>45 jaar</t>
  </si>
  <si>
    <t>46 jaar</t>
  </si>
  <si>
    <t>47 jaar</t>
  </si>
  <si>
    <t>48 jaar</t>
  </si>
  <si>
    <t>49 jaar</t>
  </si>
  <si>
    <t>50 jaar</t>
  </si>
  <si>
    <t>51 jaar</t>
  </si>
  <si>
    <t>52 jaar</t>
  </si>
  <si>
    <t>53 jaar</t>
  </si>
  <si>
    <t>54 jaar</t>
  </si>
  <si>
    <t>55 jaar</t>
  </si>
  <si>
    <t>56 jaar</t>
  </si>
  <si>
    <t>57 jaar</t>
  </si>
  <si>
    <t>58 jaar</t>
  </si>
  <si>
    <t>59 jaar</t>
  </si>
  <si>
    <t>60 jaar</t>
  </si>
  <si>
    <t>61 jaar</t>
  </si>
  <si>
    <t>62 jaar</t>
  </si>
  <si>
    <t>63 jaar</t>
  </si>
  <si>
    <t>64 jaar</t>
  </si>
  <si>
    <t>65 jaar</t>
  </si>
  <si>
    <t>66 jaar</t>
  </si>
  <si>
    <t>67 jaar</t>
  </si>
  <si>
    <t>68 jaar</t>
  </si>
  <si>
    <t>69 jaar</t>
  </si>
  <si>
    <t>70 jaar</t>
  </si>
  <si>
    <t>71 jaar</t>
  </si>
  <si>
    <t>72 jaar</t>
  </si>
  <si>
    <t>73 jaar</t>
  </si>
  <si>
    <t>74 jaar</t>
  </si>
  <si>
    <t>75 jaar</t>
  </si>
  <si>
    <t>76 jaar</t>
  </si>
  <si>
    <t>77 jaar</t>
  </si>
  <si>
    <t>78 jaar</t>
  </si>
  <si>
    <t>79 jaar</t>
  </si>
  <si>
    <t>80 jaar</t>
  </si>
  <si>
    <t>81 jaar</t>
  </si>
  <si>
    <t>82 jaar</t>
  </si>
  <si>
    <t>83 jaar</t>
  </si>
  <si>
    <t>84 jaar</t>
  </si>
  <si>
    <t>85 jaar</t>
  </si>
  <si>
    <t>86 jaar</t>
  </si>
  <si>
    <t>87 jaar</t>
  </si>
  <si>
    <t>88 jaar</t>
  </si>
  <si>
    <t>89 jaar</t>
  </si>
  <si>
    <t>90 jaar</t>
  </si>
  <si>
    <t>91 jaar</t>
  </si>
  <si>
    <t>92 jaar</t>
  </si>
  <si>
    <t>93 jaar</t>
  </si>
  <si>
    <t>94 jaar</t>
  </si>
  <si>
    <t>95 jaar</t>
  </si>
  <si>
    <t>96 jaar</t>
  </si>
  <si>
    <t>97 jaar</t>
  </si>
  <si>
    <t>98 jaar</t>
  </si>
  <si>
    <t>99 jaar</t>
  </si>
  <si>
    <t>99 jaar of ouder</t>
  </si>
  <si>
    <t>18-34</t>
  </si>
  <si>
    <t>TOTAAL</t>
  </si>
  <si>
    <t>GETROUWD</t>
  </si>
  <si>
    <t>35-49</t>
  </si>
  <si>
    <t>50-64</t>
  </si>
  <si>
    <t>65 +</t>
  </si>
  <si>
    <t>GETROUWD TOTAAL</t>
  </si>
  <si>
    <t>%</t>
  </si>
  <si>
    <t>BEVOLKING</t>
  </si>
  <si>
    <t xml:space="preserve">MANNEN </t>
  </si>
  <si>
    <t>VROUWEN</t>
  </si>
  <si>
    <t>MANNEN</t>
  </si>
  <si>
    <t>% 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</si>
</sst>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4"/>
  <sheetViews>
    <sheetView tabSelected="1" topLeftCell="F1" zoomScale="83" zoomScaleNormal="83" workbookViewId="0">
      <selection activeCell="T11" sqref="T11"/>
    </sheetView>
  </sheetViews>
  <sheetFormatPr defaultRowHeight="14.5" x14ac:dyDescent="0.35"/>
  <cols>
    <col min="1" max="1" width="13.453125" customWidth="1"/>
    <col min="2" max="6" width="24" customWidth="1"/>
    <col min="7" max="7" width="20" customWidth="1"/>
    <col min="8" max="8" width="14.453125" customWidth="1"/>
    <col min="9" max="9" width="13.1796875" customWidth="1"/>
    <col min="10" max="10" width="10.36328125" customWidth="1"/>
    <col min="11" max="11" width="9.7265625" customWidth="1"/>
    <col min="12" max="13" width="10.36328125" customWidth="1"/>
    <col min="14" max="15" width="12.1796875" customWidth="1"/>
    <col min="16" max="16" width="19.6328125" customWidth="1"/>
    <col min="17" max="17" width="13.54296875" customWidth="1"/>
    <col min="18" max="18" width="8.7265625" customWidth="1"/>
    <col min="20" max="21" width="9.7265625" customWidth="1"/>
    <col min="22" max="22" width="20" customWidth="1"/>
    <col min="23" max="23" width="15.26953125" customWidth="1"/>
    <col min="24" max="24" width="13.26953125" customWidth="1"/>
    <col min="25" max="25" width="24" customWidth="1"/>
    <col min="26" max="26" width="14.6328125" customWidth="1"/>
    <col min="27" max="27" width="18.26953125" customWidth="1"/>
    <col min="28" max="29" width="16.08984375" customWidth="1"/>
    <col min="30" max="30" width="14.453125" customWidth="1"/>
    <col min="31" max="32" width="12.1796875" customWidth="1"/>
    <col min="33" max="33" width="17" customWidth="1"/>
    <col min="34" max="34" width="16" style="1" customWidth="1"/>
    <col min="39" max="39" width="10.90625" customWidth="1"/>
    <col min="41" max="41" width="2" customWidth="1"/>
    <col min="42" max="42" width="5.26953125" customWidth="1"/>
    <col min="43" max="43" width="21.81640625" style="4" customWidth="1"/>
  </cols>
  <sheetData>
    <row r="1" spans="1:34" x14ac:dyDescent="0.35">
      <c r="A1" t="s">
        <v>0</v>
      </c>
    </row>
    <row r="3" spans="1:34" x14ac:dyDescent="0.35">
      <c r="Z3">
        <v>2019</v>
      </c>
    </row>
    <row r="4" spans="1:34" x14ac:dyDescent="0.35">
      <c r="A4" t="s">
        <v>1</v>
      </c>
      <c r="B4">
        <v>2019</v>
      </c>
      <c r="C4">
        <v>2019</v>
      </c>
      <c r="D4">
        <v>2019</v>
      </c>
      <c r="E4">
        <v>2019</v>
      </c>
      <c r="F4">
        <v>2019</v>
      </c>
      <c r="G4">
        <v>2019</v>
      </c>
      <c r="H4">
        <v>2019</v>
      </c>
      <c r="I4">
        <v>2019</v>
      </c>
      <c r="J4">
        <v>2019</v>
      </c>
      <c r="K4">
        <v>2019</v>
      </c>
      <c r="M4" s="2"/>
      <c r="N4" s="2">
        <v>2019</v>
      </c>
      <c r="O4" s="2"/>
      <c r="P4" s="2"/>
      <c r="Q4" s="2"/>
      <c r="V4">
        <v>2019</v>
      </c>
      <c r="W4">
        <v>2019</v>
      </c>
      <c r="Y4">
        <v>2019</v>
      </c>
      <c r="Z4" t="s">
        <v>3</v>
      </c>
      <c r="AA4">
        <v>2019</v>
      </c>
      <c r="AB4">
        <v>2019</v>
      </c>
    </row>
    <row r="5" spans="1:34" x14ac:dyDescent="0.35">
      <c r="A5" t="s">
        <v>2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M5" s="2"/>
      <c r="N5" s="2"/>
      <c r="O5" s="2"/>
      <c r="P5" s="2"/>
      <c r="Q5" s="2"/>
      <c r="V5" t="s">
        <v>3</v>
      </c>
      <c r="W5" t="s">
        <v>3</v>
      </c>
      <c r="Y5" t="s">
        <v>3</v>
      </c>
      <c r="Z5" t="s">
        <v>7</v>
      </c>
      <c r="AA5" t="s">
        <v>3</v>
      </c>
      <c r="AB5" t="s">
        <v>3</v>
      </c>
    </row>
    <row r="6" spans="1:34" x14ac:dyDescent="0.35">
      <c r="A6" t="s">
        <v>4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6</v>
      </c>
      <c r="H6" t="s">
        <v>6</v>
      </c>
      <c r="I6" t="s">
        <v>6</v>
      </c>
      <c r="J6" t="s">
        <v>6</v>
      </c>
      <c r="K6" t="s">
        <v>6</v>
      </c>
      <c r="M6" s="2"/>
      <c r="N6" s="2"/>
      <c r="O6" s="2"/>
      <c r="P6" s="2"/>
      <c r="Q6" s="2"/>
      <c r="V6" t="s">
        <v>7</v>
      </c>
      <c r="W6" t="s">
        <v>7</v>
      </c>
      <c r="Y6" t="s">
        <v>5</v>
      </c>
      <c r="Z6" t="s">
        <v>11</v>
      </c>
      <c r="AA6" t="s">
        <v>7</v>
      </c>
      <c r="AB6" t="s">
        <v>7</v>
      </c>
    </row>
    <row r="7" spans="1:34" x14ac:dyDescent="0.3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9</v>
      </c>
      <c r="H7" t="s">
        <v>10</v>
      </c>
      <c r="I7" t="s">
        <v>11</v>
      </c>
      <c r="J7" t="s">
        <v>12</v>
      </c>
      <c r="K7" t="s">
        <v>13</v>
      </c>
      <c r="M7" s="2"/>
      <c r="N7" s="2" t="s">
        <v>100</v>
      </c>
      <c r="O7" s="2" t="s">
        <v>100</v>
      </c>
      <c r="P7" s="2" t="s">
        <v>108</v>
      </c>
      <c r="Q7" s="2"/>
      <c r="V7" t="s">
        <v>9</v>
      </c>
      <c r="W7" t="s">
        <v>10</v>
      </c>
      <c r="Y7" t="s">
        <v>9</v>
      </c>
      <c r="Z7" t="s">
        <v>15</v>
      </c>
      <c r="AA7" t="s">
        <v>12</v>
      </c>
      <c r="AB7" t="s">
        <v>13</v>
      </c>
      <c r="AD7" s="2"/>
      <c r="AE7" s="2" t="s">
        <v>100</v>
      </c>
      <c r="AF7" s="2" t="s">
        <v>100</v>
      </c>
      <c r="AG7" s="2" t="s">
        <v>109</v>
      </c>
      <c r="AH7" s="3"/>
    </row>
    <row r="8" spans="1:34" x14ac:dyDescent="0.35">
      <c r="A8" t="s">
        <v>14</v>
      </c>
      <c r="B8" t="s">
        <v>15</v>
      </c>
      <c r="C8" t="s">
        <v>15</v>
      </c>
      <c r="D8" t="s">
        <v>15</v>
      </c>
      <c r="E8" t="s">
        <v>15</v>
      </c>
      <c r="F8" t="s">
        <v>15</v>
      </c>
      <c r="G8" t="s">
        <v>15</v>
      </c>
      <c r="H8" t="s">
        <v>15</v>
      </c>
      <c r="I8" t="s">
        <v>15</v>
      </c>
      <c r="J8" t="s">
        <v>15</v>
      </c>
      <c r="K8" t="s">
        <v>15</v>
      </c>
      <c r="M8" s="2"/>
      <c r="N8" s="2" t="s">
        <v>107</v>
      </c>
      <c r="O8" s="2" t="s">
        <v>110</v>
      </c>
      <c r="P8" s="2" t="s">
        <v>105</v>
      </c>
      <c r="Q8" s="3" t="s">
        <v>111</v>
      </c>
      <c r="V8" t="s">
        <v>15</v>
      </c>
      <c r="W8" t="s">
        <v>15</v>
      </c>
      <c r="Y8" t="s">
        <v>15</v>
      </c>
      <c r="Z8" t="s">
        <v>101</v>
      </c>
      <c r="AA8" t="s">
        <v>15</v>
      </c>
      <c r="AB8" t="s">
        <v>15</v>
      </c>
      <c r="AD8" s="2"/>
      <c r="AE8" s="2" t="s">
        <v>107</v>
      </c>
      <c r="AF8" s="2" t="s">
        <v>109</v>
      </c>
      <c r="AG8" s="2" t="s">
        <v>105</v>
      </c>
      <c r="AH8" s="3" t="s">
        <v>106</v>
      </c>
    </row>
    <row r="9" spans="1:34" x14ac:dyDescent="0.35">
      <c r="M9" s="2"/>
      <c r="N9" s="2"/>
      <c r="O9" s="2"/>
      <c r="P9" s="2"/>
      <c r="Q9" s="3"/>
      <c r="AD9" s="2"/>
      <c r="AE9" s="2"/>
      <c r="AF9" s="2"/>
      <c r="AG9" s="2"/>
      <c r="AH9" s="3"/>
    </row>
    <row r="10" spans="1:34" x14ac:dyDescent="0.35">
      <c r="A10" t="s">
        <v>16</v>
      </c>
      <c r="B10">
        <v>216614</v>
      </c>
      <c r="C10">
        <v>216502</v>
      </c>
      <c r="D10">
        <v>110</v>
      </c>
      <c r="E10">
        <v>0</v>
      </c>
      <c r="F10">
        <v>2</v>
      </c>
      <c r="G10">
        <v>110582</v>
      </c>
      <c r="H10">
        <v>110572</v>
      </c>
      <c r="I10">
        <v>10</v>
      </c>
      <c r="J10">
        <v>0</v>
      </c>
      <c r="K10">
        <v>0</v>
      </c>
      <c r="M10" s="2" t="s">
        <v>99</v>
      </c>
      <c r="N10" s="2">
        <f>SUM(B10:B26)</f>
        <v>3712777</v>
      </c>
      <c r="O10" s="2">
        <f>SUM(G10:G26)</f>
        <v>1882496</v>
      </c>
      <c r="P10" s="2">
        <f>SUM(I10:I26)</f>
        <v>251393</v>
      </c>
      <c r="Q10" s="2">
        <f>P10/$N$94</f>
        <v>1.8051975338907629E-2</v>
      </c>
      <c r="V10">
        <v>106032</v>
      </c>
      <c r="W10">
        <v>105930</v>
      </c>
      <c r="Y10">
        <v>216614</v>
      </c>
      <c r="Z10">
        <v>100</v>
      </c>
      <c r="AA10">
        <v>0</v>
      </c>
      <c r="AB10">
        <v>2</v>
      </c>
      <c r="AD10" s="2" t="s">
        <v>99</v>
      </c>
      <c r="AE10" s="2">
        <f>N10</f>
        <v>3712777</v>
      </c>
      <c r="AF10" s="2">
        <f>SUM(V10:V26)</f>
        <v>1830281</v>
      </c>
      <c r="AG10" s="2">
        <f>SUM(Z10:Z26)</f>
        <v>368372</v>
      </c>
      <c r="AH10" s="2">
        <f>AG10/$AE$94</f>
        <v>2.6451978613342777E-2</v>
      </c>
    </row>
    <row r="11" spans="1:34" x14ac:dyDescent="0.35">
      <c r="A11" t="s">
        <v>17</v>
      </c>
      <c r="B11">
        <v>217469</v>
      </c>
      <c r="C11">
        <v>217017</v>
      </c>
      <c r="D11">
        <v>444</v>
      </c>
      <c r="E11">
        <v>0</v>
      </c>
      <c r="F11">
        <v>8</v>
      </c>
      <c r="G11">
        <v>111186</v>
      </c>
      <c r="H11">
        <v>111140</v>
      </c>
      <c r="I11">
        <v>46</v>
      </c>
      <c r="J11">
        <v>0</v>
      </c>
      <c r="K11">
        <v>0</v>
      </c>
      <c r="M11" s="2"/>
      <c r="N11" s="2"/>
      <c r="O11" s="2"/>
      <c r="P11" s="2"/>
      <c r="Q11" s="2">
        <f t="shared" ref="Q11:Q57" si="0">P11/$N$94</f>
        <v>0</v>
      </c>
      <c r="V11">
        <v>106283</v>
      </c>
      <c r="W11">
        <v>105877</v>
      </c>
      <c r="Y11">
        <v>217469</v>
      </c>
      <c r="Z11">
        <v>398</v>
      </c>
      <c r="AA11">
        <v>0</v>
      </c>
      <c r="AB11">
        <v>8</v>
      </c>
      <c r="AD11" s="2"/>
      <c r="AE11" s="2"/>
      <c r="AF11" s="2"/>
      <c r="AG11" s="2"/>
      <c r="AH11" s="2">
        <f t="shared" ref="AH11:AH57" si="1">AG11/$AE$94</f>
        <v>0</v>
      </c>
    </row>
    <row r="12" spans="1:34" x14ac:dyDescent="0.35">
      <c r="A12" t="s">
        <v>18</v>
      </c>
      <c r="B12">
        <v>218315</v>
      </c>
      <c r="C12">
        <v>217074</v>
      </c>
      <c r="D12">
        <v>1196</v>
      </c>
      <c r="E12">
        <v>3</v>
      </c>
      <c r="F12">
        <v>42</v>
      </c>
      <c r="G12">
        <v>111172</v>
      </c>
      <c r="H12">
        <v>111013</v>
      </c>
      <c r="I12">
        <v>152</v>
      </c>
      <c r="J12">
        <v>1</v>
      </c>
      <c r="K12">
        <v>6</v>
      </c>
      <c r="M12" s="2"/>
      <c r="N12" s="2"/>
      <c r="O12" s="2"/>
      <c r="P12" s="2"/>
      <c r="Q12" s="2">
        <f t="shared" si="0"/>
        <v>0</v>
      </c>
      <c r="V12">
        <v>107143</v>
      </c>
      <c r="W12">
        <v>106061</v>
      </c>
      <c r="Y12">
        <v>218315</v>
      </c>
      <c r="Z12">
        <v>1044</v>
      </c>
      <c r="AA12">
        <v>2</v>
      </c>
      <c r="AB12">
        <v>36</v>
      </c>
      <c r="AD12" s="2"/>
      <c r="AE12" s="2"/>
      <c r="AF12" s="2"/>
      <c r="AG12" s="2"/>
      <c r="AH12" s="2">
        <f t="shared" si="1"/>
        <v>0</v>
      </c>
    </row>
    <row r="13" spans="1:34" x14ac:dyDescent="0.35">
      <c r="A13" t="s">
        <v>19</v>
      </c>
      <c r="B13">
        <v>212979</v>
      </c>
      <c r="C13">
        <v>210219</v>
      </c>
      <c r="D13">
        <v>2672</v>
      </c>
      <c r="E13">
        <v>4</v>
      </c>
      <c r="F13">
        <v>84</v>
      </c>
      <c r="G13">
        <v>107639</v>
      </c>
      <c r="H13">
        <v>107183</v>
      </c>
      <c r="I13">
        <v>444</v>
      </c>
      <c r="J13">
        <v>1</v>
      </c>
      <c r="K13">
        <v>11</v>
      </c>
      <c r="M13" s="2"/>
      <c r="N13" s="2"/>
      <c r="O13" s="2"/>
      <c r="P13" s="2"/>
      <c r="Q13" s="2">
        <f t="shared" si="0"/>
        <v>0</v>
      </c>
      <c r="V13">
        <v>105340</v>
      </c>
      <c r="W13">
        <v>103036</v>
      </c>
      <c r="Y13">
        <v>212979</v>
      </c>
      <c r="Z13">
        <v>2228</v>
      </c>
      <c r="AA13">
        <v>3</v>
      </c>
      <c r="AB13">
        <v>73</v>
      </c>
      <c r="AD13" s="2"/>
      <c r="AE13" s="2"/>
      <c r="AF13" s="2"/>
      <c r="AG13" s="2"/>
      <c r="AH13" s="2">
        <f t="shared" si="1"/>
        <v>0</v>
      </c>
    </row>
    <row r="14" spans="1:34" x14ac:dyDescent="0.35">
      <c r="A14" t="s">
        <v>20</v>
      </c>
      <c r="B14">
        <v>212854</v>
      </c>
      <c r="C14">
        <v>207417</v>
      </c>
      <c r="D14">
        <v>5256</v>
      </c>
      <c r="E14">
        <v>6</v>
      </c>
      <c r="F14">
        <v>175</v>
      </c>
      <c r="G14">
        <v>108437</v>
      </c>
      <c r="H14">
        <v>107355</v>
      </c>
      <c r="I14">
        <v>1058</v>
      </c>
      <c r="J14">
        <v>0</v>
      </c>
      <c r="K14">
        <v>24</v>
      </c>
      <c r="M14" s="2"/>
      <c r="N14" s="2"/>
      <c r="O14" s="2"/>
      <c r="P14" s="2"/>
      <c r="Q14" s="2">
        <f t="shared" si="0"/>
        <v>0</v>
      </c>
      <c r="V14">
        <v>104417</v>
      </c>
      <c r="W14">
        <v>100062</v>
      </c>
      <c r="Y14">
        <v>212854</v>
      </c>
      <c r="Z14">
        <v>4198</v>
      </c>
      <c r="AA14">
        <v>6</v>
      </c>
      <c r="AB14">
        <v>151</v>
      </c>
      <c r="AD14" s="2"/>
      <c r="AE14" s="2"/>
      <c r="AF14" s="2"/>
      <c r="AG14" s="2"/>
      <c r="AH14" s="2">
        <f t="shared" si="1"/>
        <v>0</v>
      </c>
    </row>
    <row r="15" spans="1:34" x14ac:dyDescent="0.35">
      <c r="A15" t="s">
        <v>21</v>
      </c>
      <c r="B15">
        <v>214501</v>
      </c>
      <c r="C15">
        <v>205301</v>
      </c>
      <c r="D15">
        <v>8838</v>
      </c>
      <c r="E15">
        <v>6</v>
      </c>
      <c r="F15">
        <v>356</v>
      </c>
      <c r="G15">
        <v>108668</v>
      </c>
      <c r="H15">
        <v>106453</v>
      </c>
      <c r="I15">
        <v>2153</v>
      </c>
      <c r="J15">
        <v>0</v>
      </c>
      <c r="K15">
        <v>62</v>
      </c>
      <c r="M15" s="2"/>
      <c r="N15" s="2"/>
      <c r="O15" s="2"/>
      <c r="P15" s="2"/>
      <c r="Q15" s="2">
        <f t="shared" si="0"/>
        <v>0</v>
      </c>
      <c r="V15">
        <v>105833</v>
      </c>
      <c r="W15">
        <v>98848</v>
      </c>
      <c r="Y15">
        <v>214501</v>
      </c>
      <c r="Z15">
        <v>6685</v>
      </c>
      <c r="AA15">
        <v>6</v>
      </c>
      <c r="AB15">
        <v>294</v>
      </c>
      <c r="AD15" s="2"/>
      <c r="AE15" s="2"/>
      <c r="AF15" s="2"/>
      <c r="AG15" s="2"/>
      <c r="AH15" s="2">
        <f t="shared" si="1"/>
        <v>0</v>
      </c>
    </row>
    <row r="16" spans="1:34" x14ac:dyDescent="0.35">
      <c r="A16" t="s">
        <v>22</v>
      </c>
      <c r="B16">
        <v>221276</v>
      </c>
      <c r="C16">
        <v>206659</v>
      </c>
      <c r="D16">
        <v>13973</v>
      </c>
      <c r="E16">
        <v>15</v>
      </c>
      <c r="F16">
        <v>629</v>
      </c>
      <c r="G16">
        <v>112366</v>
      </c>
      <c r="H16">
        <v>108256</v>
      </c>
      <c r="I16">
        <v>3979</v>
      </c>
      <c r="J16">
        <v>4</v>
      </c>
      <c r="K16">
        <v>127</v>
      </c>
      <c r="M16" s="2"/>
      <c r="N16" s="2"/>
      <c r="O16" s="2"/>
      <c r="P16" s="2"/>
      <c r="Q16" s="2">
        <f t="shared" si="0"/>
        <v>0</v>
      </c>
      <c r="V16">
        <v>108910</v>
      </c>
      <c r="W16">
        <v>98403</v>
      </c>
      <c r="Y16">
        <v>221276</v>
      </c>
      <c r="Z16">
        <v>9994</v>
      </c>
      <c r="AA16">
        <v>11</v>
      </c>
      <c r="AB16">
        <v>502</v>
      </c>
      <c r="AD16" s="2"/>
      <c r="AE16" s="2"/>
      <c r="AF16" s="2"/>
      <c r="AG16" s="2"/>
      <c r="AH16" s="2">
        <f t="shared" si="1"/>
        <v>0</v>
      </c>
    </row>
    <row r="17" spans="1:34" x14ac:dyDescent="0.35">
      <c r="A17" t="s">
        <v>23</v>
      </c>
      <c r="B17">
        <v>221595</v>
      </c>
      <c r="C17">
        <v>200345</v>
      </c>
      <c r="D17">
        <v>20265</v>
      </c>
      <c r="E17">
        <v>24</v>
      </c>
      <c r="F17">
        <v>961</v>
      </c>
      <c r="G17">
        <v>112519</v>
      </c>
      <c r="H17">
        <v>105933</v>
      </c>
      <c r="I17">
        <v>6326</v>
      </c>
      <c r="J17">
        <v>6</v>
      </c>
      <c r="K17">
        <v>254</v>
      </c>
      <c r="M17" s="2"/>
      <c r="N17" s="2"/>
      <c r="O17" s="2"/>
      <c r="P17" s="2"/>
      <c r="Q17" s="2">
        <f t="shared" si="0"/>
        <v>0</v>
      </c>
      <c r="V17">
        <v>109076</v>
      </c>
      <c r="W17">
        <v>94412</v>
      </c>
      <c r="Y17">
        <v>221595</v>
      </c>
      <c r="Z17">
        <v>13939</v>
      </c>
      <c r="AA17">
        <v>18</v>
      </c>
      <c r="AB17">
        <v>707</v>
      </c>
      <c r="AD17" s="2"/>
      <c r="AE17" s="2"/>
      <c r="AF17" s="2"/>
      <c r="AG17" s="2"/>
      <c r="AH17" s="2">
        <f t="shared" si="1"/>
        <v>0</v>
      </c>
    </row>
    <row r="18" spans="1:34" x14ac:dyDescent="0.35">
      <c r="A18" t="s">
        <v>24</v>
      </c>
      <c r="B18">
        <v>224138</v>
      </c>
      <c r="C18">
        <v>194835</v>
      </c>
      <c r="D18">
        <v>27783</v>
      </c>
      <c r="E18">
        <v>32</v>
      </c>
      <c r="F18">
        <v>1488</v>
      </c>
      <c r="G18">
        <v>114023</v>
      </c>
      <c r="H18">
        <v>104328</v>
      </c>
      <c r="I18">
        <v>9336</v>
      </c>
      <c r="J18">
        <v>3</v>
      </c>
      <c r="K18">
        <v>356</v>
      </c>
      <c r="M18" s="2"/>
      <c r="N18" s="2"/>
      <c r="O18" s="2"/>
      <c r="P18" s="2"/>
      <c r="Q18" s="2">
        <f t="shared" si="0"/>
        <v>0</v>
      </c>
      <c r="V18">
        <v>110115</v>
      </c>
      <c r="W18">
        <v>90507</v>
      </c>
      <c r="Y18">
        <v>224138</v>
      </c>
      <c r="Z18">
        <v>18447</v>
      </c>
      <c r="AA18">
        <v>29</v>
      </c>
      <c r="AB18">
        <v>1132</v>
      </c>
      <c r="AD18" s="2"/>
      <c r="AE18" s="2"/>
      <c r="AF18" s="2"/>
      <c r="AG18" s="2"/>
      <c r="AH18" s="2">
        <f t="shared" si="1"/>
        <v>0</v>
      </c>
    </row>
    <row r="19" spans="1:34" x14ac:dyDescent="0.35">
      <c r="A19" t="s">
        <v>25</v>
      </c>
      <c r="B19">
        <v>227080</v>
      </c>
      <c r="C19">
        <v>187756</v>
      </c>
      <c r="D19">
        <v>37093</v>
      </c>
      <c r="E19">
        <v>36</v>
      </c>
      <c r="F19">
        <v>2195</v>
      </c>
      <c r="G19">
        <v>115150</v>
      </c>
      <c r="H19">
        <v>101132</v>
      </c>
      <c r="I19">
        <v>13415</v>
      </c>
      <c r="J19">
        <v>7</v>
      </c>
      <c r="K19">
        <v>596</v>
      </c>
      <c r="M19" s="2"/>
      <c r="N19" s="2"/>
      <c r="O19" s="2"/>
      <c r="P19" s="2"/>
      <c r="Q19" s="2">
        <f t="shared" si="0"/>
        <v>0</v>
      </c>
      <c r="V19">
        <v>111930</v>
      </c>
      <c r="W19">
        <v>86624</v>
      </c>
      <c r="Y19">
        <v>227080</v>
      </c>
      <c r="Z19">
        <v>23678</v>
      </c>
      <c r="AA19">
        <v>29</v>
      </c>
      <c r="AB19">
        <v>1599</v>
      </c>
      <c r="AD19" s="2"/>
      <c r="AE19" s="2"/>
      <c r="AF19" s="2"/>
      <c r="AG19" s="2"/>
      <c r="AH19" s="2">
        <f t="shared" si="1"/>
        <v>0</v>
      </c>
    </row>
    <row r="20" spans="1:34" x14ac:dyDescent="0.35">
      <c r="A20" t="s">
        <v>26</v>
      </c>
      <c r="B20">
        <v>228156</v>
      </c>
      <c r="C20">
        <v>177641</v>
      </c>
      <c r="D20">
        <v>47447</v>
      </c>
      <c r="E20">
        <v>49</v>
      </c>
      <c r="F20">
        <v>3019</v>
      </c>
      <c r="G20">
        <v>115895</v>
      </c>
      <c r="H20">
        <v>97011</v>
      </c>
      <c r="I20">
        <v>17983</v>
      </c>
      <c r="J20">
        <v>4</v>
      </c>
      <c r="K20">
        <v>897</v>
      </c>
      <c r="M20" s="2"/>
      <c r="N20" s="2"/>
      <c r="O20" s="2"/>
      <c r="P20" s="2"/>
      <c r="Q20" s="2">
        <f t="shared" si="0"/>
        <v>0</v>
      </c>
      <c r="V20">
        <v>112261</v>
      </c>
      <c r="W20">
        <v>80630</v>
      </c>
      <c r="Y20">
        <v>228156</v>
      </c>
      <c r="Z20">
        <v>29464</v>
      </c>
      <c r="AA20">
        <v>45</v>
      </c>
      <c r="AB20">
        <v>2122</v>
      </c>
      <c r="AD20" s="2"/>
      <c r="AE20" s="2"/>
      <c r="AF20" s="2"/>
      <c r="AG20" s="2"/>
      <c r="AH20" s="2">
        <f t="shared" si="1"/>
        <v>0</v>
      </c>
    </row>
    <row r="21" spans="1:34" x14ac:dyDescent="0.35">
      <c r="A21" t="s">
        <v>27</v>
      </c>
      <c r="B21">
        <v>220894</v>
      </c>
      <c r="C21">
        <v>160595</v>
      </c>
      <c r="D21">
        <v>56366</v>
      </c>
      <c r="E21">
        <v>55</v>
      </c>
      <c r="F21">
        <v>3878</v>
      </c>
      <c r="G21">
        <v>111484</v>
      </c>
      <c r="H21">
        <v>87974</v>
      </c>
      <c r="I21">
        <v>22261</v>
      </c>
      <c r="J21">
        <v>11</v>
      </c>
      <c r="K21">
        <v>1238</v>
      </c>
      <c r="M21" s="2"/>
      <c r="N21" s="2"/>
      <c r="O21" s="2"/>
      <c r="P21" s="2"/>
      <c r="Q21" s="2">
        <f t="shared" si="0"/>
        <v>0</v>
      </c>
      <c r="V21">
        <v>109410</v>
      </c>
      <c r="W21">
        <v>72621</v>
      </c>
      <c r="Y21">
        <v>220894</v>
      </c>
      <c r="Z21">
        <v>34105</v>
      </c>
      <c r="AA21">
        <v>44</v>
      </c>
      <c r="AB21">
        <v>2640</v>
      </c>
      <c r="AD21" s="2"/>
      <c r="AE21" s="2"/>
      <c r="AF21" s="2"/>
      <c r="AG21" s="2"/>
      <c r="AH21" s="2">
        <f t="shared" si="1"/>
        <v>0</v>
      </c>
    </row>
    <row r="22" spans="1:34" x14ac:dyDescent="0.35">
      <c r="A22" t="s">
        <v>28</v>
      </c>
      <c r="B22">
        <v>218629</v>
      </c>
      <c r="C22">
        <v>148570</v>
      </c>
      <c r="D22">
        <v>65192</v>
      </c>
      <c r="E22">
        <v>88</v>
      </c>
      <c r="F22">
        <v>4779</v>
      </c>
      <c r="G22">
        <v>110475</v>
      </c>
      <c r="H22">
        <v>82092</v>
      </c>
      <c r="I22">
        <v>26805</v>
      </c>
      <c r="J22">
        <v>16</v>
      </c>
      <c r="K22">
        <v>1562</v>
      </c>
      <c r="M22" s="2"/>
      <c r="N22" s="2"/>
      <c r="O22" s="2"/>
      <c r="P22" s="2"/>
      <c r="Q22" s="2">
        <f t="shared" si="0"/>
        <v>0</v>
      </c>
      <c r="V22">
        <v>108154</v>
      </c>
      <c r="W22">
        <v>66478</v>
      </c>
      <c r="Y22">
        <v>218629</v>
      </c>
      <c r="Z22">
        <v>38387</v>
      </c>
      <c r="AA22">
        <v>72</v>
      </c>
      <c r="AB22">
        <v>3217</v>
      </c>
      <c r="AD22" s="2"/>
      <c r="AE22" s="2"/>
      <c r="AF22" s="2"/>
      <c r="AG22" s="2"/>
      <c r="AH22" s="2">
        <f t="shared" si="1"/>
        <v>0</v>
      </c>
    </row>
    <row r="23" spans="1:34" x14ac:dyDescent="0.35">
      <c r="A23" t="s">
        <v>29</v>
      </c>
      <c r="B23">
        <v>218397</v>
      </c>
      <c r="C23">
        <v>138229</v>
      </c>
      <c r="D23">
        <v>74093</v>
      </c>
      <c r="E23">
        <v>107</v>
      </c>
      <c r="F23">
        <v>5968</v>
      </c>
      <c r="G23">
        <v>110641</v>
      </c>
      <c r="H23">
        <v>76924</v>
      </c>
      <c r="I23">
        <v>31633</v>
      </c>
      <c r="J23">
        <v>19</v>
      </c>
      <c r="K23">
        <v>2065</v>
      </c>
      <c r="M23" s="2"/>
      <c r="N23" s="2"/>
      <c r="O23" s="2"/>
      <c r="P23" s="2"/>
      <c r="Q23" s="2">
        <f t="shared" si="0"/>
        <v>0</v>
      </c>
      <c r="V23">
        <v>107756</v>
      </c>
      <c r="W23">
        <v>61305</v>
      </c>
      <c r="Y23">
        <v>218397</v>
      </c>
      <c r="Z23">
        <v>42460</v>
      </c>
      <c r="AA23">
        <v>88</v>
      </c>
      <c r="AB23">
        <v>3903</v>
      </c>
      <c r="AD23" s="2"/>
      <c r="AE23" s="2"/>
      <c r="AF23" s="2"/>
      <c r="AG23" s="2"/>
      <c r="AH23" s="2">
        <f t="shared" si="1"/>
        <v>0</v>
      </c>
    </row>
    <row r="24" spans="1:34" x14ac:dyDescent="0.35">
      <c r="A24" t="s">
        <v>30</v>
      </c>
      <c r="B24">
        <v>217522</v>
      </c>
      <c r="C24">
        <v>128060</v>
      </c>
      <c r="D24">
        <v>82126</v>
      </c>
      <c r="E24">
        <v>153</v>
      </c>
      <c r="F24">
        <v>7183</v>
      </c>
      <c r="G24">
        <v>109358</v>
      </c>
      <c r="H24">
        <v>70869</v>
      </c>
      <c r="I24">
        <v>35961</v>
      </c>
      <c r="J24">
        <v>29</v>
      </c>
      <c r="K24">
        <v>2499</v>
      </c>
      <c r="M24" s="2"/>
      <c r="N24" s="2"/>
      <c r="O24" s="2"/>
      <c r="P24" s="2"/>
      <c r="Q24" s="2">
        <f t="shared" si="0"/>
        <v>0</v>
      </c>
      <c r="V24">
        <v>108164</v>
      </c>
      <c r="W24">
        <v>57191</v>
      </c>
      <c r="Y24">
        <v>217522</v>
      </c>
      <c r="Z24">
        <v>46165</v>
      </c>
      <c r="AA24">
        <v>124</v>
      </c>
      <c r="AB24">
        <v>4684</v>
      </c>
      <c r="AD24" s="2"/>
      <c r="AE24" s="2"/>
      <c r="AF24" s="2"/>
      <c r="AG24" s="2"/>
      <c r="AH24" s="2">
        <f t="shared" si="1"/>
        <v>0</v>
      </c>
    </row>
    <row r="25" spans="1:34" x14ac:dyDescent="0.35">
      <c r="A25" t="s">
        <v>31</v>
      </c>
      <c r="B25">
        <v>212882</v>
      </c>
      <c r="C25">
        <v>117903</v>
      </c>
      <c r="D25">
        <v>86374</v>
      </c>
      <c r="E25">
        <v>176</v>
      </c>
      <c r="F25">
        <v>8429</v>
      </c>
      <c r="G25">
        <v>107200</v>
      </c>
      <c r="H25">
        <v>65492</v>
      </c>
      <c r="I25">
        <v>38527</v>
      </c>
      <c r="J25">
        <v>35</v>
      </c>
      <c r="K25">
        <v>3146</v>
      </c>
      <c r="M25" s="2"/>
      <c r="N25" s="2"/>
      <c r="O25" s="2"/>
      <c r="P25" s="2"/>
      <c r="Q25" s="2">
        <f t="shared" si="0"/>
        <v>0</v>
      </c>
      <c r="V25">
        <v>105682</v>
      </c>
      <c r="W25">
        <v>52411</v>
      </c>
      <c r="Y25">
        <v>212882</v>
      </c>
      <c r="Z25">
        <v>47847</v>
      </c>
      <c r="AA25">
        <v>141</v>
      </c>
      <c r="AB25">
        <v>5283</v>
      </c>
      <c r="AD25" s="2"/>
      <c r="AE25" s="2"/>
      <c r="AF25" s="2"/>
      <c r="AG25" s="2"/>
      <c r="AH25" s="2">
        <f t="shared" si="1"/>
        <v>0</v>
      </c>
    </row>
    <row r="26" spans="1:34" x14ac:dyDescent="0.35">
      <c r="A26" t="s">
        <v>32</v>
      </c>
      <c r="B26">
        <v>209476</v>
      </c>
      <c r="C26">
        <v>109245</v>
      </c>
      <c r="D26">
        <v>90537</v>
      </c>
      <c r="E26">
        <v>181</v>
      </c>
      <c r="F26">
        <v>9513</v>
      </c>
      <c r="G26">
        <v>105701</v>
      </c>
      <c r="H26">
        <v>60780</v>
      </c>
      <c r="I26">
        <v>41304</v>
      </c>
      <c r="J26">
        <v>44</v>
      </c>
      <c r="K26">
        <v>3573</v>
      </c>
      <c r="M26" s="2"/>
      <c r="N26" s="2"/>
      <c r="O26" s="2"/>
      <c r="P26" s="2"/>
      <c r="Q26" s="2">
        <f t="shared" si="0"/>
        <v>0</v>
      </c>
      <c r="V26">
        <v>103775</v>
      </c>
      <c r="W26">
        <v>48465</v>
      </c>
      <c r="Y26">
        <v>209476</v>
      </c>
      <c r="Z26">
        <v>49233</v>
      </c>
      <c r="AA26">
        <v>137</v>
      </c>
      <c r="AB26">
        <v>5940</v>
      </c>
      <c r="AD26" s="2"/>
      <c r="AE26" s="2"/>
      <c r="AF26" s="2"/>
      <c r="AG26" s="2"/>
      <c r="AH26" s="2">
        <f t="shared" si="1"/>
        <v>0</v>
      </c>
    </row>
    <row r="27" spans="1:34" x14ac:dyDescent="0.35">
      <c r="A27" t="s">
        <v>33</v>
      </c>
      <c r="B27">
        <v>203806</v>
      </c>
      <c r="C27">
        <v>100883</v>
      </c>
      <c r="D27">
        <v>92052</v>
      </c>
      <c r="E27">
        <v>252</v>
      </c>
      <c r="F27">
        <v>10619</v>
      </c>
      <c r="G27">
        <v>102432</v>
      </c>
      <c r="H27">
        <v>56096</v>
      </c>
      <c r="I27">
        <v>42301</v>
      </c>
      <c r="J27">
        <v>56</v>
      </c>
      <c r="K27">
        <v>3979</v>
      </c>
      <c r="M27" s="2" t="s">
        <v>102</v>
      </c>
      <c r="N27" s="2">
        <f>SUM(B27:B41)</f>
        <v>3292400</v>
      </c>
      <c r="O27" s="2">
        <f>SUM(G27:G41)</f>
        <v>1643735</v>
      </c>
      <c r="P27" s="2">
        <f>SUM(I27:I41)</f>
        <v>835209</v>
      </c>
      <c r="Q27" s="2">
        <f t="shared" si="0"/>
        <v>5.9974511107444124E-2</v>
      </c>
      <c r="V27">
        <v>101374</v>
      </c>
      <c r="W27">
        <v>44787</v>
      </c>
      <c r="Y27">
        <v>203806</v>
      </c>
      <c r="Z27">
        <v>49751</v>
      </c>
      <c r="AA27">
        <v>196</v>
      </c>
      <c r="AB27">
        <v>6640</v>
      </c>
      <c r="AD27" s="2" t="s">
        <v>102</v>
      </c>
      <c r="AE27" s="2">
        <f>N27</f>
        <v>3292400</v>
      </c>
      <c r="AF27" s="2">
        <f>SUM(V27:V41)</f>
        <v>1648665</v>
      </c>
      <c r="AG27" s="2">
        <f>SUM(Z27:Z41)</f>
        <v>914846</v>
      </c>
      <c r="AH27" s="2">
        <f t="shared" si="1"/>
        <v>6.5693067948981429E-2</v>
      </c>
    </row>
    <row r="28" spans="1:34" x14ac:dyDescent="0.35">
      <c r="A28" t="s">
        <v>34</v>
      </c>
      <c r="B28">
        <v>204401</v>
      </c>
      <c r="C28">
        <v>96100</v>
      </c>
      <c r="D28">
        <v>96194</v>
      </c>
      <c r="E28">
        <v>270</v>
      </c>
      <c r="F28">
        <v>11837</v>
      </c>
      <c r="G28">
        <v>102842</v>
      </c>
      <c r="H28">
        <v>53556</v>
      </c>
      <c r="I28">
        <v>44600</v>
      </c>
      <c r="J28">
        <v>58</v>
      </c>
      <c r="K28">
        <v>4628</v>
      </c>
      <c r="M28" s="2"/>
      <c r="N28" s="2"/>
      <c r="O28" s="2"/>
      <c r="P28" s="2"/>
      <c r="Q28" s="2">
        <f t="shared" si="0"/>
        <v>0</v>
      </c>
      <c r="V28">
        <v>101559</v>
      </c>
      <c r="W28">
        <v>42544</v>
      </c>
      <c r="Y28">
        <v>204401</v>
      </c>
      <c r="Z28">
        <v>51594</v>
      </c>
      <c r="AA28">
        <v>212</v>
      </c>
      <c r="AB28">
        <v>7209</v>
      </c>
      <c r="AD28" s="2"/>
      <c r="AE28" s="2"/>
      <c r="AF28" s="2"/>
      <c r="AG28" s="2"/>
      <c r="AH28" s="2">
        <f t="shared" si="1"/>
        <v>0</v>
      </c>
    </row>
    <row r="29" spans="1:34" x14ac:dyDescent="0.35">
      <c r="A29" t="s">
        <v>35</v>
      </c>
      <c r="B29">
        <v>208114</v>
      </c>
      <c r="C29">
        <v>93193</v>
      </c>
      <c r="D29">
        <v>101359</v>
      </c>
      <c r="E29">
        <v>345</v>
      </c>
      <c r="F29">
        <v>13217</v>
      </c>
      <c r="G29">
        <v>103933</v>
      </c>
      <c r="H29">
        <v>51707</v>
      </c>
      <c r="I29">
        <v>46953</v>
      </c>
      <c r="J29">
        <v>88</v>
      </c>
      <c r="K29">
        <v>5185</v>
      </c>
      <c r="M29" s="2"/>
      <c r="N29" s="2"/>
      <c r="O29" s="2"/>
      <c r="P29" s="2"/>
      <c r="Q29" s="2">
        <f t="shared" si="0"/>
        <v>0</v>
      </c>
      <c r="V29">
        <v>104181</v>
      </c>
      <c r="W29">
        <v>41486</v>
      </c>
      <c r="Y29">
        <v>208114</v>
      </c>
      <c r="Z29">
        <v>54406</v>
      </c>
      <c r="AA29">
        <v>257</v>
      </c>
      <c r="AB29">
        <v>8032</v>
      </c>
      <c r="AD29" s="2"/>
      <c r="AE29" s="2"/>
      <c r="AF29" s="2"/>
      <c r="AG29" s="2"/>
      <c r="AH29" s="2">
        <f t="shared" si="1"/>
        <v>0</v>
      </c>
    </row>
    <row r="30" spans="1:34" x14ac:dyDescent="0.35">
      <c r="A30" t="s">
        <v>36</v>
      </c>
      <c r="B30">
        <v>210971</v>
      </c>
      <c r="C30">
        <v>90462</v>
      </c>
      <c r="D30">
        <v>105179</v>
      </c>
      <c r="E30">
        <v>403</v>
      </c>
      <c r="F30">
        <v>14927</v>
      </c>
      <c r="G30">
        <v>105652</v>
      </c>
      <c r="H30">
        <v>50375</v>
      </c>
      <c r="I30">
        <v>49332</v>
      </c>
      <c r="J30">
        <v>88</v>
      </c>
      <c r="K30">
        <v>5857</v>
      </c>
      <c r="M30" s="2"/>
      <c r="N30" s="2"/>
      <c r="O30" s="2"/>
      <c r="P30" s="2"/>
      <c r="Q30" s="2">
        <f t="shared" si="0"/>
        <v>0</v>
      </c>
      <c r="V30">
        <v>105319</v>
      </c>
      <c r="W30">
        <v>40087</v>
      </c>
      <c r="Y30">
        <v>210971</v>
      </c>
      <c r="Z30">
        <v>55847</v>
      </c>
      <c r="AA30">
        <v>315</v>
      </c>
      <c r="AB30">
        <v>9070</v>
      </c>
      <c r="AD30" s="2"/>
      <c r="AE30" s="2"/>
      <c r="AF30" s="2"/>
      <c r="AG30" s="2"/>
      <c r="AH30" s="2">
        <f t="shared" si="1"/>
        <v>0</v>
      </c>
    </row>
    <row r="31" spans="1:34" x14ac:dyDescent="0.35">
      <c r="A31" t="s">
        <v>37</v>
      </c>
      <c r="B31">
        <v>204001</v>
      </c>
      <c r="C31">
        <v>83514</v>
      </c>
      <c r="D31">
        <v>104140</v>
      </c>
      <c r="E31">
        <v>477</v>
      </c>
      <c r="F31">
        <v>15870</v>
      </c>
      <c r="G31">
        <v>101876</v>
      </c>
      <c r="H31">
        <v>46331</v>
      </c>
      <c r="I31">
        <v>49112</v>
      </c>
      <c r="J31">
        <v>115</v>
      </c>
      <c r="K31">
        <v>6318</v>
      </c>
      <c r="M31" s="2"/>
      <c r="N31" s="2"/>
      <c r="O31" s="2"/>
      <c r="P31" s="2"/>
      <c r="Q31" s="2">
        <f t="shared" si="0"/>
        <v>0</v>
      </c>
      <c r="V31">
        <v>102125</v>
      </c>
      <c r="W31">
        <v>37183</v>
      </c>
      <c r="Y31">
        <v>204001</v>
      </c>
      <c r="Z31">
        <v>55028</v>
      </c>
      <c r="AA31">
        <v>362</v>
      </c>
      <c r="AB31">
        <v>9552</v>
      </c>
      <c r="AD31" s="2"/>
      <c r="AE31" s="2"/>
      <c r="AF31" s="2"/>
      <c r="AG31" s="2"/>
      <c r="AH31" s="2">
        <f t="shared" si="1"/>
        <v>0</v>
      </c>
    </row>
    <row r="32" spans="1:34" x14ac:dyDescent="0.35">
      <c r="A32" t="s">
        <v>38</v>
      </c>
      <c r="B32">
        <v>203992</v>
      </c>
      <c r="C32">
        <v>80101</v>
      </c>
      <c r="D32">
        <v>105748</v>
      </c>
      <c r="E32">
        <v>586</v>
      </c>
      <c r="F32">
        <v>17557</v>
      </c>
      <c r="G32">
        <v>101698</v>
      </c>
      <c r="H32">
        <v>44242</v>
      </c>
      <c r="I32">
        <v>50212</v>
      </c>
      <c r="J32">
        <v>142</v>
      </c>
      <c r="K32">
        <v>7102</v>
      </c>
      <c r="M32" s="2"/>
      <c r="N32" s="2"/>
      <c r="O32" s="2"/>
      <c r="P32" s="2"/>
      <c r="Q32" s="2">
        <f t="shared" si="0"/>
        <v>0</v>
      </c>
      <c r="V32">
        <v>102294</v>
      </c>
      <c r="W32">
        <v>35859</v>
      </c>
      <c r="Y32">
        <v>203992</v>
      </c>
      <c r="Z32">
        <v>55536</v>
      </c>
      <c r="AA32">
        <v>444</v>
      </c>
      <c r="AB32">
        <v>10455</v>
      </c>
      <c r="AD32" s="2"/>
      <c r="AE32" s="2"/>
      <c r="AF32" s="2"/>
      <c r="AG32" s="2"/>
      <c r="AH32" s="2">
        <f t="shared" si="1"/>
        <v>0</v>
      </c>
    </row>
    <row r="33" spans="1:34" x14ac:dyDescent="0.35">
      <c r="A33" t="s">
        <v>39</v>
      </c>
      <c r="B33">
        <v>201027</v>
      </c>
      <c r="C33">
        <v>75450</v>
      </c>
      <c r="D33">
        <v>106331</v>
      </c>
      <c r="E33">
        <v>548</v>
      </c>
      <c r="F33">
        <v>18698</v>
      </c>
      <c r="G33">
        <v>99964</v>
      </c>
      <c r="H33">
        <v>42012</v>
      </c>
      <c r="I33">
        <v>50322</v>
      </c>
      <c r="J33">
        <v>140</v>
      </c>
      <c r="K33">
        <v>7490</v>
      </c>
      <c r="M33" s="2"/>
      <c r="N33" s="2"/>
      <c r="O33" s="2"/>
      <c r="P33" s="2"/>
      <c r="Q33" s="2">
        <f t="shared" si="0"/>
        <v>0</v>
      </c>
      <c r="V33">
        <v>101063</v>
      </c>
      <c r="W33">
        <v>33438</v>
      </c>
      <c r="Y33">
        <v>201027</v>
      </c>
      <c r="Z33">
        <v>56009</v>
      </c>
      <c r="AA33">
        <v>408</v>
      </c>
      <c r="AB33">
        <v>11208</v>
      </c>
      <c r="AD33" s="2"/>
      <c r="AE33" s="2"/>
      <c r="AF33" s="2"/>
      <c r="AG33" s="2"/>
      <c r="AH33" s="2">
        <f t="shared" si="1"/>
        <v>0</v>
      </c>
    </row>
    <row r="34" spans="1:34" x14ac:dyDescent="0.35">
      <c r="A34" t="s">
        <v>40</v>
      </c>
      <c r="B34">
        <v>202851</v>
      </c>
      <c r="C34">
        <v>73497</v>
      </c>
      <c r="D34">
        <v>108653</v>
      </c>
      <c r="E34">
        <v>735</v>
      </c>
      <c r="F34">
        <v>19966</v>
      </c>
      <c r="G34">
        <v>101409</v>
      </c>
      <c r="H34">
        <v>41247</v>
      </c>
      <c r="I34">
        <v>51878</v>
      </c>
      <c r="J34">
        <v>178</v>
      </c>
      <c r="K34">
        <v>8106</v>
      </c>
      <c r="M34" s="2"/>
      <c r="N34" s="2"/>
      <c r="O34" s="2"/>
      <c r="P34" s="2"/>
      <c r="Q34" s="2">
        <f t="shared" si="0"/>
        <v>0</v>
      </c>
      <c r="V34">
        <v>101442</v>
      </c>
      <c r="W34">
        <v>32250</v>
      </c>
      <c r="Y34">
        <v>202851</v>
      </c>
      <c r="Z34">
        <v>56775</v>
      </c>
      <c r="AA34">
        <v>557</v>
      </c>
      <c r="AB34">
        <v>11860</v>
      </c>
      <c r="AD34" s="2"/>
      <c r="AE34" s="2"/>
      <c r="AF34" s="2"/>
      <c r="AG34" s="2"/>
      <c r="AH34" s="2">
        <f t="shared" si="1"/>
        <v>0</v>
      </c>
    </row>
    <row r="35" spans="1:34" x14ac:dyDescent="0.35">
      <c r="A35" t="s">
        <v>41</v>
      </c>
      <c r="B35">
        <v>204259</v>
      </c>
      <c r="C35">
        <v>70356</v>
      </c>
      <c r="D35">
        <v>110928</v>
      </c>
      <c r="E35">
        <v>876</v>
      </c>
      <c r="F35">
        <v>22099</v>
      </c>
      <c r="G35">
        <v>101479</v>
      </c>
      <c r="H35">
        <v>39384</v>
      </c>
      <c r="I35">
        <v>52966</v>
      </c>
      <c r="J35">
        <v>187</v>
      </c>
      <c r="K35">
        <v>8942</v>
      </c>
      <c r="M35" s="2"/>
      <c r="N35" s="2"/>
      <c r="O35" s="2"/>
      <c r="P35" s="2"/>
      <c r="Q35" s="2">
        <f t="shared" si="0"/>
        <v>0</v>
      </c>
      <c r="V35">
        <v>102780</v>
      </c>
      <c r="W35">
        <v>30972</v>
      </c>
      <c r="Y35">
        <v>204259</v>
      </c>
      <c r="Z35">
        <v>57962</v>
      </c>
      <c r="AA35">
        <v>689</v>
      </c>
      <c r="AB35">
        <v>13157</v>
      </c>
      <c r="AD35" s="2"/>
      <c r="AE35" s="2"/>
      <c r="AF35" s="2"/>
      <c r="AG35" s="2"/>
      <c r="AH35" s="2">
        <f t="shared" si="1"/>
        <v>0</v>
      </c>
    </row>
    <row r="36" spans="1:34" x14ac:dyDescent="0.35">
      <c r="A36" t="s">
        <v>42</v>
      </c>
      <c r="B36">
        <v>213259</v>
      </c>
      <c r="C36">
        <v>70066</v>
      </c>
      <c r="D36">
        <v>117291</v>
      </c>
      <c r="E36">
        <v>1014</v>
      </c>
      <c r="F36">
        <v>24888</v>
      </c>
      <c r="G36">
        <v>105910</v>
      </c>
      <c r="H36">
        <v>39344</v>
      </c>
      <c r="I36">
        <v>56173</v>
      </c>
      <c r="J36">
        <v>246</v>
      </c>
      <c r="K36">
        <v>10147</v>
      </c>
      <c r="M36" s="2"/>
      <c r="N36" s="2"/>
      <c r="O36" s="2"/>
      <c r="P36" s="2"/>
      <c r="Q36" s="2">
        <f t="shared" si="0"/>
        <v>0</v>
      </c>
      <c r="V36">
        <v>107349</v>
      </c>
      <c r="W36">
        <v>30722</v>
      </c>
      <c r="Y36">
        <v>213259</v>
      </c>
      <c r="Z36">
        <v>61118</v>
      </c>
      <c r="AA36">
        <v>768</v>
      </c>
      <c r="AB36">
        <v>14741</v>
      </c>
      <c r="AD36" s="2"/>
      <c r="AE36" s="2"/>
      <c r="AF36" s="2"/>
      <c r="AG36" s="2"/>
      <c r="AH36" s="2">
        <f t="shared" si="1"/>
        <v>0</v>
      </c>
    </row>
    <row r="37" spans="1:34" x14ac:dyDescent="0.35">
      <c r="A37" t="s">
        <v>43</v>
      </c>
      <c r="B37">
        <v>220643</v>
      </c>
      <c r="C37">
        <v>69233</v>
      </c>
      <c r="D37">
        <v>122535</v>
      </c>
      <c r="E37">
        <v>1169</v>
      </c>
      <c r="F37">
        <v>27706</v>
      </c>
      <c r="G37">
        <v>109548</v>
      </c>
      <c r="H37">
        <v>38860</v>
      </c>
      <c r="I37">
        <v>58875</v>
      </c>
      <c r="J37">
        <v>291</v>
      </c>
      <c r="K37">
        <v>11522</v>
      </c>
      <c r="M37" s="2"/>
      <c r="N37" s="2"/>
      <c r="O37" s="2"/>
      <c r="P37" s="2"/>
      <c r="Q37" s="2">
        <f t="shared" si="0"/>
        <v>0</v>
      </c>
      <c r="V37">
        <v>111095</v>
      </c>
      <c r="W37">
        <v>30373</v>
      </c>
      <c r="Y37">
        <v>220643</v>
      </c>
      <c r="Z37">
        <v>63660</v>
      </c>
      <c r="AA37">
        <v>878</v>
      </c>
      <c r="AB37">
        <v>16184</v>
      </c>
      <c r="AD37" s="2"/>
      <c r="AE37" s="2"/>
      <c r="AF37" s="2"/>
      <c r="AG37" s="2"/>
      <c r="AH37" s="2">
        <f t="shared" si="1"/>
        <v>0</v>
      </c>
    </row>
    <row r="38" spans="1:34" x14ac:dyDescent="0.35">
      <c r="A38" t="s">
        <v>44</v>
      </c>
      <c r="B38">
        <v>238587</v>
      </c>
      <c r="C38">
        <v>71643</v>
      </c>
      <c r="D38">
        <v>133626</v>
      </c>
      <c r="E38">
        <v>1387</v>
      </c>
      <c r="F38">
        <v>31931</v>
      </c>
      <c r="G38">
        <v>118352</v>
      </c>
      <c r="H38">
        <v>40333</v>
      </c>
      <c r="I38">
        <v>64412</v>
      </c>
      <c r="J38">
        <v>373</v>
      </c>
      <c r="K38">
        <v>13234</v>
      </c>
      <c r="M38" s="2"/>
      <c r="N38" s="2"/>
      <c r="O38" s="2"/>
      <c r="P38" s="2"/>
      <c r="Q38" s="2">
        <f t="shared" si="0"/>
        <v>0</v>
      </c>
      <c r="V38">
        <v>120235</v>
      </c>
      <c r="W38">
        <v>31310</v>
      </c>
      <c r="Y38">
        <v>238587</v>
      </c>
      <c r="Z38">
        <v>69214</v>
      </c>
      <c r="AA38">
        <v>1014</v>
      </c>
      <c r="AB38">
        <v>18697</v>
      </c>
      <c r="AD38" s="2"/>
      <c r="AE38" s="2"/>
      <c r="AF38" s="2"/>
      <c r="AG38" s="2"/>
      <c r="AH38" s="2">
        <f t="shared" si="1"/>
        <v>0</v>
      </c>
    </row>
    <row r="39" spans="1:34" x14ac:dyDescent="0.35">
      <c r="A39" t="s">
        <v>45</v>
      </c>
      <c r="B39">
        <v>249933</v>
      </c>
      <c r="C39">
        <v>71144</v>
      </c>
      <c r="D39">
        <v>141728</v>
      </c>
      <c r="E39">
        <v>1713</v>
      </c>
      <c r="F39">
        <v>35348</v>
      </c>
      <c r="G39">
        <v>124918</v>
      </c>
      <c r="H39">
        <v>40268</v>
      </c>
      <c r="I39">
        <v>69240</v>
      </c>
      <c r="J39">
        <v>475</v>
      </c>
      <c r="K39">
        <v>14935</v>
      </c>
      <c r="M39" s="2"/>
      <c r="N39" s="2"/>
      <c r="O39" s="2"/>
      <c r="P39" s="2"/>
      <c r="Q39" s="2">
        <f t="shared" si="0"/>
        <v>0</v>
      </c>
      <c r="V39">
        <v>125015</v>
      </c>
      <c r="W39">
        <v>30876</v>
      </c>
      <c r="Y39">
        <v>249933</v>
      </c>
      <c r="Z39">
        <v>72488</v>
      </c>
      <c r="AA39">
        <v>1238</v>
      </c>
      <c r="AB39">
        <v>20413</v>
      </c>
      <c r="AD39" s="2"/>
      <c r="AE39" s="2"/>
      <c r="AF39" s="2"/>
      <c r="AG39" s="2"/>
      <c r="AH39" s="2">
        <f t="shared" si="1"/>
        <v>0</v>
      </c>
    </row>
    <row r="40" spans="1:34" x14ac:dyDescent="0.35">
      <c r="A40" t="s">
        <v>46</v>
      </c>
      <c r="B40">
        <v>260536</v>
      </c>
      <c r="C40">
        <v>70109</v>
      </c>
      <c r="D40">
        <v>149622</v>
      </c>
      <c r="E40">
        <v>1947</v>
      </c>
      <c r="F40">
        <v>38858</v>
      </c>
      <c r="G40">
        <v>130255</v>
      </c>
      <c r="H40">
        <v>40032</v>
      </c>
      <c r="I40">
        <v>73009</v>
      </c>
      <c r="J40">
        <v>537</v>
      </c>
      <c r="K40">
        <v>16677</v>
      </c>
      <c r="M40" s="2"/>
      <c r="N40" s="2"/>
      <c r="O40" s="2"/>
      <c r="P40" s="2"/>
      <c r="Q40" s="2">
        <f t="shared" si="0"/>
        <v>0</v>
      </c>
      <c r="V40">
        <v>130281</v>
      </c>
      <c r="W40">
        <v>30077</v>
      </c>
      <c r="Y40">
        <v>260536</v>
      </c>
      <c r="Z40">
        <v>76613</v>
      </c>
      <c r="AA40">
        <v>1410</v>
      </c>
      <c r="AB40">
        <v>22181</v>
      </c>
      <c r="AD40" s="2"/>
      <c r="AE40" s="2"/>
      <c r="AF40" s="2"/>
      <c r="AG40" s="2"/>
      <c r="AH40" s="2">
        <f t="shared" si="1"/>
        <v>0</v>
      </c>
    </row>
    <row r="41" spans="1:34" x14ac:dyDescent="0.35">
      <c r="A41" t="s">
        <v>47</v>
      </c>
      <c r="B41">
        <v>266020</v>
      </c>
      <c r="C41">
        <v>67674</v>
      </c>
      <c r="D41">
        <v>154669</v>
      </c>
      <c r="E41">
        <v>2408</v>
      </c>
      <c r="F41">
        <v>41269</v>
      </c>
      <c r="G41">
        <v>133467</v>
      </c>
      <c r="H41">
        <v>39036</v>
      </c>
      <c r="I41">
        <v>75824</v>
      </c>
      <c r="J41">
        <v>672</v>
      </c>
      <c r="K41">
        <v>17935</v>
      </c>
      <c r="M41" s="2"/>
      <c r="N41" s="2"/>
      <c r="O41" s="2"/>
      <c r="P41" s="2"/>
      <c r="Q41" s="2">
        <f t="shared" si="0"/>
        <v>0</v>
      </c>
      <c r="V41">
        <v>132553</v>
      </c>
      <c r="W41">
        <v>28638</v>
      </c>
      <c r="Y41">
        <v>266020</v>
      </c>
      <c r="Z41">
        <v>78845</v>
      </c>
      <c r="AA41">
        <v>1736</v>
      </c>
      <c r="AB41">
        <v>23334</v>
      </c>
      <c r="AD41" s="2"/>
      <c r="AE41" s="2"/>
      <c r="AF41" s="2"/>
      <c r="AG41" s="2"/>
      <c r="AH41" s="2">
        <f t="shared" si="1"/>
        <v>0</v>
      </c>
    </row>
    <row r="42" spans="1:34" x14ac:dyDescent="0.35">
      <c r="A42" t="s">
        <v>48</v>
      </c>
      <c r="B42">
        <v>254909</v>
      </c>
      <c r="C42">
        <v>60410</v>
      </c>
      <c r="D42">
        <v>151358</v>
      </c>
      <c r="E42">
        <v>2471</v>
      </c>
      <c r="F42">
        <v>40670</v>
      </c>
      <c r="G42">
        <v>127729</v>
      </c>
      <c r="H42">
        <v>34882</v>
      </c>
      <c r="I42">
        <v>74459</v>
      </c>
      <c r="J42">
        <v>717</v>
      </c>
      <c r="K42">
        <v>17671</v>
      </c>
      <c r="M42" s="2" t="s">
        <v>103</v>
      </c>
      <c r="N42" s="2">
        <f>SUM(B42:B56)</f>
        <v>3605227</v>
      </c>
      <c r="O42" s="2">
        <f>SUM(G42:G56)</f>
        <v>1804587</v>
      </c>
      <c r="P42" s="2">
        <f>SUM(I42:I56)</f>
        <v>1162804</v>
      </c>
      <c r="Q42" s="2">
        <f t="shared" si="0"/>
        <v>8.349838353487625E-2</v>
      </c>
      <c r="V42">
        <v>127180</v>
      </c>
      <c r="W42">
        <v>25528</v>
      </c>
      <c r="Y42">
        <v>254909</v>
      </c>
      <c r="Z42">
        <v>76899</v>
      </c>
      <c r="AA42">
        <v>1754</v>
      </c>
      <c r="AB42">
        <v>22999</v>
      </c>
      <c r="AD42" s="2" t="s">
        <v>103</v>
      </c>
      <c r="AE42" s="2">
        <f>N42</f>
        <v>3605227</v>
      </c>
      <c r="AF42" s="2">
        <f>SUM(V42:V56)</f>
        <v>1800640</v>
      </c>
      <c r="AG42" s="2">
        <f>SUM(Z42:Z56)</f>
        <v>1158993</v>
      </c>
      <c r="AH42" s="2">
        <f t="shared" si="1"/>
        <v>8.3224724053440502E-2</v>
      </c>
    </row>
    <row r="43" spans="1:34" x14ac:dyDescent="0.35">
      <c r="A43" t="s">
        <v>49</v>
      </c>
      <c r="B43">
        <v>251946</v>
      </c>
      <c r="C43">
        <v>56358</v>
      </c>
      <c r="D43">
        <v>151224</v>
      </c>
      <c r="E43">
        <v>2796</v>
      </c>
      <c r="F43">
        <v>41568</v>
      </c>
      <c r="G43">
        <v>126713</v>
      </c>
      <c r="H43">
        <v>32743</v>
      </c>
      <c r="I43">
        <v>74806</v>
      </c>
      <c r="J43">
        <v>804</v>
      </c>
      <c r="K43">
        <v>18360</v>
      </c>
      <c r="M43" s="2"/>
      <c r="N43" s="2"/>
      <c r="O43" s="2"/>
      <c r="P43" s="2"/>
      <c r="Q43" s="2">
        <f t="shared" si="0"/>
        <v>0</v>
      </c>
      <c r="V43">
        <v>125233</v>
      </c>
      <c r="W43">
        <v>23615</v>
      </c>
      <c r="Y43">
        <v>251946</v>
      </c>
      <c r="Z43">
        <v>76418</v>
      </c>
      <c r="AA43">
        <v>1992</v>
      </c>
      <c r="AB43">
        <v>23208</v>
      </c>
      <c r="AD43" s="2"/>
      <c r="AE43" s="2"/>
      <c r="AF43" s="2"/>
      <c r="AG43" s="2"/>
      <c r="AH43" s="2">
        <f t="shared" si="1"/>
        <v>0</v>
      </c>
    </row>
    <row r="44" spans="1:34" x14ac:dyDescent="0.35">
      <c r="A44" t="s">
        <v>50</v>
      </c>
      <c r="B44">
        <v>253097</v>
      </c>
      <c r="C44">
        <v>52927</v>
      </c>
      <c r="D44">
        <v>154794</v>
      </c>
      <c r="E44">
        <v>3280</v>
      </c>
      <c r="F44">
        <v>42096</v>
      </c>
      <c r="G44">
        <v>127228</v>
      </c>
      <c r="H44">
        <v>30736</v>
      </c>
      <c r="I44">
        <v>76629</v>
      </c>
      <c r="J44">
        <v>910</v>
      </c>
      <c r="K44">
        <v>18953</v>
      </c>
      <c r="M44" s="2"/>
      <c r="N44" s="2"/>
      <c r="O44" s="2"/>
      <c r="P44" s="2"/>
      <c r="Q44" s="2">
        <f t="shared" si="0"/>
        <v>0</v>
      </c>
      <c r="V44">
        <v>125869</v>
      </c>
      <c r="W44">
        <v>22191</v>
      </c>
      <c r="Y44">
        <v>253097</v>
      </c>
      <c r="Z44">
        <v>78165</v>
      </c>
      <c r="AA44">
        <v>2370</v>
      </c>
      <c r="AB44">
        <v>23143</v>
      </c>
      <c r="AD44" s="2"/>
      <c r="AE44" s="2"/>
      <c r="AF44" s="2"/>
      <c r="AG44" s="2"/>
      <c r="AH44" s="2">
        <f t="shared" si="1"/>
        <v>0</v>
      </c>
    </row>
    <row r="45" spans="1:34" x14ac:dyDescent="0.35">
      <c r="A45" t="s">
        <v>51</v>
      </c>
      <c r="B45">
        <v>256392</v>
      </c>
      <c r="C45">
        <v>50186</v>
      </c>
      <c r="D45">
        <v>158235</v>
      </c>
      <c r="E45">
        <v>3731</v>
      </c>
      <c r="F45">
        <v>44240</v>
      </c>
      <c r="G45">
        <v>129271</v>
      </c>
      <c r="H45">
        <v>29216</v>
      </c>
      <c r="I45">
        <v>78963</v>
      </c>
      <c r="J45">
        <v>1063</v>
      </c>
      <c r="K45">
        <v>20029</v>
      </c>
      <c r="M45" s="2"/>
      <c r="N45" s="2"/>
      <c r="O45" s="2"/>
      <c r="P45" s="2"/>
      <c r="Q45" s="2">
        <f t="shared" si="0"/>
        <v>0</v>
      </c>
      <c r="V45">
        <v>127121</v>
      </c>
      <c r="W45">
        <v>20970</v>
      </c>
      <c r="Y45">
        <v>256392</v>
      </c>
      <c r="Z45">
        <v>79272</v>
      </c>
      <c r="AA45">
        <v>2668</v>
      </c>
      <c r="AB45">
        <v>24211</v>
      </c>
      <c r="AD45" s="2"/>
      <c r="AE45" s="2"/>
      <c r="AF45" s="2"/>
      <c r="AG45" s="2"/>
      <c r="AH45" s="2">
        <f t="shared" si="1"/>
        <v>0</v>
      </c>
    </row>
    <row r="46" spans="1:34" x14ac:dyDescent="0.35">
      <c r="A46" t="s">
        <v>52</v>
      </c>
      <c r="B46">
        <v>260512</v>
      </c>
      <c r="C46">
        <v>48336</v>
      </c>
      <c r="D46">
        <v>162809</v>
      </c>
      <c r="E46">
        <v>4522</v>
      </c>
      <c r="F46">
        <v>44845</v>
      </c>
      <c r="G46">
        <v>131046</v>
      </c>
      <c r="H46">
        <v>28215</v>
      </c>
      <c r="I46">
        <v>81165</v>
      </c>
      <c r="J46">
        <v>1318</v>
      </c>
      <c r="K46">
        <v>20348</v>
      </c>
      <c r="M46" s="2"/>
      <c r="N46" s="2"/>
      <c r="O46" s="2"/>
      <c r="P46" s="2"/>
      <c r="Q46" s="2">
        <f t="shared" si="0"/>
        <v>0</v>
      </c>
      <c r="V46">
        <v>129466</v>
      </c>
      <c r="W46">
        <v>20121</v>
      </c>
      <c r="Y46">
        <v>260512</v>
      </c>
      <c r="Z46">
        <v>81644</v>
      </c>
      <c r="AA46">
        <v>3204</v>
      </c>
      <c r="AB46">
        <v>24497</v>
      </c>
      <c r="AD46" s="2"/>
      <c r="AE46" s="2"/>
      <c r="AF46" s="2"/>
      <c r="AG46" s="2"/>
      <c r="AH46" s="2">
        <f t="shared" si="1"/>
        <v>0</v>
      </c>
    </row>
    <row r="47" spans="1:34" x14ac:dyDescent="0.35">
      <c r="A47" t="s">
        <v>53</v>
      </c>
      <c r="B47">
        <v>255864</v>
      </c>
      <c r="C47">
        <v>45072</v>
      </c>
      <c r="D47">
        <v>161965</v>
      </c>
      <c r="E47">
        <v>4868</v>
      </c>
      <c r="F47">
        <v>43959</v>
      </c>
      <c r="G47">
        <v>128690</v>
      </c>
      <c r="H47">
        <v>26130</v>
      </c>
      <c r="I47">
        <v>80971</v>
      </c>
      <c r="J47">
        <v>1371</v>
      </c>
      <c r="K47">
        <v>20218</v>
      </c>
      <c r="M47" s="2"/>
      <c r="N47" s="2"/>
      <c r="O47" s="2"/>
      <c r="P47" s="2"/>
      <c r="Q47" s="2">
        <f t="shared" si="0"/>
        <v>0</v>
      </c>
      <c r="V47">
        <v>127174</v>
      </c>
      <c r="W47">
        <v>18942</v>
      </c>
      <c r="Y47">
        <v>255864</v>
      </c>
      <c r="Z47">
        <v>80994</v>
      </c>
      <c r="AA47">
        <v>3497</v>
      </c>
      <c r="AB47">
        <v>23741</v>
      </c>
      <c r="AD47" s="2"/>
      <c r="AE47" s="2"/>
      <c r="AF47" s="2"/>
      <c r="AG47" s="2"/>
      <c r="AH47" s="2">
        <f t="shared" si="1"/>
        <v>0</v>
      </c>
    </row>
    <row r="48" spans="1:34" x14ac:dyDescent="0.35">
      <c r="A48" t="s">
        <v>54</v>
      </c>
      <c r="B48">
        <v>250557</v>
      </c>
      <c r="C48">
        <v>41409</v>
      </c>
      <c r="D48">
        <v>160521</v>
      </c>
      <c r="E48">
        <v>5492</v>
      </c>
      <c r="F48">
        <v>43135</v>
      </c>
      <c r="G48">
        <v>125429</v>
      </c>
      <c r="H48">
        <v>23908</v>
      </c>
      <c r="I48">
        <v>80161</v>
      </c>
      <c r="J48">
        <v>1526</v>
      </c>
      <c r="K48">
        <v>19834</v>
      </c>
      <c r="M48" s="2"/>
      <c r="N48" s="2"/>
      <c r="O48" s="2"/>
      <c r="P48" s="2"/>
      <c r="Q48" s="2">
        <f t="shared" si="0"/>
        <v>0</v>
      </c>
      <c r="V48">
        <v>125128</v>
      </c>
      <c r="W48">
        <v>17501</v>
      </c>
      <c r="Y48">
        <v>250557</v>
      </c>
      <c r="Z48">
        <v>80360</v>
      </c>
      <c r="AA48">
        <v>3966</v>
      </c>
      <c r="AB48">
        <v>23301</v>
      </c>
      <c r="AD48" s="2"/>
      <c r="AE48" s="2"/>
      <c r="AF48" s="2"/>
      <c r="AG48" s="2"/>
      <c r="AH48" s="2">
        <f t="shared" si="1"/>
        <v>0</v>
      </c>
    </row>
    <row r="49" spans="1:34" x14ac:dyDescent="0.35">
      <c r="A49" t="s">
        <v>55</v>
      </c>
      <c r="B49">
        <v>247542</v>
      </c>
      <c r="C49">
        <v>38957</v>
      </c>
      <c r="D49">
        <v>160446</v>
      </c>
      <c r="E49">
        <v>6141</v>
      </c>
      <c r="F49">
        <v>41998</v>
      </c>
      <c r="G49">
        <v>123795</v>
      </c>
      <c r="H49">
        <v>22687</v>
      </c>
      <c r="I49">
        <v>80105</v>
      </c>
      <c r="J49">
        <v>1654</v>
      </c>
      <c r="K49">
        <v>19349</v>
      </c>
      <c r="M49" s="2"/>
      <c r="N49" s="2"/>
      <c r="O49" s="2"/>
      <c r="P49" s="2"/>
      <c r="Q49" s="2">
        <f t="shared" si="0"/>
        <v>0</v>
      </c>
      <c r="V49">
        <v>123747</v>
      </c>
      <c r="W49">
        <v>16270</v>
      </c>
      <c r="Y49">
        <v>247542</v>
      </c>
      <c r="Z49">
        <v>80341</v>
      </c>
      <c r="AA49">
        <v>4487</v>
      </c>
      <c r="AB49">
        <v>22649</v>
      </c>
      <c r="AD49" s="2"/>
      <c r="AE49" s="2"/>
      <c r="AF49" s="2"/>
      <c r="AG49" s="2"/>
      <c r="AH49" s="2">
        <f t="shared" si="1"/>
        <v>0</v>
      </c>
    </row>
    <row r="50" spans="1:34" x14ac:dyDescent="0.35">
      <c r="A50" t="s">
        <v>56</v>
      </c>
      <c r="B50">
        <v>240203</v>
      </c>
      <c r="C50">
        <v>35907</v>
      </c>
      <c r="D50">
        <v>157547</v>
      </c>
      <c r="E50">
        <v>6849</v>
      </c>
      <c r="F50">
        <v>39900</v>
      </c>
      <c r="G50">
        <v>120078</v>
      </c>
      <c r="H50">
        <v>20618</v>
      </c>
      <c r="I50">
        <v>78939</v>
      </c>
      <c r="J50">
        <v>1895</v>
      </c>
      <c r="K50">
        <v>18626</v>
      </c>
      <c r="M50" s="2"/>
      <c r="N50" s="2"/>
      <c r="O50" s="2"/>
      <c r="P50" s="2"/>
      <c r="Q50" s="2">
        <f t="shared" si="0"/>
        <v>0</v>
      </c>
      <c r="V50">
        <v>120125</v>
      </c>
      <c r="W50">
        <v>15289</v>
      </c>
      <c r="Y50">
        <v>240203</v>
      </c>
      <c r="Z50">
        <v>78608</v>
      </c>
      <c r="AA50">
        <v>4954</v>
      </c>
      <c r="AB50">
        <v>21274</v>
      </c>
      <c r="AD50" s="2"/>
      <c r="AE50" s="2"/>
      <c r="AF50" s="2"/>
      <c r="AG50" s="2"/>
      <c r="AH50" s="2">
        <f t="shared" si="1"/>
        <v>0</v>
      </c>
    </row>
    <row r="51" spans="1:34" x14ac:dyDescent="0.35">
      <c r="A51" t="s">
        <v>57</v>
      </c>
      <c r="B51">
        <v>237366</v>
      </c>
      <c r="C51">
        <v>33850</v>
      </c>
      <c r="D51">
        <v>156720</v>
      </c>
      <c r="E51">
        <v>7688</v>
      </c>
      <c r="F51">
        <v>39108</v>
      </c>
      <c r="G51">
        <v>118609</v>
      </c>
      <c r="H51">
        <v>19763</v>
      </c>
      <c r="I51">
        <v>78348</v>
      </c>
      <c r="J51">
        <v>2083</v>
      </c>
      <c r="K51">
        <v>18415</v>
      </c>
      <c r="M51" s="2"/>
      <c r="N51" s="2"/>
      <c r="O51" s="2"/>
      <c r="P51" s="2"/>
      <c r="Q51" s="2">
        <f t="shared" si="0"/>
        <v>0</v>
      </c>
      <c r="V51">
        <v>118757</v>
      </c>
      <c r="W51">
        <v>14087</v>
      </c>
      <c r="Y51">
        <v>237366</v>
      </c>
      <c r="Z51">
        <v>78372</v>
      </c>
      <c r="AA51">
        <v>5605</v>
      </c>
      <c r="AB51">
        <v>20693</v>
      </c>
      <c r="AD51" s="2"/>
      <c r="AE51" s="2"/>
      <c r="AF51" s="2"/>
      <c r="AG51" s="2"/>
      <c r="AH51" s="2">
        <f t="shared" si="1"/>
        <v>0</v>
      </c>
    </row>
    <row r="52" spans="1:34" x14ac:dyDescent="0.35">
      <c r="A52" t="s">
        <v>58</v>
      </c>
      <c r="B52">
        <v>230261</v>
      </c>
      <c r="C52">
        <v>30586</v>
      </c>
      <c r="D52">
        <v>153999</v>
      </c>
      <c r="E52">
        <v>8547</v>
      </c>
      <c r="F52">
        <v>37129</v>
      </c>
      <c r="G52">
        <v>115023</v>
      </c>
      <c r="H52">
        <v>17757</v>
      </c>
      <c r="I52">
        <v>77585</v>
      </c>
      <c r="J52">
        <v>2258</v>
      </c>
      <c r="K52">
        <v>17423</v>
      </c>
      <c r="M52" s="2"/>
      <c r="N52" s="2"/>
      <c r="O52" s="2"/>
      <c r="P52" s="2"/>
      <c r="Q52" s="2">
        <f t="shared" si="0"/>
        <v>0</v>
      </c>
      <c r="V52">
        <v>115238</v>
      </c>
      <c r="W52">
        <v>12829</v>
      </c>
      <c r="Y52">
        <v>230261</v>
      </c>
      <c r="Z52">
        <v>76414</v>
      </c>
      <c r="AA52">
        <v>6289</v>
      </c>
      <c r="AB52">
        <v>19706</v>
      </c>
      <c r="AD52" s="2"/>
      <c r="AE52" s="2"/>
      <c r="AF52" s="2"/>
      <c r="AG52" s="2"/>
      <c r="AH52" s="2">
        <f t="shared" si="1"/>
        <v>0</v>
      </c>
    </row>
    <row r="53" spans="1:34" x14ac:dyDescent="0.35">
      <c r="A53" t="s">
        <v>59</v>
      </c>
      <c r="B53">
        <v>224577</v>
      </c>
      <c r="C53">
        <v>28133</v>
      </c>
      <c r="D53">
        <v>151510</v>
      </c>
      <c r="E53">
        <v>9171</v>
      </c>
      <c r="F53">
        <v>35763</v>
      </c>
      <c r="G53">
        <v>111853</v>
      </c>
      <c r="H53">
        <v>16374</v>
      </c>
      <c r="I53">
        <v>76243</v>
      </c>
      <c r="J53">
        <v>2603</v>
      </c>
      <c r="K53">
        <v>16633</v>
      </c>
      <c r="M53" s="2"/>
      <c r="N53" s="2"/>
      <c r="O53" s="2"/>
      <c r="P53" s="2"/>
      <c r="Q53" s="2">
        <f t="shared" si="0"/>
        <v>0</v>
      </c>
      <c r="V53">
        <v>112724</v>
      </c>
      <c r="W53">
        <v>11759</v>
      </c>
      <c r="Y53">
        <v>224577</v>
      </c>
      <c r="Z53">
        <v>75267</v>
      </c>
      <c r="AA53">
        <v>6568</v>
      </c>
      <c r="AB53">
        <v>19130</v>
      </c>
      <c r="AD53" s="2"/>
      <c r="AE53" s="2"/>
      <c r="AF53" s="2"/>
      <c r="AG53" s="2"/>
      <c r="AH53" s="2">
        <f t="shared" si="1"/>
        <v>0</v>
      </c>
    </row>
    <row r="54" spans="1:34" x14ac:dyDescent="0.35">
      <c r="A54" t="s">
        <v>60</v>
      </c>
      <c r="B54">
        <v>219687</v>
      </c>
      <c r="C54">
        <v>25479</v>
      </c>
      <c r="D54">
        <v>149733</v>
      </c>
      <c r="E54">
        <v>10420</v>
      </c>
      <c r="F54">
        <v>34055</v>
      </c>
      <c r="G54">
        <v>109561</v>
      </c>
      <c r="H54">
        <v>14804</v>
      </c>
      <c r="I54">
        <v>76099</v>
      </c>
      <c r="J54">
        <v>2781</v>
      </c>
      <c r="K54">
        <v>15877</v>
      </c>
      <c r="M54" s="2"/>
      <c r="N54" s="2"/>
      <c r="O54" s="2"/>
      <c r="P54" s="2"/>
      <c r="Q54" s="2">
        <f t="shared" si="0"/>
        <v>0</v>
      </c>
      <c r="V54">
        <v>110126</v>
      </c>
      <c r="W54">
        <v>10675</v>
      </c>
      <c r="Y54">
        <v>219687</v>
      </c>
      <c r="Z54">
        <v>73634</v>
      </c>
      <c r="AA54">
        <v>7639</v>
      </c>
      <c r="AB54">
        <v>18178</v>
      </c>
      <c r="AD54" s="2"/>
      <c r="AE54" s="2"/>
      <c r="AF54" s="2"/>
      <c r="AG54" s="2"/>
      <c r="AH54" s="2">
        <f t="shared" si="1"/>
        <v>0</v>
      </c>
    </row>
    <row r="55" spans="1:34" x14ac:dyDescent="0.35">
      <c r="A55" t="s">
        <v>61</v>
      </c>
      <c r="B55">
        <v>213299</v>
      </c>
      <c r="C55">
        <v>23110</v>
      </c>
      <c r="D55">
        <v>146552</v>
      </c>
      <c r="E55">
        <v>11325</v>
      </c>
      <c r="F55">
        <v>32312</v>
      </c>
      <c r="G55">
        <v>105576</v>
      </c>
      <c r="H55">
        <v>13391</v>
      </c>
      <c r="I55">
        <v>74395</v>
      </c>
      <c r="J55">
        <v>3031</v>
      </c>
      <c r="K55">
        <v>14759</v>
      </c>
      <c r="M55" s="2"/>
      <c r="N55" s="2"/>
      <c r="O55" s="2"/>
      <c r="P55" s="2"/>
      <c r="Q55" s="2">
        <f t="shared" si="0"/>
        <v>0</v>
      </c>
      <c r="V55">
        <v>107723</v>
      </c>
      <c r="W55">
        <v>9719</v>
      </c>
      <c r="Y55">
        <v>213299</v>
      </c>
      <c r="Z55">
        <v>72157</v>
      </c>
      <c r="AA55">
        <v>8294</v>
      </c>
      <c r="AB55">
        <v>17553</v>
      </c>
      <c r="AD55" s="2"/>
      <c r="AE55" s="2"/>
      <c r="AF55" s="2"/>
      <c r="AG55" s="2"/>
      <c r="AH55" s="2">
        <f t="shared" si="1"/>
        <v>0</v>
      </c>
    </row>
    <row r="56" spans="1:34" x14ac:dyDescent="0.35">
      <c r="A56" t="s">
        <v>62</v>
      </c>
      <c r="B56">
        <v>209015</v>
      </c>
      <c r="C56">
        <v>21071</v>
      </c>
      <c r="D56">
        <v>144384</v>
      </c>
      <c r="E56">
        <v>12329</v>
      </c>
      <c r="F56">
        <v>31231</v>
      </c>
      <c r="G56">
        <v>103986</v>
      </c>
      <c r="H56">
        <v>12284</v>
      </c>
      <c r="I56">
        <v>73936</v>
      </c>
      <c r="J56">
        <v>3360</v>
      </c>
      <c r="K56">
        <v>14406</v>
      </c>
      <c r="M56" s="2"/>
      <c r="N56" s="2"/>
      <c r="O56" s="2"/>
      <c r="P56" s="2"/>
      <c r="Q56" s="2">
        <f t="shared" si="0"/>
        <v>0</v>
      </c>
      <c r="V56">
        <v>105029</v>
      </c>
      <c r="W56">
        <v>8787</v>
      </c>
      <c r="Y56">
        <v>209015</v>
      </c>
      <c r="Z56">
        <v>70448</v>
      </c>
      <c r="AA56">
        <v>8969</v>
      </c>
      <c r="AB56">
        <v>16825</v>
      </c>
      <c r="AD56" s="2"/>
      <c r="AE56" s="2"/>
      <c r="AF56" s="2"/>
      <c r="AG56" s="2"/>
      <c r="AH56" s="2">
        <f t="shared" si="1"/>
        <v>0</v>
      </c>
    </row>
    <row r="57" spans="1:34" x14ac:dyDescent="0.35">
      <c r="A57" t="s">
        <v>63</v>
      </c>
      <c r="B57">
        <v>204712</v>
      </c>
      <c r="C57">
        <v>19271</v>
      </c>
      <c r="D57">
        <v>141969</v>
      </c>
      <c r="E57">
        <v>13770</v>
      </c>
      <c r="F57">
        <v>29702</v>
      </c>
      <c r="G57">
        <v>101712</v>
      </c>
      <c r="H57">
        <v>11319</v>
      </c>
      <c r="I57">
        <v>73256</v>
      </c>
      <c r="J57">
        <v>3646</v>
      </c>
      <c r="K57">
        <v>13491</v>
      </c>
      <c r="M57" s="2" t="s">
        <v>104</v>
      </c>
      <c r="N57" s="2">
        <f>SUM(B57:B92)</f>
        <v>3315662</v>
      </c>
      <c r="O57" s="2">
        <f>SUM(G57:G92)</f>
        <v>1530633</v>
      </c>
      <c r="P57" s="2">
        <f>SUM(I57:I92)</f>
        <v>1107588</v>
      </c>
      <c r="Q57" s="2">
        <f t="shared" si="0"/>
        <v>7.9533444692851521E-2</v>
      </c>
      <c r="V57">
        <v>103000</v>
      </c>
      <c r="W57">
        <v>7952</v>
      </c>
      <c r="Y57">
        <v>204712</v>
      </c>
      <c r="Z57">
        <v>68713</v>
      </c>
      <c r="AA57">
        <v>10124</v>
      </c>
      <c r="AB57">
        <v>16211</v>
      </c>
      <c r="AD57" s="2" t="s">
        <v>104</v>
      </c>
      <c r="AE57" s="2">
        <f>N57</f>
        <v>3315662</v>
      </c>
      <c r="AF57" s="2">
        <f>SUM(V57:V92)</f>
        <v>1785029</v>
      </c>
      <c r="AG57" s="2">
        <f>SUM(Z57:Z92)</f>
        <v>907407</v>
      </c>
      <c r="AH57" s="2">
        <f t="shared" si="1"/>
        <v>6.5158889811379614E-2</v>
      </c>
    </row>
    <row r="58" spans="1:34" x14ac:dyDescent="0.35">
      <c r="A58" t="s">
        <v>64</v>
      </c>
      <c r="B58">
        <v>203761</v>
      </c>
      <c r="C58">
        <v>17783</v>
      </c>
      <c r="D58">
        <v>142045</v>
      </c>
      <c r="E58">
        <v>15003</v>
      </c>
      <c r="F58">
        <v>28930</v>
      </c>
      <c r="G58">
        <v>101055</v>
      </c>
      <c r="H58">
        <v>10277</v>
      </c>
      <c r="I58">
        <v>73487</v>
      </c>
      <c r="J58">
        <v>4051</v>
      </c>
      <c r="K58">
        <v>13240</v>
      </c>
      <c r="M58" s="2"/>
      <c r="N58" s="2"/>
      <c r="O58" s="2"/>
      <c r="P58" s="2"/>
      <c r="Q58" s="2"/>
      <c r="V58">
        <v>102706</v>
      </c>
      <c r="W58">
        <v>7506</v>
      </c>
      <c r="Y58">
        <v>203761</v>
      </c>
      <c r="Z58">
        <v>68558</v>
      </c>
      <c r="AA58">
        <v>10952</v>
      </c>
      <c r="AB58">
        <v>15690</v>
      </c>
      <c r="AD58" s="2"/>
      <c r="AE58" s="2"/>
      <c r="AF58" s="2"/>
      <c r="AG58" s="2"/>
      <c r="AH58" s="3"/>
    </row>
    <row r="59" spans="1:34" x14ac:dyDescent="0.35">
      <c r="A59" t="s">
        <v>65</v>
      </c>
      <c r="B59">
        <v>194999</v>
      </c>
      <c r="C59">
        <v>15948</v>
      </c>
      <c r="D59">
        <v>136230</v>
      </c>
      <c r="E59">
        <v>15718</v>
      </c>
      <c r="F59">
        <v>27103</v>
      </c>
      <c r="G59">
        <v>96863</v>
      </c>
      <c r="H59">
        <v>9241</v>
      </c>
      <c r="I59">
        <v>71092</v>
      </c>
      <c r="J59">
        <v>4327</v>
      </c>
      <c r="K59">
        <v>12203</v>
      </c>
      <c r="M59" s="2"/>
      <c r="N59" s="2"/>
      <c r="O59" s="2"/>
      <c r="P59" s="2"/>
      <c r="Q59" s="2"/>
      <c r="V59">
        <v>98136</v>
      </c>
      <c r="W59">
        <v>6707</v>
      </c>
      <c r="Y59">
        <v>194999</v>
      </c>
      <c r="Z59">
        <v>65138</v>
      </c>
      <c r="AA59">
        <v>11391</v>
      </c>
      <c r="AB59">
        <v>14900</v>
      </c>
      <c r="AD59" s="2"/>
      <c r="AE59" s="2"/>
      <c r="AF59" s="2"/>
      <c r="AG59" s="2"/>
      <c r="AH59" s="3"/>
    </row>
    <row r="60" spans="1:34" x14ac:dyDescent="0.35">
      <c r="A60" t="s">
        <v>66</v>
      </c>
      <c r="B60">
        <v>194511</v>
      </c>
      <c r="C60">
        <v>14675</v>
      </c>
      <c r="D60">
        <v>135470</v>
      </c>
      <c r="E60">
        <v>17666</v>
      </c>
      <c r="F60">
        <v>26700</v>
      </c>
      <c r="G60">
        <v>96136</v>
      </c>
      <c r="H60">
        <v>8510</v>
      </c>
      <c r="I60">
        <v>70935</v>
      </c>
      <c r="J60">
        <v>4757</v>
      </c>
      <c r="K60">
        <v>11934</v>
      </c>
      <c r="M60" s="2"/>
      <c r="N60" s="2"/>
      <c r="O60" s="2"/>
      <c r="P60" s="2"/>
      <c r="Q60" s="2"/>
      <c r="V60">
        <v>98375</v>
      </c>
      <c r="W60">
        <v>6165</v>
      </c>
      <c r="Y60">
        <v>194511</v>
      </c>
      <c r="Z60">
        <v>64535</v>
      </c>
      <c r="AA60">
        <v>12909</v>
      </c>
      <c r="AB60">
        <v>14766</v>
      </c>
      <c r="AD60" s="2"/>
      <c r="AE60" s="2"/>
      <c r="AF60" s="2"/>
      <c r="AG60" s="2"/>
      <c r="AH60" s="3"/>
    </row>
    <row r="61" spans="1:34" x14ac:dyDescent="0.35">
      <c r="A61" t="s">
        <v>67</v>
      </c>
      <c r="B61">
        <v>195091</v>
      </c>
      <c r="C61">
        <v>13564</v>
      </c>
      <c r="D61">
        <v>135932</v>
      </c>
      <c r="E61">
        <v>19831</v>
      </c>
      <c r="F61">
        <v>25764</v>
      </c>
      <c r="G61">
        <v>96240</v>
      </c>
      <c r="H61">
        <v>7768</v>
      </c>
      <c r="I61">
        <v>71790</v>
      </c>
      <c r="J61">
        <v>5268</v>
      </c>
      <c r="K61">
        <v>11414</v>
      </c>
      <c r="M61" s="2"/>
      <c r="N61" s="2"/>
      <c r="O61" s="2"/>
      <c r="P61" s="2"/>
      <c r="Q61" s="2"/>
      <c r="V61">
        <v>98851</v>
      </c>
      <c r="W61">
        <v>5796</v>
      </c>
      <c r="Y61">
        <v>195091</v>
      </c>
      <c r="Z61">
        <v>64142</v>
      </c>
      <c r="AA61">
        <v>14563</v>
      </c>
      <c r="AB61">
        <v>14350</v>
      </c>
      <c r="AD61" s="2"/>
      <c r="AE61" s="2"/>
      <c r="AF61" s="2"/>
      <c r="AG61" s="2"/>
      <c r="AH61" s="3"/>
    </row>
    <row r="62" spans="1:34" x14ac:dyDescent="0.35">
      <c r="A62" t="s">
        <v>68</v>
      </c>
      <c r="B62">
        <v>198650</v>
      </c>
      <c r="C62">
        <v>12453</v>
      </c>
      <c r="D62">
        <v>138933</v>
      </c>
      <c r="E62">
        <v>22400</v>
      </c>
      <c r="F62">
        <v>24864</v>
      </c>
      <c r="G62">
        <v>98005</v>
      </c>
      <c r="H62">
        <v>7155</v>
      </c>
      <c r="I62">
        <v>73859</v>
      </c>
      <c r="J62">
        <v>5976</v>
      </c>
      <c r="K62">
        <v>11015</v>
      </c>
      <c r="M62" s="2"/>
      <c r="N62" s="2"/>
      <c r="O62" s="2"/>
      <c r="P62" s="2"/>
      <c r="Q62" s="2"/>
      <c r="V62">
        <v>100645</v>
      </c>
      <c r="W62">
        <v>5298</v>
      </c>
      <c r="Y62">
        <v>198650</v>
      </c>
      <c r="Z62">
        <v>65074</v>
      </c>
      <c r="AA62">
        <v>16424</v>
      </c>
      <c r="AB62">
        <v>13849</v>
      </c>
      <c r="AD62" s="2"/>
      <c r="AE62" s="2"/>
      <c r="AF62" s="2"/>
      <c r="AG62" s="2"/>
      <c r="AH62" s="3"/>
    </row>
    <row r="63" spans="1:34" x14ac:dyDescent="0.35">
      <c r="A63" t="s">
        <v>69</v>
      </c>
      <c r="B63">
        <v>206366</v>
      </c>
      <c r="C63">
        <v>11861</v>
      </c>
      <c r="D63">
        <v>142916</v>
      </c>
      <c r="E63">
        <v>26239</v>
      </c>
      <c r="F63">
        <v>25350</v>
      </c>
      <c r="G63">
        <v>100939</v>
      </c>
      <c r="H63">
        <v>6676</v>
      </c>
      <c r="I63">
        <v>76326</v>
      </c>
      <c r="J63">
        <v>7030</v>
      </c>
      <c r="K63">
        <v>10907</v>
      </c>
      <c r="M63" s="2"/>
      <c r="N63" s="2"/>
      <c r="O63" s="2"/>
      <c r="P63" s="2"/>
      <c r="Q63" s="2"/>
      <c r="V63">
        <v>105427</v>
      </c>
      <c r="W63">
        <v>5185</v>
      </c>
      <c r="Y63">
        <v>206366</v>
      </c>
      <c r="Z63">
        <v>66590</v>
      </c>
      <c r="AA63">
        <v>19209</v>
      </c>
      <c r="AB63">
        <v>14443</v>
      </c>
      <c r="AD63" s="2"/>
      <c r="AE63" s="2"/>
      <c r="AF63" s="2"/>
      <c r="AG63" s="2"/>
      <c r="AH63" s="3"/>
    </row>
    <row r="64" spans="1:34" x14ac:dyDescent="0.35">
      <c r="A64" t="s">
        <v>70</v>
      </c>
      <c r="B64">
        <v>209871</v>
      </c>
      <c r="C64">
        <v>11478</v>
      </c>
      <c r="D64">
        <v>144639</v>
      </c>
      <c r="E64">
        <v>29602</v>
      </c>
      <c r="F64">
        <v>24152</v>
      </c>
      <c r="G64">
        <v>102579</v>
      </c>
      <c r="H64">
        <v>6407</v>
      </c>
      <c r="I64">
        <v>77800</v>
      </c>
      <c r="J64">
        <v>7783</v>
      </c>
      <c r="K64">
        <v>10589</v>
      </c>
      <c r="M64" s="2"/>
      <c r="N64" s="2"/>
      <c r="O64" s="2"/>
      <c r="P64" s="2"/>
      <c r="Q64" s="2"/>
      <c r="V64">
        <v>107292</v>
      </c>
      <c r="W64">
        <v>5071</v>
      </c>
      <c r="Y64">
        <v>209871</v>
      </c>
      <c r="Z64">
        <v>66839</v>
      </c>
      <c r="AA64">
        <v>21819</v>
      </c>
      <c r="AB64">
        <v>13563</v>
      </c>
      <c r="AD64" s="2"/>
      <c r="AE64" s="2"/>
      <c r="AF64" s="2"/>
      <c r="AG64" s="2"/>
      <c r="AH64" s="3"/>
    </row>
    <row r="65" spans="1:34" x14ac:dyDescent="0.35">
      <c r="A65" t="s">
        <v>71</v>
      </c>
      <c r="B65">
        <v>147392</v>
      </c>
      <c r="C65">
        <v>7464</v>
      </c>
      <c r="D65">
        <v>100029</v>
      </c>
      <c r="E65">
        <v>23433</v>
      </c>
      <c r="F65">
        <v>16466</v>
      </c>
      <c r="G65">
        <v>71239</v>
      </c>
      <c r="H65">
        <v>4041</v>
      </c>
      <c r="I65">
        <v>54325</v>
      </c>
      <c r="J65">
        <v>5978</v>
      </c>
      <c r="K65">
        <v>6895</v>
      </c>
      <c r="M65" s="2"/>
      <c r="N65" s="2"/>
      <c r="O65" s="2"/>
      <c r="P65" s="2"/>
      <c r="Q65" s="2"/>
      <c r="V65">
        <v>76153</v>
      </c>
      <c r="W65">
        <v>3423</v>
      </c>
      <c r="Y65">
        <v>147392</v>
      </c>
      <c r="Z65">
        <v>45704</v>
      </c>
      <c r="AA65">
        <v>17455</v>
      </c>
      <c r="AB65">
        <v>9571</v>
      </c>
      <c r="AD65" s="2"/>
      <c r="AE65" s="2"/>
      <c r="AF65" s="2"/>
      <c r="AG65" s="2"/>
      <c r="AH65" s="3"/>
    </row>
    <row r="66" spans="1:34" x14ac:dyDescent="0.35">
      <c r="A66" t="s">
        <v>72</v>
      </c>
      <c r="B66">
        <v>151105</v>
      </c>
      <c r="C66">
        <v>7181</v>
      </c>
      <c r="D66">
        <v>100869</v>
      </c>
      <c r="E66">
        <v>26805</v>
      </c>
      <c r="F66">
        <v>16250</v>
      </c>
      <c r="G66">
        <v>72654</v>
      </c>
      <c r="H66">
        <v>3856</v>
      </c>
      <c r="I66">
        <v>55235</v>
      </c>
      <c r="J66">
        <v>6714</v>
      </c>
      <c r="K66">
        <v>6849</v>
      </c>
      <c r="M66" s="2"/>
      <c r="N66" s="2"/>
      <c r="O66" s="2"/>
      <c r="P66" s="2"/>
      <c r="Q66" s="2"/>
      <c r="V66">
        <v>78451</v>
      </c>
      <c r="W66">
        <v>3325</v>
      </c>
      <c r="Y66">
        <v>151105</v>
      </c>
      <c r="Z66">
        <v>45634</v>
      </c>
      <c r="AA66">
        <v>20091</v>
      </c>
      <c r="AB66">
        <v>9401</v>
      </c>
      <c r="AD66" s="2"/>
      <c r="AE66" s="2"/>
      <c r="AF66" s="2"/>
      <c r="AG66" s="2"/>
      <c r="AH66" s="3"/>
    </row>
    <row r="67" spans="1:34" x14ac:dyDescent="0.35">
      <c r="A67" t="s">
        <v>73</v>
      </c>
      <c r="B67">
        <v>140466</v>
      </c>
      <c r="C67">
        <v>6430</v>
      </c>
      <c r="D67">
        <v>92035</v>
      </c>
      <c r="E67">
        <v>27281</v>
      </c>
      <c r="F67">
        <v>14720</v>
      </c>
      <c r="G67">
        <v>67222</v>
      </c>
      <c r="H67">
        <v>3314</v>
      </c>
      <c r="I67">
        <v>51124</v>
      </c>
      <c r="J67">
        <v>6787</v>
      </c>
      <c r="K67">
        <v>5997</v>
      </c>
      <c r="M67" s="2"/>
      <c r="N67" s="2"/>
      <c r="O67" s="2"/>
      <c r="P67" s="2"/>
      <c r="Q67" s="2"/>
      <c r="V67">
        <v>73244</v>
      </c>
      <c r="W67">
        <v>3116</v>
      </c>
      <c r="Y67">
        <v>140466</v>
      </c>
      <c r="Z67">
        <v>40911</v>
      </c>
      <c r="AA67">
        <v>20494</v>
      </c>
      <c r="AB67">
        <v>8723</v>
      </c>
      <c r="AD67" s="2"/>
      <c r="AE67" s="2"/>
      <c r="AF67" s="2"/>
      <c r="AG67" s="2"/>
      <c r="AH67" s="3"/>
    </row>
    <row r="68" spans="1:34" x14ac:dyDescent="0.35">
      <c r="A68" t="s">
        <v>74</v>
      </c>
      <c r="B68">
        <v>126649</v>
      </c>
      <c r="C68">
        <v>5708</v>
      </c>
      <c r="D68">
        <v>80947</v>
      </c>
      <c r="E68">
        <v>27151</v>
      </c>
      <c r="F68">
        <v>12843</v>
      </c>
      <c r="G68">
        <v>60011</v>
      </c>
      <c r="H68">
        <v>2964</v>
      </c>
      <c r="I68">
        <v>45299</v>
      </c>
      <c r="J68">
        <v>6564</v>
      </c>
      <c r="K68">
        <v>5184</v>
      </c>
      <c r="M68" s="2"/>
      <c r="N68" s="2"/>
      <c r="O68" s="2"/>
      <c r="P68" s="2"/>
      <c r="Q68" s="2"/>
      <c r="V68">
        <v>66638</v>
      </c>
      <c r="W68">
        <v>2744</v>
      </c>
      <c r="Y68">
        <v>126649</v>
      </c>
      <c r="Z68">
        <v>35648</v>
      </c>
      <c r="AA68">
        <v>20587</v>
      </c>
      <c r="AB68">
        <v>7659</v>
      </c>
      <c r="AD68" s="2"/>
      <c r="AE68" s="2"/>
      <c r="AF68" s="2"/>
      <c r="AG68" s="2"/>
      <c r="AH68" s="3"/>
    </row>
    <row r="69" spans="1:34" x14ac:dyDescent="0.35">
      <c r="A69" t="s">
        <v>75</v>
      </c>
      <c r="B69">
        <v>117269</v>
      </c>
      <c r="C69">
        <v>5146</v>
      </c>
      <c r="D69">
        <v>72909</v>
      </c>
      <c r="E69">
        <v>27557</v>
      </c>
      <c r="F69">
        <v>11657</v>
      </c>
      <c r="G69">
        <v>54990</v>
      </c>
      <c r="H69">
        <v>2591</v>
      </c>
      <c r="I69">
        <v>41109</v>
      </c>
      <c r="J69">
        <v>6574</v>
      </c>
      <c r="K69">
        <v>4716</v>
      </c>
      <c r="M69" s="2"/>
      <c r="N69" s="2"/>
      <c r="O69" s="2"/>
      <c r="P69" s="2"/>
      <c r="Q69" s="2"/>
      <c r="V69">
        <v>62279</v>
      </c>
      <c r="W69">
        <v>2555</v>
      </c>
      <c r="Y69">
        <v>117269</v>
      </c>
      <c r="Z69">
        <v>31800</v>
      </c>
      <c r="AA69">
        <v>20983</v>
      </c>
      <c r="AB69">
        <v>6941</v>
      </c>
      <c r="AD69" s="2"/>
      <c r="AE69" s="2"/>
      <c r="AF69" s="2"/>
      <c r="AG69" s="2"/>
      <c r="AH69" s="3"/>
    </row>
    <row r="70" spans="1:34" x14ac:dyDescent="0.35">
      <c r="A70" t="s">
        <v>76</v>
      </c>
      <c r="B70">
        <v>116317</v>
      </c>
      <c r="C70">
        <v>5142</v>
      </c>
      <c r="D70">
        <v>69989</v>
      </c>
      <c r="E70">
        <v>29879</v>
      </c>
      <c r="F70">
        <v>11307</v>
      </c>
      <c r="G70">
        <v>53804</v>
      </c>
      <c r="H70">
        <v>2568</v>
      </c>
      <c r="I70">
        <v>39926</v>
      </c>
      <c r="J70">
        <v>6871</v>
      </c>
      <c r="K70">
        <v>4439</v>
      </c>
      <c r="M70" s="2"/>
      <c r="N70" s="2"/>
      <c r="O70" s="2"/>
      <c r="P70" s="2"/>
      <c r="Q70" s="2"/>
      <c r="V70">
        <v>62513</v>
      </c>
      <c r="W70">
        <v>2574</v>
      </c>
      <c r="Y70">
        <v>116317</v>
      </c>
      <c r="Z70">
        <v>30063</v>
      </c>
      <c r="AA70">
        <v>23008</v>
      </c>
      <c r="AB70">
        <v>6868</v>
      </c>
      <c r="AD70" s="2"/>
      <c r="AE70" s="2"/>
      <c r="AF70" s="2"/>
      <c r="AG70" s="2"/>
      <c r="AH70" s="3"/>
    </row>
    <row r="71" spans="1:34" x14ac:dyDescent="0.35">
      <c r="A71" t="s">
        <v>77</v>
      </c>
      <c r="B71">
        <v>108025</v>
      </c>
      <c r="C71">
        <v>4823</v>
      </c>
      <c r="D71">
        <v>62591</v>
      </c>
      <c r="E71">
        <v>30756</v>
      </c>
      <c r="F71">
        <v>9855</v>
      </c>
      <c r="G71">
        <v>48893</v>
      </c>
      <c r="H71">
        <v>2312</v>
      </c>
      <c r="I71">
        <v>35803</v>
      </c>
      <c r="J71">
        <v>6921</v>
      </c>
      <c r="K71">
        <v>3857</v>
      </c>
      <c r="M71" s="2"/>
      <c r="N71" s="2"/>
      <c r="O71" s="2"/>
      <c r="P71" s="2"/>
      <c r="Q71" s="2"/>
      <c r="V71">
        <v>59132</v>
      </c>
      <c r="W71">
        <v>2511</v>
      </c>
      <c r="Y71">
        <v>108025</v>
      </c>
      <c r="Z71">
        <v>26788</v>
      </c>
      <c r="AA71">
        <v>23835</v>
      </c>
      <c r="AB71">
        <v>5998</v>
      </c>
      <c r="AD71" s="2"/>
      <c r="AE71" s="2"/>
      <c r="AF71" s="2"/>
      <c r="AG71" s="2"/>
      <c r="AH71" s="3"/>
    </row>
    <row r="72" spans="1:34" x14ac:dyDescent="0.35">
      <c r="A72" t="s">
        <v>78</v>
      </c>
      <c r="B72">
        <v>101095</v>
      </c>
      <c r="C72">
        <v>4372</v>
      </c>
      <c r="D72">
        <v>56171</v>
      </c>
      <c r="E72">
        <v>31695</v>
      </c>
      <c r="F72">
        <v>8857</v>
      </c>
      <c r="G72">
        <v>45279</v>
      </c>
      <c r="H72">
        <v>2035</v>
      </c>
      <c r="I72">
        <v>32797</v>
      </c>
      <c r="J72">
        <v>6988</v>
      </c>
      <c r="K72">
        <v>3459</v>
      </c>
      <c r="M72" s="2"/>
      <c r="N72" s="2"/>
      <c r="O72" s="2"/>
      <c r="P72" s="2"/>
      <c r="Q72" s="2"/>
      <c r="V72">
        <v>55816</v>
      </c>
      <c r="W72">
        <v>2337</v>
      </c>
      <c r="Y72">
        <v>101095</v>
      </c>
      <c r="Z72">
        <v>23374</v>
      </c>
      <c r="AA72">
        <v>24707</v>
      </c>
      <c r="AB72">
        <v>5398</v>
      </c>
      <c r="AD72" s="2"/>
      <c r="AE72" s="2"/>
      <c r="AF72" s="2"/>
      <c r="AG72" s="2"/>
      <c r="AH72" s="3"/>
    </row>
    <row r="73" spans="1:34" x14ac:dyDescent="0.35">
      <c r="A73" t="s">
        <v>79</v>
      </c>
      <c r="B73">
        <v>90011</v>
      </c>
      <c r="C73">
        <v>4070</v>
      </c>
      <c r="D73">
        <v>47686</v>
      </c>
      <c r="E73">
        <v>31184</v>
      </c>
      <c r="F73">
        <v>7071</v>
      </c>
      <c r="G73">
        <v>39418</v>
      </c>
      <c r="H73">
        <v>1888</v>
      </c>
      <c r="I73">
        <v>28145</v>
      </c>
      <c r="J73">
        <v>6744</v>
      </c>
      <c r="K73">
        <v>2641</v>
      </c>
      <c r="M73" s="2"/>
      <c r="N73" s="2"/>
      <c r="O73" s="2"/>
      <c r="P73" s="2"/>
      <c r="Q73" s="2"/>
      <c r="V73">
        <v>50593</v>
      </c>
      <c r="W73">
        <v>2182</v>
      </c>
      <c r="Y73">
        <v>90011</v>
      </c>
      <c r="Z73">
        <v>19541</v>
      </c>
      <c r="AA73">
        <v>24440</v>
      </c>
      <c r="AB73">
        <v>4430</v>
      </c>
      <c r="AD73" s="2"/>
      <c r="AE73" s="2"/>
      <c r="AF73" s="2"/>
      <c r="AG73" s="2"/>
      <c r="AH73" s="3"/>
    </row>
    <row r="74" spans="1:34" x14ac:dyDescent="0.35">
      <c r="A74" t="s">
        <v>80</v>
      </c>
      <c r="B74">
        <v>84177</v>
      </c>
      <c r="C74">
        <v>3769</v>
      </c>
      <c r="D74">
        <v>42127</v>
      </c>
      <c r="E74">
        <v>31842</v>
      </c>
      <c r="F74">
        <v>6439</v>
      </c>
      <c r="G74">
        <v>36003</v>
      </c>
      <c r="H74">
        <v>1636</v>
      </c>
      <c r="I74">
        <v>25209</v>
      </c>
      <c r="J74">
        <v>6828</v>
      </c>
      <c r="K74">
        <v>2330</v>
      </c>
      <c r="M74" s="2"/>
      <c r="N74" s="2"/>
      <c r="O74" s="2"/>
      <c r="P74" s="2"/>
      <c r="Q74" s="2"/>
      <c r="V74">
        <v>48174</v>
      </c>
      <c r="W74">
        <v>2133</v>
      </c>
      <c r="Y74">
        <v>84177</v>
      </c>
      <c r="Z74">
        <v>16918</v>
      </c>
      <c r="AA74">
        <v>25014</v>
      </c>
      <c r="AB74">
        <v>4109</v>
      </c>
      <c r="AD74" s="2"/>
      <c r="AE74" s="2"/>
      <c r="AF74" s="2"/>
      <c r="AG74" s="2"/>
      <c r="AH74" s="3"/>
    </row>
    <row r="75" spans="1:34" x14ac:dyDescent="0.35">
      <c r="A75" t="s">
        <v>81</v>
      </c>
      <c r="B75">
        <v>76736</v>
      </c>
      <c r="C75">
        <v>3592</v>
      </c>
      <c r="D75">
        <v>35902</v>
      </c>
      <c r="E75">
        <v>31819</v>
      </c>
      <c r="F75">
        <v>5423</v>
      </c>
      <c r="G75">
        <v>32090</v>
      </c>
      <c r="H75">
        <v>1463</v>
      </c>
      <c r="I75">
        <v>21856</v>
      </c>
      <c r="J75">
        <v>6803</v>
      </c>
      <c r="K75">
        <v>1968</v>
      </c>
      <c r="M75" s="2"/>
      <c r="N75" s="2"/>
      <c r="O75" s="2"/>
      <c r="P75" s="2"/>
      <c r="Q75" s="2"/>
      <c r="V75">
        <v>44646</v>
      </c>
      <c r="W75">
        <v>2129</v>
      </c>
      <c r="Y75">
        <v>76736</v>
      </c>
      <c r="Z75">
        <v>14046</v>
      </c>
      <c r="AA75">
        <v>25016</v>
      </c>
      <c r="AB75">
        <v>3455</v>
      </c>
      <c r="AD75" s="2"/>
      <c r="AE75" s="2"/>
      <c r="AF75" s="2"/>
      <c r="AG75" s="2"/>
      <c r="AH75" s="3"/>
    </row>
    <row r="76" spans="1:34" x14ac:dyDescent="0.35">
      <c r="A76" t="s">
        <v>82</v>
      </c>
      <c r="B76">
        <v>70095</v>
      </c>
      <c r="C76">
        <v>3118</v>
      </c>
      <c r="D76">
        <v>30671</v>
      </c>
      <c r="E76">
        <v>31596</v>
      </c>
      <c r="F76">
        <v>4710</v>
      </c>
      <c r="G76">
        <v>28364</v>
      </c>
      <c r="H76">
        <v>1186</v>
      </c>
      <c r="I76">
        <v>18970</v>
      </c>
      <c r="J76">
        <v>6603</v>
      </c>
      <c r="K76">
        <v>1605</v>
      </c>
      <c r="M76" s="2"/>
      <c r="N76" s="2"/>
      <c r="O76" s="2"/>
      <c r="P76" s="2"/>
      <c r="Q76" s="2"/>
      <c r="V76">
        <v>41731</v>
      </c>
      <c r="W76">
        <v>1932</v>
      </c>
      <c r="Y76">
        <v>70095</v>
      </c>
      <c r="Z76">
        <v>11701</v>
      </c>
      <c r="AA76">
        <v>24993</v>
      </c>
      <c r="AB76">
        <v>3105</v>
      </c>
      <c r="AD76" s="2"/>
      <c r="AE76" s="2"/>
      <c r="AF76" s="2"/>
      <c r="AG76" s="2"/>
      <c r="AH76" s="3"/>
    </row>
    <row r="77" spans="1:34" x14ac:dyDescent="0.35">
      <c r="A77" t="s">
        <v>83</v>
      </c>
      <c r="B77">
        <v>62552</v>
      </c>
      <c r="C77">
        <v>2951</v>
      </c>
      <c r="D77">
        <v>24855</v>
      </c>
      <c r="E77">
        <v>30875</v>
      </c>
      <c r="F77">
        <v>3871</v>
      </c>
      <c r="G77">
        <v>24436</v>
      </c>
      <c r="H77">
        <v>1024</v>
      </c>
      <c r="I77">
        <v>15656</v>
      </c>
      <c r="J77">
        <v>6483</v>
      </c>
      <c r="K77">
        <v>1273</v>
      </c>
      <c r="M77" s="2"/>
      <c r="N77" s="2"/>
      <c r="O77" s="2"/>
      <c r="P77" s="2"/>
      <c r="Q77" s="2"/>
      <c r="V77">
        <v>38116</v>
      </c>
      <c r="W77">
        <v>1927</v>
      </c>
      <c r="Y77">
        <v>62552</v>
      </c>
      <c r="Z77">
        <v>9199</v>
      </c>
      <c r="AA77">
        <v>24392</v>
      </c>
      <c r="AB77">
        <v>2598</v>
      </c>
      <c r="AD77" s="2"/>
      <c r="AE77" s="2"/>
      <c r="AF77" s="2"/>
      <c r="AG77" s="2"/>
      <c r="AH77" s="3"/>
    </row>
    <row r="78" spans="1:34" x14ac:dyDescent="0.35">
      <c r="A78" t="s">
        <v>84</v>
      </c>
      <c r="B78">
        <v>57367</v>
      </c>
      <c r="C78">
        <v>2820</v>
      </c>
      <c r="D78">
        <v>21002</v>
      </c>
      <c r="E78">
        <v>30232</v>
      </c>
      <c r="F78">
        <v>3313</v>
      </c>
      <c r="G78">
        <v>21614</v>
      </c>
      <c r="H78">
        <v>904</v>
      </c>
      <c r="I78">
        <v>13439</v>
      </c>
      <c r="J78">
        <v>6203</v>
      </c>
      <c r="K78">
        <v>1068</v>
      </c>
      <c r="M78" s="2"/>
      <c r="N78" s="2"/>
      <c r="O78" s="2"/>
      <c r="P78" s="2"/>
      <c r="Q78" s="2"/>
      <c r="V78">
        <v>35753</v>
      </c>
      <c r="W78">
        <v>1916</v>
      </c>
      <c r="Y78">
        <v>57367</v>
      </c>
      <c r="Z78">
        <v>7563</v>
      </c>
      <c r="AA78">
        <v>24029</v>
      </c>
      <c r="AB78">
        <v>2245</v>
      </c>
      <c r="AD78" s="2"/>
      <c r="AE78" s="2"/>
      <c r="AF78" s="2"/>
      <c r="AG78" s="2"/>
      <c r="AH78" s="3"/>
    </row>
    <row r="79" spans="1:34" x14ac:dyDescent="0.35">
      <c r="A79" t="s">
        <v>85</v>
      </c>
      <c r="B79">
        <v>50089</v>
      </c>
      <c r="C79">
        <v>2512</v>
      </c>
      <c r="D79">
        <v>16613</v>
      </c>
      <c r="E79">
        <v>28182</v>
      </c>
      <c r="F79">
        <v>2782</v>
      </c>
      <c r="G79">
        <v>18279</v>
      </c>
      <c r="H79">
        <v>789</v>
      </c>
      <c r="I79">
        <v>10877</v>
      </c>
      <c r="J79">
        <v>5790</v>
      </c>
      <c r="K79">
        <v>823</v>
      </c>
      <c r="M79" s="2"/>
      <c r="N79" s="2"/>
      <c r="O79" s="2"/>
      <c r="P79" s="2"/>
      <c r="Q79" s="2"/>
      <c r="V79">
        <v>31810</v>
      </c>
      <c r="W79">
        <v>1723</v>
      </c>
      <c r="Y79">
        <v>50089</v>
      </c>
      <c r="Z79">
        <v>5736</v>
      </c>
      <c r="AA79">
        <v>22392</v>
      </c>
      <c r="AB79">
        <v>1959</v>
      </c>
      <c r="AD79" s="2"/>
      <c r="AE79" s="2"/>
      <c r="AF79" s="2"/>
      <c r="AG79" s="2"/>
      <c r="AH79" s="3"/>
    </row>
    <row r="80" spans="1:34" x14ac:dyDescent="0.35">
      <c r="A80" t="s">
        <v>86</v>
      </c>
      <c r="B80">
        <v>44093</v>
      </c>
      <c r="C80">
        <v>2300</v>
      </c>
      <c r="D80">
        <v>12903</v>
      </c>
      <c r="E80">
        <v>26619</v>
      </c>
      <c r="F80">
        <v>2271</v>
      </c>
      <c r="G80">
        <v>15270</v>
      </c>
      <c r="H80">
        <v>691</v>
      </c>
      <c r="I80">
        <v>8444</v>
      </c>
      <c r="J80">
        <v>5439</v>
      </c>
      <c r="K80">
        <v>696</v>
      </c>
      <c r="M80" s="2"/>
      <c r="N80" s="2"/>
      <c r="O80" s="2"/>
      <c r="P80" s="2"/>
      <c r="Q80" s="2"/>
      <c r="V80">
        <v>28823</v>
      </c>
      <c r="W80">
        <v>1609</v>
      </c>
      <c r="Y80">
        <v>44093</v>
      </c>
      <c r="Z80">
        <v>4459</v>
      </c>
      <c r="AA80">
        <v>21180</v>
      </c>
      <c r="AB80">
        <v>1575</v>
      </c>
      <c r="AD80" s="2"/>
      <c r="AE80" s="2"/>
      <c r="AF80" s="2"/>
      <c r="AG80" s="2"/>
      <c r="AH80" s="3"/>
    </row>
    <row r="81" spans="1:34" x14ac:dyDescent="0.35">
      <c r="A81" t="s">
        <v>87</v>
      </c>
      <c r="B81">
        <v>35967</v>
      </c>
      <c r="C81">
        <v>1845</v>
      </c>
      <c r="D81">
        <v>9400</v>
      </c>
      <c r="E81">
        <v>22933</v>
      </c>
      <c r="F81">
        <v>1789</v>
      </c>
      <c r="G81">
        <v>11959</v>
      </c>
      <c r="H81">
        <v>451</v>
      </c>
      <c r="I81">
        <v>6360</v>
      </c>
      <c r="J81">
        <v>4632</v>
      </c>
      <c r="K81">
        <v>516</v>
      </c>
      <c r="M81" s="2"/>
      <c r="N81" s="2"/>
      <c r="O81" s="2"/>
      <c r="P81" s="2"/>
      <c r="Q81" s="2"/>
      <c r="V81">
        <v>24008</v>
      </c>
      <c r="W81">
        <v>1394</v>
      </c>
      <c r="Y81">
        <v>35967</v>
      </c>
      <c r="Z81">
        <v>3040</v>
      </c>
      <c r="AA81">
        <v>18301</v>
      </c>
      <c r="AB81">
        <v>1273</v>
      </c>
      <c r="AD81" s="2"/>
      <c r="AE81" s="2"/>
      <c r="AF81" s="2"/>
      <c r="AG81" s="2"/>
      <c r="AH81" s="3"/>
    </row>
    <row r="82" spans="1:34" x14ac:dyDescent="0.35">
      <c r="A82" t="s">
        <v>88</v>
      </c>
      <c r="B82">
        <v>30351</v>
      </c>
      <c r="C82">
        <v>1677</v>
      </c>
      <c r="D82">
        <v>6804</v>
      </c>
      <c r="E82">
        <v>20546</v>
      </c>
      <c r="F82">
        <v>1324</v>
      </c>
      <c r="G82">
        <v>9545</v>
      </c>
      <c r="H82">
        <v>398</v>
      </c>
      <c r="I82">
        <v>4673</v>
      </c>
      <c r="J82">
        <v>4108</v>
      </c>
      <c r="K82">
        <v>366</v>
      </c>
      <c r="M82" s="2"/>
      <c r="N82" s="2"/>
      <c r="O82" s="2"/>
      <c r="P82" s="2"/>
      <c r="Q82" s="2"/>
      <c r="V82">
        <v>20806</v>
      </c>
      <c r="W82">
        <v>1279</v>
      </c>
      <c r="Y82">
        <v>30351</v>
      </c>
      <c r="Z82">
        <v>2131</v>
      </c>
      <c r="AA82">
        <v>16438</v>
      </c>
      <c r="AB82">
        <v>958</v>
      </c>
      <c r="AD82" s="2"/>
      <c r="AE82" s="2"/>
      <c r="AF82" s="2"/>
      <c r="AG82" s="2"/>
      <c r="AH82" s="3"/>
    </row>
    <row r="83" spans="1:34" x14ac:dyDescent="0.35">
      <c r="A83" t="s">
        <v>89</v>
      </c>
      <c r="B83">
        <v>24104</v>
      </c>
      <c r="C83">
        <v>1311</v>
      </c>
      <c r="D83">
        <v>4721</v>
      </c>
      <c r="E83">
        <v>16959</v>
      </c>
      <c r="F83">
        <v>1113</v>
      </c>
      <c r="G83">
        <v>7374</v>
      </c>
      <c r="H83">
        <v>274</v>
      </c>
      <c r="I83">
        <v>3383</v>
      </c>
      <c r="J83">
        <v>3464</v>
      </c>
      <c r="K83">
        <v>253</v>
      </c>
      <c r="M83" s="2"/>
      <c r="N83" s="2"/>
      <c r="O83" s="2"/>
      <c r="P83" s="2"/>
      <c r="Q83" s="2"/>
      <c r="V83">
        <v>16730</v>
      </c>
      <c r="W83">
        <v>1037</v>
      </c>
      <c r="Y83">
        <v>24104</v>
      </c>
      <c r="Z83">
        <v>1338</v>
      </c>
      <c r="AA83">
        <v>13495</v>
      </c>
      <c r="AB83">
        <v>860</v>
      </c>
      <c r="AD83" s="2"/>
      <c r="AE83" s="2"/>
      <c r="AF83" s="2"/>
      <c r="AG83" s="2"/>
      <c r="AH83" s="3"/>
    </row>
    <row r="84" spans="1:34" x14ac:dyDescent="0.35">
      <c r="A84" t="s">
        <v>90</v>
      </c>
      <c r="B84">
        <v>19691</v>
      </c>
      <c r="C84">
        <v>1176</v>
      </c>
      <c r="D84">
        <v>3292</v>
      </c>
      <c r="E84">
        <v>14413</v>
      </c>
      <c r="F84">
        <v>810</v>
      </c>
      <c r="G84">
        <v>5724</v>
      </c>
      <c r="H84">
        <v>212</v>
      </c>
      <c r="I84">
        <v>2380</v>
      </c>
      <c r="J84">
        <v>2929</v>
      </c>
      <c r="K84">
        <v>203</v>
      </c>
      <c r="M84" s="2"/>
      <c r="N84" s="2"/>
      <c r="O84" s="2"/>
      <c r="P84" s="2"/>
      <c r="Q84" s="2"/>
      <c r="V84">
        <v>13967</v>
      </c>
      <c r="W84">
        <v>964</v>
      </c>
      <c r="Y84">
        <v>19691</v>
      </c>
      <c r="Z84">
        <v>912</v>
      </c>
      <c r="AA84">
        <v>11484</v>
      </c>
      <c r="AB84">
        <v>607</v>
      </c>
      <c r="AD84" s="2"/>
      <c r="AE84" s="2"/>
      <c r="AF84" s="2"/>
      <c r="AG84" s="2"/>
      <c r="AH84" s="3"/>
    </row>
    <row r="85" spans="1:34" x14ac:dyDescent="0.35">
      <c r="A85" t="s">
        <v>91</v>
      </c>
      <c r="B85">
        <v>15081</v>
      </c>
      <c r="C85">
        <v>946</v>
      </c>
      <c r="D85">
        <v>2133</v>
      </c>
      <c r="E85">
        <v>11353</v>
      </c>
      <c r="F85">
        <v>649</v>
      </c>
      <c r="G85">
        <v>4129</v>
      </c>
      <c r="H85">
        <v>154</v>
      </c>
      <c r="I85">
        <v>1582</v>
      </c>
      <c r="J85">
        <v>2261</v>
      </c>
      <c r="K85">
        <v>132</v>
      </c>
      <c r="M85" s="2"/>
      <c r="N85" s="2"/>
      <c r="O85" s="2"/>
      <c r="P85" s="2"/>
      <c r="Q85" s="2"/>
      <c r="V85">
        <v>10952</v>
      </c>
      <c r="W85">
        <v>792</v>
      </c>
      <c r="Y85">
        <v>15081</v>
      </c>
      <c r="Z85">
        <v>551</v>
      </c>
      <c r="AA85">
        <v>9092</v>
      </c>
      <c r="AB85">
        <v>517</v>
      </c>
      <c r="AD85" s="2"/>
      <c r="AE85" s="2"/>
      <c r="AF85" s="2"/>
      <c r="AG85" s="2"/>
      <c r="AH85" s="3"/>
    </row>
    <row r="86" spans="1:34" x14ac:dyDescent="0.35">
      <c r="A86" t="s">
        <v>92</v>
      </c>
      <c r="B86">
        <v>11736</v>
      </c>
      <c r="C86">
        <v>712</v>
      </c>
      <c r="D86">
        <v>1320</v>
      </c>
      <c r="E86">
        <v>9266</v>
      </c>
      <c r="F86">
        <v>438</v>
      </c>
      <c r="G86">
        <v>2901</v>
      </c>
      <c r="H86">
        <v>95</v>
      </c>
      <c r="I86">
        <v>975</v>
      </c>
      <c r="J86">
        <v>1761</v>
      </c>
      <c r="K86">
        <v>70</v>
      </c>
      <c r="M86" s="2"/>
      <c r="N86" s="2"/>
      <c r="O86" s="2"/>
      <c r="P86" s="2"/>
      <c r="Q86" s="2"/>
      <c r="V86">
        <v>8835</v>
      </c>
      <c r="W86">
        <v>617</v>
      </c>
      <c r="Y86">
        <v>11736</v>
      </c>
      <c r="Z86">
        <v>345</v>
      </c>
      <c r="AA86">
        <v>7505</v>
      </c>
      <c r="AB86">
        <v>368</v>
      </c>
      <c r="AD86" s="2"/>
      <c r="AE86" s="2"/>
      <c r="AF86" s="2"/>
      <c r="AG86" s="2"/>
      <c r="AH86" s="3"/>
    </row>
    <row r="87" spans="1:34" x14ac:dyDescent="0.35">
      <c r="A87" t="s">
        <v>93</v>
      </c>
      <c r="B87">
        <v>8705</v>
      </c>
      <c r="C87">
        <v>526</v>
      </c>
      <c r="D87">
        <v>879</v>
      </c>
      <c r="E87">
        <v>6925</v>
      </c>
      <c r="F87">
        <v>375</v>
      </c>
      <c r="G87">
        <v>2166</v>
      </c>
      <c r="H87">
        <v>76</v>
      </c>
      <c r="I87">
        <v>680</v>
      </c>
      <c r="J87">
        <v>1349</v>
      </c>
      <c r="K87">
        <v>61</v>
      </c>
      <c r="M87" s="2"/>
      <c r="N87" s="2"/>
      <c r="O87" s="2"/>
      <c r="P87" s="2"/>
      <c r="Q87" s="2"/>
      <c r="V87">
        <v>6539</v>
      </c>
      <c r="W87">
        <v>450</v>
      </c>
      <c r="Y87">
        <v>8705</v>
      </c>
      <c r="Z87">
        <v>199</v>
      </c>
      <c r="AA87">
        <v>5576</v>
      </c>
      <c r="AB87">
        <v>314</v>
      </c>
      <c r="AD87" s="2"/>
      <c r="AE87" s="2"/>
      <c r="AF87" s="2"/>
      <c r="AG87" s="2"/>
      <c r="AH87" s="3"/>
    </row>
    <row r="88" spans="1:34" x14ac:dyDescent="0.35">
      <c r="A88" t="s">
        <v>94</v>
      </c>
      <c r="B88">
        <v>6138</v>
      </c>
      <c r="C88">
        <v>408</v>
      </c>
      <c r="D88">
        <v>420</v>
      </c>
      <c r="E88">
        <v>5082</v>
      </c>
      <c r="F88">
        <v>228</v>
      </c>
      <c r="G88">
        <v>1333</v>
      </c>
      <c r="H88">
        <v>44</v>
      </c>
      <c r="I88">
        <v>317</v>
      </c>
      <c r="J88">
        <v>930</v>
      </c>
      <c r="K88">
        <v>42</v>
      </c>
      <c r="M88" s="2"/>
      <c r="N88" s="2"/>
      <c r="O88" s="2"/>
      <c r="P88" s="2"/>
      <c r="Q88" s="2"/>
      <c r="V88">
        <v>4805</v>
      </c>
      <c r="W88">
        <v>364</v>
      </c>
      <c r="Y88">
        <v>6138</v>
      </c>
      <c r="Z88">
        <v>103</v>
      </c>
      <c r="AA88">
        <v>4152</v>
      </c>
      <c r="AB88">
        <v>186</v>
      </c>
      <c r="AD88" s="2"/>
      <c r="AE88" s="2"/>
      <c r="AF88" s="2"/>
      <c r="AG88" s="2"/>
      <c r="AH88" s="3"/>
    </row>
    <row r="89" spans="1:34" x14ac:dyDescent="0.35">
      <c r="A89" t="s">
        <v>95</v>
      </c>
      <c r="B89">
        <v>4159</v>
      </c>
      <c r="C89">
        <v>260</v>
      </c>
      <c r="D89">
        <v>268</v>
      </c>
      <c r="E89">
        <v>3473</v>
      </c>
      <c r="F89">
        <v>158</v>
      </c>
      <c r="G89">
        <v>857</v>
      </c>
      <c r="H89">
        <v>34</v>
      </c>
      <c r="I89">
        <v>207</v>
      </c>
      <c r="J89">
        <v>593</v>
      </c>
      <c r="K89">
        <v>23</v>
      </c>
      <c r="M89" s="2"/>
      <c r="N89" s="2"/>
      <c r="O89" s="2"/>
      <c r="P89" s="2"/>
      <c r="Q89" s="2"/>
      <c r="V89">
        <v>3302</v>
      </c>
      <c r="W89">
        <v>226</v>
      </c>
      <c r="Y89">
        <v>4159</v>
      </c>
      <c r="Z89">
        <v>61</v>
      </c>
      <c r="AA89">
        <v>2880</v>
      </c>
      <c r="AB89">
        <v>135</v>
      </c>
      <c r="AD89" s="2"/>
      <c r="AE89" s="2"/>
      <c r="AF89" s="2"/>
      <c r="AG89" s="2"/>
      <c r="AH89" s="3"/>
    </row>
    <row r="90" spans="1:34" x14ac:dyDescent="0.35">
      <c r="A90" t="s">
        <v>96</v>
      </c>
      <c r="B90">
        <v>2826</v>
      </c>
      <c r="C90">
        <v>170</v>
      </c>
      <c r="D90">
        <v>148</v>
      </c>
      <c r="E90">
        <v>2393</v>
      </c>
      <c r="F90">
        <v>115</v>
      </c>
      <c r="G90">
        <v>565</v>
      </c>
      <c r="H90">
        <v>16</v>
      </c>
      <c r="I90">
        <v>121</v>
      </c>
      <c r="J90">
        <v>411</v>
      </c>
      <c r="K90">
        <v>17</v>
      </c>
      <c r="M90" s="2"/>
      <c r="N90" s="2"/>
      <c r="O90" s="2"/>
      <c r="P90" s="2"/>
      <c r="Q90" s="2"/>
      <c r="V90">
        <v>2261</v>
      </c>
      <c r="W90">
        <v>154</v>
      </c>
      <c r="Y90">
        <v>2826</v>
      </c>
      <c r="Z90">
        <v>27</v>
      </c>
      <c r="AA90">
        <v>1982</v>
      </c>
      <c r="AB90">
        <v>98</v>
      </c>
      <c r="AD90" s="2"/>
      <c r="AE90" s="2"/>
      <c r="AF90" s="2"/>
      <c r="AG90" s="2"/>
      <c r="AH90" s="3"/>
    </row>
    <row r="91" spans="1:34" x14ac:dyDescent="0.35">
      <c r="A91" t="s">
        <v>97</v>
      </c>
      <c r="B91">
        <v>1658</v>
      </c>
      <c r="C91">
        <v>133</v>
      </c>
      <c r="D91">
        <v>58</v>
      </c>
      <c r="E91">
        <v>1415</v>
      </c>
      <c r="F91">
        <v>52</v>
      </c>
      <c r="G91">
        <v>323</v>
      </c>
      <c r="H91">
        <v>14</v>
      </c>
      <c r="I91">
        <v>50</v>
      </c>
      <c r="J91">
        <v>250</v>
      </c>
      <c r="K91">
        <v>9</v>
      </c>
      <c r="M91" s="2"/>
      <c r="N91" s="2"/>
      <c r="O91" s="2"/>
      <c r="P91" s="2"/>
      <c r="Q91" s="2"/>
      <c r="V91">
        <v>1335</v>
      </c>
      <c r="W91">
        <v>119</v>
      </c>
      <c r="Y91">
        <v>1658</v>
      </c>
      <c r="Z91">
        <v>8</v>
      </c>
      <c r="AA91">
        <v>1165</v>
      </c>
      <c r="AB91">
        <v>43</v>
      </c>
      <c r="AD91" s="2"/>
      <c r="AE91" s="2"/>
      <c r="AF91" s="2"/>
      <c r="AG91" s="2"/>
      <c r="AH91" s="3"/>
    </row>
    <row r="92" spans="1:34" x14ac:dyDescent="0.35">
      <c r="A92" t="s">
        <v>98</v>
      </c>
      <c r="B92">
        <v>3847</v>
      </c>
      <c r="C92">
        <v>332</v>
      </c>
      <c r="D92">
        <v>119</v>
      </c>
      <c r="E92">
        <v>3270</v>
      </c>
      <c r="F92">
        <v>126</v>
      </c>
      <c r="G92">
        <v>662</v>
      </c>
      <c r="H92">
        <v>29</v>
      </c>
      <c r="I92">
        <v>101</v>
      </c>
      <c r="J92">
        <v>508</v>
      </c>
      <c r="K92">
        <v>24</v>
      </c>
      <c r="M92" s="2"/>
      <c r="N92" s="2"/>
      <c r="O92" s="2"/>
      <c r="P92" s="2"/>
      <c r="Q92" s="2"/>
      <c r="V92">
        <v>3185</v>
      </c>
      <c r="W92">
        <v>303</v>
      </c>
      <c r="Y92">
        <v>3847</v>
      </c>
      <c r="Z92">
        <v>18</v>
      </c>
      <c r="AA92">
        <v>2762</v>
      </c>
      <c r="AB92">
        <v>102</v>
      </c>
      <c r="AD92" s="2"/>
      <c r="AE92" s="2"/>
      <c r="AF92" s="2"/>
      <c r="AG92" s="2"/>
      <c r="AH92" s="3"/>
    </row>
    <row r="93" spans="1:34" x14ac:dyDescent="0.35">
      <c r="M93" s="2"/>
      <c r="N93" s="2"/>
      <c r="O93" s="2"/>
      <c r="P93" s="2"/>
      <c r="Q93" s="2"/>
      <c r="AD93" s="2"/>
      <c r="AE93" s="2"/>
      <c r="AF93" s="2"/>
      <c r="AG93" s="2"/>
      <c r="AH93" s="3"/>
    </row>
    <row r="94" spans="1:34" x14ac:dyDescent="0.35">
      <c r="M94" s="2"/>
      <c r="N94" s="2">
        <f>N10+N27+N42+N57</f>
        <v>13926066</v>
      </c>
      <c r="O94" s="2"/>
      <c r="P94" s="2"/>
      <c r="Q94" s="2"/>
      <c r="AD94" s="2"/>
      <c r="AE94" s="2">
        <f>AE10+AE27+AE42+AE57</f>
        <v>13926066</v>
      </c>
      <c r="AF94" s="2"/>
      <c r="AG94" s="2"/>
      <c r="AH94" s="3"/>
    </row>
  </sheetData>
  <pageMargins left="0.7" right="0.7" top="0.75" bottom="0.75" header="0.3" footer="0.3"/>
  <pageSetup paperSize="9" orientation="portrait" r:id="rId1"/>
  <ignoredErrors>
    <ignoredError sqref="P11:P56 AG58:AH93 AG11:AG56 N43:N93 N28:N41 N11:N26 V10:AE93 R10:R57 P58:R9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Bevolking__geslacht__leeftijd_e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HP zbook</dc:creator>
  <cp:lastModifiedBy>XXX</cp:lastModifiedBy>
  <dcterms:created xsi:type="dcterms:W3CDTF">2020-03-11T19:44:42Z</dcterms:created>
  <dcterms:modified xsi:type="dcterms:W3CDTF">2020-03-22T11:36:47Z</dcterms:modified>
</cp:coreProperties>
</file>