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ristianapantelidou/Desktop/"/>
    </mc:Choice>
  </mc:AlternateContent>
  <xr:revisionPtr revIDLastSave="0" documentId="13_ncr:1_{70D7A9F0-CA9E-A548-881A-0D024232CEDB}" xr6:coauthVersionLast="46" xr6:coauthVersionMax="46" xr10:uidLastSave="{00000000-0000-0000-0000-000000000000}"/>
  <bookViews>
    <workbookView xWindow="3800" yWindow="6440" windowWidth="32180" windowHeight="18080" xr2:uid="{00000000-000D-0000-FFFF-FFFF00000000}"/>
  </bookViews>
  <sheets>
    <sheet name="Data" sheetId="1" r:id="rId1"/>
  </sheets>
  <definedNames>
    <definedName name="solver_adj" localSheetId="0" hidden="1">Data!$G$108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Data!$G$108</definedName>
    <definedName name="solver_lhs2" localSheetId="0" hidden="1">Data!$G$108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Data!$I$108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</workbook>
</file>

<file path=xl/calcChain.xml><?xml version="1.0" encoding="utf-8"?>
<calcChain xmlns="http://schemas.openxmlformats.org/spreadsheetml/2006/main">
  <c r="O6" i="1" l="1"/>
  <c r="N6" i="1"/>
  <c r="H106" i="1"/>
  <c r="I10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6" i="1"/>
  <c r="I6" i="1"/>
  <c r="M7" i="1"/>
  <c r="G7" i="1"/>
  <c r="G8" i="1" l="1"/>
  <c r="G9" i="1" l="1"/>
  <c r="G10" i="1" l="1"/>
  <c r="G11" i="1" l="1"/>
  <c r="G12" i="1" l="1"/>
  <c r="G13" i="1" l="1"/>
  <c r="G14" i="1" l="1"/>
  <c r="G15" i="1" l="1"/>
  <c r="G16" i="1" l="1"/>
  <c r="G17" i="1" l="1"/>
  <c r="G18" i="1" l="1"/>
  <c r="G19" i="1" l="1"/>
  <c r="G20" i="1" l="1"/>
  <c r="G21" i="1" l="1"/>
  <c r="G22" i="1" l="1"/>
  <c r="G23" i="1" l="1"/>
  <c r="G24" i="1" l="1"/>
  <c r="G25" i="1" l="1"/>
  <c r="G26" i="1" l="1"/>
  <c r="G27" i="1" l="1"/>
  <c r="G28" i="1" l="1"/>
  <c r="G29" i="1" l="1"/>
  <c r="G30" i="1" l="1"/>
  <c r="G31" i="1" l="1"/>
  <c r="G32" i="1" l="1"/>
  <c r="G33" i="1" l="1"/>
  <c r="G34" i="1" l="1"/>
  <c r="G35" i="1" l="1"/>
  <c r="G36" i="1" l="1"/>
  <c r="G37" i="1" l="1"/>
  <c r="G38" i="1" l="1"/>
  <c r="G39" i="1" l="1"/>
  <c r="G40" i="1" l="1"/>
  <c r="G41" i="1" l="1"/>
  <c r="G42" i="1" l="1"/>
  <c r="G43" i="1" l="1"/>
  <c r="G44" i="1" l="1"/>
  <c r="G45" i="1" l="1"/>
  <c r="G46" i="1" l="1"/>
  <c r="G47" i="1" l="1"/>
  <c r="G48" i="1" l="1"/>
  <c r="G49" i="1" l="1"/>
  <c r="G50" i="1" l="1"/>
  <c r="G51" i="1" l="1"/>
  <c r="G52" i="1" l="1"/>
  <c r="G53" i="1" l="1"/>
  <c r="G54" i="1" l="1"/>
  <c r="G55" i="1" l="1"/>
  <c r="G56" i="1" l="1"/>
  <c r="G57" i="1" l="1"/>
  <c r="G58" i="1" l="1"/>
  <c r="G59" i="1" l="1"/>
  <c r="G60" i="1" l="1"/>
  <c r="G61" i="1" l="1"/>
  <c r="G62" i="1" l="1"/>
  <c r="G63" i="1" l="1"/>
  <c r="G64" i="1" l="1"/>
  <c r="G65" i="1" l="1"/>
  <c r="G66" i="1" l="1"/>
  <c r="G67" i="1" l="1"/>
  <c r="G68" i="1" l="1"/>
  <c r="G69" i="1" l="1"/>
  <c r="G70" i="1" l="1"/>
  <c r="G71" i="1" l="1"/>
  <c r="G72" i="1" l="1"/>
  <c r="G73" i="1" l="1"/>
  <c r="G74" i="1" l="1"/>
  <c r="G75" i="1" l="1"/>
  <c r="G76" i="1" l="1"/>
  <c r="G77" i="1" l="1"/>
  <c r="G78" i="1" l="1"/>
  <c r="G79" i="1" l="1"/>
  <c r="G80" i="1" l="1"/>
  <c r="G81" i="1" l="1"/>
  <c r="G82" i="1" l="1"/>
  <c r="G83" i="1" l="1"/>
  <c r="G84" i="1" l="1"/>
  <c r="G85" i="1" l="1"/>
  <c r="G86" i="1" l="1"/>
  <c r="G87" i="1" l="1"/>
  <c r="G88" i="1" l="1"/>
  <c r="G89" i="1" l="1"/>
  <c r="G90" i="1" l="1"/>
  <c r="G91" i="1" l="1"/>
  <c r="G92" i="1" l="1"/>
  <c r="G93" i="1" l="1"/>
  <c r="G94" i="1" l="1"/>
  <c r="G95" i="1" l="1"/>
  <c r="G96" i="1" l="1"/>
  <c r="G97" i="1" l="1"/>
  <c r="G98" i="1" l="1"/>
  <c r="G99" i="1" l="1"/>
  <c r="G100" i="1" l="1"/>
  <c r="G101" i="1" l="1"/>
  <c r="G102" i="1" l="1"/>
  <c r="G103" i="1" l="1"/>
  <c r="G104" i="1" l="1"/>
  <c r="G105" i="1" l="1"/>
</calcChain>
</file>

<file path=xl/sharedStrings.xml><?xml version="1.0" encoding="utf-8"?>
<sst xmlns="http://schemas.openxmlformats.org/spreadsheetml/2006/main" count="23" uniqueCount="15">
  <si>
    <t>Instructions:</t>
  </si>
  <si>
    <t>Please format portfolio expected return and volatility as 'Percentage' with four digits after the decimal point.</t>
  </si>
  <si>
    <t>Please format portfolio expected return and volatility as 'Percentage' with three digits after the decimal point.</t>
  </si>
  <si>
    <t>Please format the portfolio weight as 'Number' with two digits after the decimal point.</t>
  </si>
  <si>
    <t>Expected return</t>
  </si>
  <si>
    <t>Volatility</t>
  </si>
  <si>
    <t>Let w denote the weight of Japan in a UK-Japan portfolio</t>
  </si>
  <si>
    <t>Find the weights for the minimum varinace portfolio you can create from these two risky assets</t>
  </si>
  <si>
    <t>UK</t>
  </si>
  <si>
    <t>w</t>
  </si>
  <si>
    <t>Portfolio expected return</t>
  </si>
  <si>
    <t>Portfolio volatility</t>
  </si>
  <si>
    <t>Japan</t>
  </si>
  <si>
    <t>Japan's weight</t>
  </si>
  <si>
    <t>UK's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</si>
</sst>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%"/>
  </numFmts>
  <fonts count="6" x14ac:knownFonts="1">
    <font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2"/>
      <name val="Calibri"/>
    </font>
    <font>
      <b/>
      <sz val="14"/>
      <color indexed="12"/>
      <name val="Calibri"/>
    </font>
    <font>
      <sz val="11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0" fontId="0" fillId="0" borderId="2" xfId="0" applyFont="1" applyBorder="1" applyAlignment="1"/>
    <xf numFmtId="49" fontId="2" fillId="0" borderId="2" xfId="0" applyNumberFormat="1" applyFont="1" applyBorder="1" applyAlignment="1"/>
    <xf numFmtId="0" fontId="0" fillId="0" borderId="3" xfId="0" applyFont="1" applyBorder="1" applyAlignment="1"/>
    <xf numFmtId="0" fontId="2" fillId="2" borderId="4" xfId="0" applyFont="1" applyFill="1" applyBorder="1" applyAlignment="1"/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0" fillId="0" borderId="7" xfId="0" applyFont="1" applyBorder="1" applyAlignment="1"/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5" fillId="4" borderId="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/>
    <xf numFmtId="165" fontId="0" fillId="2" borderId="10" xfId="0" applyNumberFormat="1" applyFont="1" applyFill="1" applyBorder="1" applyAlignment="1">
      <alignment horizontal="center" vertical="center" wrapText="1"/>
    </xf>
    <xf numFmtId="165" fontId="0" fillId="2" borderId="11" xfId="0" applyNumberFormat="1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/>
    </xf>
    <xf numFmtId="49" fontId="0" fillId="3" borderId="14" xfId="0" applyNumberFormat="1" applyFont="1" applyFill="1" applyBorder="1" applyAlignment="1">
      <alignment horizontal="center"/>
    </xf>
    <xf numFmtId="0" fontId="0" fillId="3" borderId="12" xfId="0" applyFont="1" applyFill="1" applyBorder="1" applyAlignment="1"/>
    <xf numFmtId="49" fontId="0" fillId="3" borderId="15" xfId="0" applyNumberFormat="1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17" xfId="0" applyFont="1" applyBorder="1" applyAlignment="1"/>
    <xf numFmtId="49" fontId="2" fillId="2" borderId="18" xfId="0" applyNumberFormat="1" applyFont="1" applyFill="1" applyBorder="1" applyAlignment="1"/>
    <xf numFmtId="165" fontId="0" fillId="2" borderId="19" xfId="0" applyNumberFormat="1" applyFont="1" applyFill="1" applyBorder="1" applyAlignment="1">
      <alignment horizontal="center" vertical="center" wrapText="1"/>
    </xf>
    <xf numFmtId="165" fontId="0" fillId="2" borderId="20" xfId="0" applyNumberFormat="1" applyFont="1" applyFill="1" applyBorder="1" applyAlignment="1">
      <alignment horizontal="center" vertical="center" wrapText="1"/>
    </xf>
    <xf numFmtId="2" fontId="0" fillId="3" borderId="9" xfId="0" applyNumberFormat="1" applyFont="1" applyFill="1" applyBorder="1" applyAlignment="1">
      <alignment horizontal="center"/>
    </xf>
    <xf numFmtId="165" fontId="0" fillId="5" borderId="10" xfId="0" applyNumberFormat="1" applyFont="1" applyFill="1" applyBorder="1" applyAlignment="1"/>
    <xf numFmtId="165" fontId="0" fillId="5" borderId="11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2" fillId="2" borderId="20" xfId="0" applyFont="1" applyFill="1" applyBorder="1" applyAlignment="1"/>
    <xf numFmtId="164" fontId="5" fillId="2" borderId="20" xfId="0" applyNumberFormat="1" applyFont="1" applyFill="1" applyBorder="1" applyAlignment="1">
      <alignment horizontal="center" vertical="center" wrapText="1"/>
    </xf>
    <xf numFmtId="2" fontId="0" fillId="3" borderId="18" xfId="0" applyNumberFormat="1" applyFont="1" applyFill="1" applyBorder="1" applyAlignment="1">
      <alignment horizontal="center"/>
    </xf>
    <xf numFmtId="49" fontId="0" fillId="3" borderId="18" xfId="0" applyNumberFormat="1" applyFont="1" applyFill="1" applyBorder="1" applyAlignment="1"/>
    <xf numFmtId="0" fontId="0" fillId="3" borderId="20" xfId="0" applyFont="1" applyFill="1" applyBorder="1" applyAlignment="1"/>
    <xf numFmtId="0" fontId="0" fillId="0" borderId="21" xfId="0" applyFont="1" applyBorder="1" applyAlignment="1"/>
    <xf numFmtId="164" fontId="0" fillId="2" borderId="10" xfId="0" applyNumberFormat="1" applyFont="1" applyFill="1" applyBorder="1" applyAlignment="1">
      <alignment horizontal="center" wrapText="1"/>
    </xf>
    <xf numFmtId="0" fontId="0" fillId="2" borderId="11" xfId="0" applyNumberFormat="1" applyFont="1" applyFill="1" applyBorder="1" applyAlignment="1">
      <alignment horizontal="center" wrapText="1"/>
    </xf>
    <xf numFmtId="0" fontId="0" fillId="2" borderId="19" xfId="0" applyNumberFormat="1" applyFont="1" applyFill="1" applyBorder="1" applyAlignment="1">
      <alignment horizontal="center" wrapText="1"/>
    </xf>
    <xf numFmtId="164" fontId="0" fillId="2" borderId="20" xfId="0" applyNumberFormat="1" applyFont="1" applyFill="1" applyBorder="1" applyAlignment="1">
      <alignment horizontal="center" wrapText="1"/>
    </xf>
    <xf numFmtId="2" fontId="0" fillId="0" borderId="2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3" borderId="19" xfId="0" applyNumberFormat="1" applyFont="1" applyFill="1" applyBorder="1" applyAlignment="1">
      <alignment horizontal="center"/>
    </xf>
    <xf numFmtId="166" fontId="0" fillId="5" borderId="10" xfId="0" applyNumberFormat="1" applyFont="1" applyFill="1" applyBorder="1" applyAlignment="1"/>
    <xf numFmtId="166" fontId="0" fillId="5" borderId="11" xfId="0" applyNumberFormat="1" applyFont="1" applyFill="1" applyBorder="1" applyAlignment="1"/>
    <xf numFmtId="2" fontId="0" fillId="0" borderId="18" xfId="0" applyNumberFormat="1" applyFont="1" applyFill="1" applyBorder="1" applyAlignment="1">
      <alignment horizontal="center"/>
    </xf>
    <xf numFmtId="165" fontId="0" fillId="0" borderId="10" xfId="0" applyNumberFormat="1" applyFont="1" applyFill="1" applyBorder="1" applyAlignment="1"/>
    <xf numFmtId="165" fontId="0" fillId="0" borderId="11" xfId="0" applyNumberFormat="1" applyFont="1" applyFill="1" applyBorder="1" applyAlignment="1"/>
    <xf numFmtId="49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64" fontId="0" fillId="6" borderId="0" xfId="0" applyNumberFormat="1" applyFill="1" applyProtection="1">
      <protection locked="0"/>
    </xf>
    <xf numFmtId="0" fontId="0" fillId="6" borderId="0" xfId="0" applyFill="1" applyProtection="1"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0000"/>
      <rgbColor rgb="FF92D050"/>
      <rgbColor rgb="FF800000"/>
      <rgbColor rgb="FFDBE5F1"/>
      <rgbColor rgb="FFFFFFFF"/>
      <rgbColor rgb="FFFFFF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return - volatility</a:t>
            </a:r>
            <a:endParaRPr lang="en-GB"/>
          </a:p>
        </c:rich>
      </c:tx>
      <c:layout>
        <c:manualLayout>
          <c:xMode val="edge"/>
          <c:yMode val="edge"/>
          <c:x val="0.30697310769621539"/>
          <c:y val="2.9675143066133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Part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Data!$I$6:$I$106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0.24140244913780806</c:v>
                </c:pt>
                <c:pt idx="2">
                  <c:v>0.23982422226565855</c:v>
                </c:pt>
                <c:pt idx="3">
                  <c:v>0.23826570337920647</c:v>
                </c:pt>
                <c:pt idx="4">
                  <c:v>0.23672728172754404</c:v>
                </c:pt>
                <c:pt idx="5">
                  <c:v>0.23520935165783691</c:v>
                </c:pt>
                <c:pt idx="6">
                  <c:v>0.23371231244064142</c:v>
                </c:pt>
                <c:pt idx="7">
                  <c:v>0.23223656807502988</c:v>
                </c:pt>
                <c:pt idx="8">
                  <c:v>0.23078252707267075</c:v>
                </c:pt>
                <c:pt idx="9">
                  <c:v>0.22935060222003342</c:v>
                </c:pt>
                <c:pt idx="10">
                  <c:v>0.22794121031792386</c:v>
                </c:pt>
                <c:pt idx="11">
                  <c:v>0.22655477189759654</c:v>
                </c:pt>
                <c:pt idx="12">
                  <c:v>0.22519171091274207</c:v>
                </c:pt>
                <c:pt idx="13">
                  <c:v>0.22385245440670959</c:v>
                </c:pt>
                <c:pt idx="14">
                  <c:v>0.22253743215439506</c:v>
                </c:pt>
                <c:pt idx="15">
                  <c:v>0.22124707627830928</c:v>
                </c:pt>
                <c:pt idx="16">
                  <c:v>0.21998182083843199</c:v>
                </c:pt>
                <c:pt idx="17">
                  <c:v>0.21874210139556582</c:v>
                </c:pt>
                <c:pt idx="18">
                  <c:v>0.21752835454801747</c:v>
                </c:pt>
                <c:pt idx="19">
                  <c:v>0.21634101744156606</c:v>
                </c:pt>
                <c:pt idx="20">
                  <c:v>0.21518052725281625</c:v>
                </c:pt>
                <c:pt idx="21">
                  <c:v>0.21404732064618795</c:v>
                </c:pt>
                <c:pt idx="22">
                  <c:v>0.21294183320495763</c:v>
                </c:pt>
                <c:pt idx="23">
                  <c:v>0.21186449883694056</c:v>
                </c:pt>
                <c:pt idx="24">
                  <c:v>0.21081574915558846</c:v>
                </c:pt>
                <c:pt idx="25">
                  <c:v>0.20979601283747029</c:v>
                </c:pt>
                <c:pt idx="26">
                  <c:v>0.20880571495730665</c:v>
                </c:pt>
                <c:pt idx="27">
                  <c:v>0.20784527630193572</c:v>
                </c:pt>
                <c:pt idx="28">
                  <c:v>0.20691511266480273</c:v>
                </c:pt>
                <c:pt idx="29">
                  <c:v>0.20601563412278207</c:v>
                </c:pt>
                <c:pt idx="30">
                  <c:v>0.20514724429735828</c:v>
                </c:pt>
                <c:pt idx="31">
                  <c:v>0.20431033960240977</c:v>
                </c:pt>
                <c:pt idx="32">
                  <c:v>0.20350530848105167</c:v>
                </c:pt>
                <c:pt idx="33">
                  <c:v>0.20273253063420288</c:v>
                </c:pt>
                <c:pt idx="34">
                  <c:v>0.20199237624373845</c:v>
                </c:pt>
                <c:pt idx="35">
                  <c:v>0.20128520519327794</c:v>
                </c:pt>
                <c:pt idx="36">
                  <c:v>0.20061136628982915</c:v>
                </c:pt>
                <c:pt idx="37">
                  <c:v>0.19997119648966447</c:v>
                </c:pt>
                <c:pt idx="38">
                  <c:v>0.19936502013193788</c:v>
                </c:pt>
                <c:pt idx="39">
                  <c:v>0.19879314818366353</c:v>
                </c:pt>
                <c:pt idx="40">
                  <c:v>0.19825587749976037</c:v>
                </c:pt>
                <c:pt idx="41">
                  <c:v>0.19775349010192461</c:v>
                </c:pt>
                <c:pt idx="42">
                  <c:v>0.1972862524801158</c:v>
                </c:pt>
                <c:pt idx="43">
                  <c:v>0.19685441492043809</c:v>
                </c:pt>
                <c:pt idx="44">
                  <c:v>0.19645821086315532</c:v>
                </c:pt>
                <c:pt idx="45">
                  <c:v>0.19609785629450416</c:v>
                </c:pt>
                <c:pt idx="46">
                  <c:v>0.19577354917585779</c:v>
                </c:pt>
                <c:pt idx="47">
                  <c:v>0.19548546891364585</c:v>
                </c:pt>
                <c:pt idx="48">
                  <c:v>0.19523377587325408</c:v>
                </c:pt>
                <c:pt idx="49">
                  <c:v>0.19501861093991002</c:v>
                </c:pt>
                <c:pt idx="50">
                  <c:v>0.19484009512931366</c:v>
                </c:pt>
                <c:pt idx="51">
                  <c:v>0.19469832925048944</c:v>
                </c:pt>
                <c:pt idx="52">
                  <c:v>0.1945933936230313</c:v>
                </c:pt>
                <c:pt idx="53">
                  <c:v>0.19452534785057704</c:v>
                </c:pt>
                <c:pt idx="54">
                  <c:v>0.19449423065199647</c:v>
                </c:pt>
                <c:pt idx="55">
                  <c:v>0.19450005975140472</c:v>
                </c:pt>
                <c:pt idx="56">
                  <c:v>0.19454283182772888</c:v>
                </c:pt>
                <c:pt idx="57">
                  <c:v>0.19462252252416212</c:v>
                </c:pt>
                <c:pt idx="58">
                  <c:v>0.19473908651744262</c:v>
                </c:pt>
                <c:pt idx="59">
                  <c:v>0.19489245764649796</c:v>
                </c:pt>
                <c:pt idx="60">
                  <c:v>0.19508254909960554</c:v>
                </c:pt>
                <c:pt idx="61">
                  <c:v>0.19530925365883717</c:v>
                </c:pt>
                <c:pt idx="62">
                  <c:v>0.19557244400019141</c:v>
                </c:pt>
                <c:pt idx="63">
                  <c:v>0.19587197304746795</c:v>
                </c:pt>
                <c:pt idx="64">
                  <c:v>0.19620767437761452</c:v>
                </c:pt>
                <c:pt idx="65">
                  <c:v>0.19657936267497664</c:v>
                </c:pt>
                <c:pt idx="66">
                  <c:v>0.19698683423161054</c:v>
                </c:pt>
                <c:pt idx="67">
                  <c:v>0.19742986749058009</c:v>
                </c:pt>
                <c:pt idx="68">
                  <c:v>0.19790822362895386</c:v>
                </c:pt>
                <c:pt idx="69">
                  <c:v>0.19842164717704569</c:v>
                </c:pt>
                <c:pt idx="70">
                  <c:v>0.19896986667030767</c:v>
                </c:pt>
                <c:pt idx="71">
                  <c:v>0.19955259533018357</c:v>
                </c:pt>
                <c:pt idx="72">
                  <c:v>0.20016953177016727</c:v>
                </c:pt>
                <c:pt idx="73">
                  <c:v>0.20082036072327927</c:v>
                </c:pt>
                <c:pt idx="74">
                  <c:v>0.20150475378717994</c:v>
                </c:pt>
                <c:pt idx="75">
                  <c:v>0.20222237018317241</c:v>
                </c:pt>
                <c:pt idx="76">
                  <c:v>0.202972857525414</c:v>
                </c:pt>
                <c:pt idx="77">
                  <c:v>0.20375585259674878</c:v>
                </c:pt>
                <c:pt idx="78">
                  <c:v>0.20457098212769087</c:v>
                </c:pt>
                <c:pt idx="79">
                  <c:v>0.20541786357523051</c:v>
                </c:pt>
                <c:pt idx="80">
                  <c:v>0.20629610589829372</c:v>
                </c:pt>
                <c:pt idx="81">
                  <c:v>0.20720531032686401</c:v>
                </c:pt>
                <c:pt idx="82">
                  <c:v>0.20814507112196537</c:v>
                </c:pt>
                <c:pt idx="83">
                  <c:v>0.2091149763239066</c:v>
                </c:pt>
                <c:pt idx="84">
                  <c:v>0.21011460848639732</c:v>
                </c:pt>
                <c:pt idx="85">
                  <c:v>0.21114354539435967</c:v>
                </c:pt>
                <c:pt idx="86">
                  <c:v>0.21220136076347867</c:v>
                </c:pt>
                <c:pt idx="87">
                  <c:v>0.21328762491975012</c:v>
                </c:pt>
                <c:pt idx="88">
                  <c:v>0.21440190545750293</c:v>
                </c:pt>
                <c:pt idx="89">
                  <c:v>0.21554376787458279</c:v>
                </c:pt>
                <c:pt idx="90">
                  <c:v>0.21671277618359291</c:v>
                </c:pt>
                <c:pt idx="91">
                  <c:v>0.21790849349828481</c:v>
                </c:pt>
                <c:pt idx="92">
                  <c:v>0.21913048259438492</c:v>
                </c:pt>
                <c:pt idx="93">
                  <c:v>0.22037830644432321</c:v>
                </c:pt>
                <c:pt idx="94">
                  <c:v>0.22165152872550201</c:v>
                </c:pt>
                <c:pt idx="95">
                  <c:v>0.22294971430190272</c:v>
                </c:pt>
                <c:pt idx="96">
                  <c:v>0.22427242967897779</c:v>
                </c:pt>
                <c:pt idx="97">
                  <c:v>0.22561924343191128</c:v>
                </c:pt>
                <c:pt idx="98">
                  <c:v>0.22698972660745692</c:v>
                </c:pt>
                <c:pt idx="99">
                  <c:v>0.22838345309967631</c:v>
                </c:pt>
                <c:pt idx="100">
                  <c:v>0.2298</c:v>
                </c:pt>
              </c:numCache>
            </c:numRef>
          </c:xVal>
          <c:yVal>
            <c:numRef>
              <c:f>Data!$H$6:$H$106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</c:v>
                </c:pt>
                <c:pt idx="6">
                  <c:v>0.15834799999999999</c:v>
                </c:pt>
                <c:pt idx="7">
                  <c:v>0.15825599999999998</c:v>
                </c:pt>
                <c:pt idx="8">
                  <c:v>0.15816400000000003</c:v>
                </c:pt>
                <c:pt idx="9">
                  <c:v>0.15807199999999999</c:v>
                </c:pt>
                <c:pt idx="10">
                  <c:v>0.15798000000000004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0.15715199999999999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0.15650800000000004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0.15586400000000003</c:v>
                </c:pt>
                <c:pt idx="34">
                  <c:v>0.15577200000000002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0.15466800000000003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0.15383999999999998</c:v>
                </c:pt>
                <c:pt idx="56">
                  <c:v>0.153748</c:v>
                </c:pt>
                <c:pt idx="57">
                  <c:v>0.15365600000000001</c:v>
                </c:pt>
                <c:pt idx="58">
                  <c:v>0.15356400000000001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0.15328800000000001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0.15301199999999998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0.15255199999999999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0.15154000000000001</c:v>
                </c:pt>
                <c:pt idx="81">
                  <c:v>0.151448</c:v>
                </c:pt>
                <c:pt idx="82">
                  <c:v>0.15135599999999999</c:v>
                </c:pt>
                <c:pt idx="83">
                  <c:v>0.15126400000000001</c:v>
                </c:pt>
                <c:pt idx="84">
                  <c:v>0.151172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0.15071199999999998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0.15043600000000001</c:v>
                </c:pt>
                <c:pt idx="93">
                  <c:v>0.15034400000000001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5-0D47-A212-73BBA195D5EB}"/>
            </c:ext>
          </c:extLst>
        </c:ser>
        <c:ser>
          <c:idx val="1"/>
          <c:order val="1"/>
          <c:tx>
            <c:v>Part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Data!$U$4:$U$104</c:f>
              <c:numCache>
                <c:formatCode>0.0000</c:formatCode>
                <c:ptCount val="101"/>
                <c:pt idx="0">
                  <c:v>0.24299999999999999</c:v>
                </c:pt>
                <c:pt idx="1">
                  <c:v>0.2417271924380871</c:v>
                </c:pt>
                <c:pt idx="2">
                  <c:v>0.24047094264380467</c:v>
                </c:pt>
                <c:pt idx="3">
                  <c:v>0.23923151146117855</c:v>
                </c:pt>
                <c:pt idx="4">
                  <c:v>0.23800916163879071</c:v>
                </c:pt>
                <c:pt idx="5">
                  <c:v>0.23680415769154051</c:v>
                </c:pt>
                <c:pt idx="6">
                  <c:v>0.23561676575320353</c:v>
                </c:pt>
                <c:pt idx="7">
                  <c:v>0.23444725341961248</c:v>
                </c:pt>
                <c:pt idx="8">
                  <c:v>0.23329588958230704</c:v>
                </c:pt>
                <c:pt idx="9">
                  <c:v>0.23216294425252276</c:v>
                </c:pt>
                <c:pt idx="10">
                  <c:v>0.23104868837541581</c:v>
                </c:pt>
                <c:pt idx="11">
                  <c:v>0.22995339363444933</c:v>
                </c:pt>
                <c:pt idx="12">
                  <c:v>0.22887733224589979</c:v>
                </c:pt>
                <c:pt idx="13">
                  <c:v>0.2278207767434744</c:v>
                </c:pt>
                <c:pt idx="14">
                  <c:v>0.22678399975306898</c:v>
                </c:pt>
                <c:pt idx="15">
                  <c:v>0.22576727375773487</c:v>
                </c:pt>
                <c:pt idx="16">
                  <c:v>0.22477087085296438</c:v>
                </c:pt>
                <c:pt idx="17">
                  <c:v>0.2237950624924509</c:v>
                </c:pt>
                <c:pt idx="18">
                  <c:v>0.22284011922452385</c:v>
                </c:pt>
                <c:pt idx="19">
                  <c:v>0.22190631041951017</c:v>
                </c:pt>
                <c:pt idx="20">
                  <c:v>0.22099390398832272</c:v>
                </c:pt>
                <c:pt idx="21">
                  <c:v>0.22010316609263031</c:v>
                </c:pt>
                <c:pt idx="22">
                  <c:v>0.21923436084701686</c:v>
                </c:pt>
                <c:pt idx="23">
                  <c:v>0.21838775001359392</c:v>
                </c:pt>
                <c:pt idx="24">
                  <c:v>0.21756359268958583</c:v>
                </c:pt>
                <c:pt idx="25">
                  <c:v>0.21676214498846424</c:v>
                </c:pt>
                <c:pt idx="26">
                  <c:v>0.21598365971526642</c:v>
                </c:pt>
                <c:pt idx="27">
                  <c:v>0.21522838603678651</c:v>
                </c:pt>
                <c:pt idx="28">
                  <c:v>0.21449656914738752</c:v>
                </c:pt>
                <c:pt idx="29">
                  <c:v>0.21378844993123458</c:v>
                </c:pt>
                <c:pt idx="30">
                  <c:v>0.21310426462180432</c:v>
                </c:pt>
                <c:pt idx="31">
                  <c:v>0.21244424445957577</c:v>
                </c:pt>
                <c:pt idx="32">
                  <c:v>0.21180861534885684</c:v>
                </c:pt>
                <c:pt idx="33">
                  <c:v>0.21119759751474446</c:v>
                </c:pt>
                <c:pt idx="34">
                  <c:v>0.21061140516125901</c:v>
                </c:pt>
                <c:pt idx="35">
                  <c:v>0.21005024613172915</c:v>
                </c:pt>
                <c:pt idx="36">
                  <c:v>0.20951432157253594</c:v>
                </c:pt>
                <c:pt idx="37">
                  <c:v>0.20900382560135114</c:v>
                </c:pt>
                <c:pt idx="38">
                  <c:v>0.20851894498102563</c:v>
                </c:pt>
                <c:pt idx="39">
                  <c:v>0.20805985880029815</c:v>
                </c:pt>
                <c:pt idx="40">
                  <c:v>0.2076267381625016</c:v>
                </c:pt>
                <c:pt idx="41">
                  <c:v>0.20721974588344616</c:v>
                </c:pt>
                <c:pt idx="42">
                  <c:v>0.20683903619964972</c:v>
                </c:pt>
                <c:pt idx="43">
                  <c:v>0.20648475448807352</c:v>
                </c:pt>
                <c:pt idx="44">
                  <c:v>0.20615703699849783</c:v>
                </c:pt>
                <c:pt idx="45">
                  <c:v>0.2058560105996422</c:v>
                </c:pt>
                <c:pt idx="46">
                  <c:v>0.20558179254009826</c:v>
                </c:pt>
                <c:pt idx="47">
                  <c:v>0.20533449022509589</c:v>
                </c:pt>
                <c:pt idx="48">
                  <c:v>0.20511420101007144</c:v>
                </c:pt>
                <c:pt idx="49">
                  <c:v>0.20492101201194571</c:v>
                </c:pt>
                <c:pt idx="50">
                  <c:v>0.20475499993895144</c:v>
                </c:pt>
                <c:pt idx="51">
                  <c:v>0.20461623093977663</c:v>
                </c:pt>
                <c:pt idx="52">
                  <c:v>0.2045047604727088</c:v>
                </c:pt>
                <c:pt idx="53">
                  <c:v>0.20442063319537976</c:v>
                </c:pt>
                <c:pt idx="54">
                  <c:v>0.20436388287561968</c:v>
                </c:pt>
                <c:pt idx="55">
                  <c:v>0.20433453232383408</c:v>
                </c:pt>
                <c:pt idx="56">
                  <c:v>0.20433259334721907</c:v>
                </c:pt>
                <c:pt idx="57">
                  <c:v>0.20435806672602871</c:v>
                </c:pt>
                <c:pt idx="58">
                  <c:v>0.20441094221200587</c:v>
                </c:pt>
                <c:pt idx="59">
                  <c:v>0.20449119854898401</c:v>
                </c:pt>
                <c:pt idx="60">
                  <c:v>0.20459880351556309</c:v>
                </c:pt>
                <c:pt idx="61">
                  <c:v>0.20473371398966025</c:v>
                </c:pt>
                <c:pt idx="62">
                  <c:v>0.20489587603463374</c:v>
                </c:pt>
                <c:pt idx="63">
                  <c:v>0.20508522500658111</c:v>
                </c:pt>
                <c:pt idx="64">
                  <c:v>0.20530168568231486</c:v>
                </c:pt>
                <c:pt idx="65">
                  <c:v>0.2055451724074297</c:v>
                </c:pt>
                <c:pt idx="66">
                  <c:v>0.20581558926378729</c:v>
                </c:pt>
                <c:pt idx="67">
                  <c:v>0.20611283025566363</c:v>
                </c:pt>
                <c:pt idx="68">
                  <c:v>0.2064367795137291</c:v>
                </c:pt>
                <c:pt idx="69">
                  <c:v>0.20678731151596319</c:v>
                </c:pt>
                <c:pt idx="70">
                  <c:v>0.20716429132454273</c:v>
                </c:pt>
                <c:pt idx="71">
                  <c:v>0.20756757483768989</c:v>
                </c:pt>
                <c:pt idx="72">
                  <c:v>0.20799700905541887</c:v>
                </c:pt>
                <c:pt idx="73">
                  <c:v>0.2084524323580802</c:v>
                </c:pt>
                <c:pt idx="74">
                  <c:v>0.20893367479657268</c:v>
                </c:pt>
                <c:pt idx="75">
                  <c:v>0.20944055839306769</c:v>
                </c:pt>
                <c:pt idx="76">
                  <c:v>0.20997289745107584</c:v>
                </c:pt>
                <c:pt idx="77">
                  <c:v>0.21053049887367861</c:v>
                </c:pt>
                <c:pt idx="78">
                  <c:v>0.21111316248874679</c:v>
                </c:pt>
                <c:pt idx="79">
                  <c:v>0.21172068137997288</c:v>
                </c:pt>
                <c:pt idx="80">
                  <c:v>0.21235284222256129</c:v>
                </c:pt>
                <c:pt idx="81">
                  <c:v>0.2130094256224358</c:v>
                </c:pt>
                <c:pt idx="82">
                  <c:v>0.21369020645785336</c:v>
                </c:pt>
                <c:pt idx="83">
                  <c:v>0.2143949542223417</c:v>
                </c:pt>
                <c:pt idx="84">
                  <c:v>0.21512343336791553</c:v>
                </c:pt>
                <c:pt idx="85">
                  <c:v>0.21587540364756702</c:v>
                </c:pt>
                <c:pt idx="86">
                  <c:v>0.21665062045606975</c:v>
                </c:pt>
                <c:pt idx="87">
                  <c:v>0.21744883516818389</c:v>
                </c:pt>
                <c:pt idx="88">
                  <c:v>0.21826979547340028</c:v>
                </c:pt>
                <c:pt idx="89">
                  <c:v>0.21911324570641549</c:v>
                </c:pt>
                <c:pt idx="90">
                  <c:v>0.21997892717258172</c:v>
                </c:pt>
                <c:pt idx="91">
                  <c:v>0.22086657846763508</c:v>
                </c:pt>
                <c:pt idx="92">
                  <c:v>0.22177593579105917</c:v>
                </c:pt>
                <c:pt idx="93">
                  <c:v>0.22270673325249959</c:v>
                </c:pt>
                <c:pt idx="94">
                  <c:v>0.22365870317070161</c:v>
                </c:pt>
                <c:pt idx="95">
                  <c:v>0.22463157636449957</c:v>
                </c:pt>
                <c:pt idx="96">
                  <c:v>0.22562508243544202</c:v>
                </c:pt>
                <c:pt idx="97">
                  <c:v>0.22663895004169077</c:v>
                </c:pt>
                <c:pt idx="98">
                  <c:v>0.22767290716288574</c:v>
                </c:pt>
                <c:pt idx="99">
                  <c:v>0.22872668135571766</c:v>
                </c:pt>
                <c:pt idx="100">
                  <c:v>0.2298</c:v>
                </c:pt>
              </c:numCache>
            </c:numRef>
          </c:xVal>
          <c:yVal>
            <c:numRef>
              <c:f>Data!$T$4:$T$104</c:f>
              <c:numCache>
                <c:formatCode>0.0000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 formatCode="General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</c:v>
                </c:pt>
                <c:pt idx="6">
                  <c:v>0.15834799999999999</c:v>
                </c:pt>
                <c:pt idx="7">
                  <c:v>0.15825599999999998</c:v>
                </c:pt>
                <c:pt idx="8">
                  <c:v>0.15816400000000003</c:v>
                </c:pt>
                <c:pt idx="9">
                  <c:v>0.15807199999999999</c:v>
                </c:pt>
                <c:pt idx="10">
                  <c:v>0.15798000000000004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0.15724400000000002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0.15678400000000003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0.15604799999999999</c:v>
                </c:pt>
                <c:pt idx="32">
                  <c:v>0.15595599999999998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0.15466800000000003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</c:v>
                </c:pt>
                <c:pt idx="56">
                  <c:v>0.153748</c:v>
                </c:pt>
                <c:pt idx="57">
                  <c:v>0.15365600000000001</c:v>
                </c:pt>
                <c:pt idx="58">
                  <c:v>0.15356400000000001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0.15328800000000001</c:v>
                </c:pt>
                <c:pt idx="62">
                  <c:v>0.153196</c:v>
                </c:pt>
                <c:pt idx="63">
                  <c:v>0.15310400000000002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0.15282799999999999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0.15218400000000001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0.15154000000000001</c:v>
                </c:pt>
                <c:pt idx="81">
                  <c:v>0.151448</c:v>
                </c:pt>
                <c:pt idx="82">
                  <c:v>0.15135599999999999</c:v>
                </c:pt>
                <c:pt idx="83">
                  <c:v>0.15126400000000001</c:v>
                </c:pt>
                <c:pt idx="84">
                  <c:v>0.151172</c:v>
                </c:pt>
                <c:pt idx="85">
                  <c:v>0.15107999999999999</c:v>
                </c:pt>
                <c:pt idx="86">
                  <c:v>0.15098800000000001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0.15071199999999998</c:v>
                </c:pt>
                <c:pt idx="90">
                  <c:v>0.15062</c:v>
                </c:pt>
                <c:pt idx="91">
                  <c:v>0.15052800000000002</c:v>
                </c:pt>
                <c:pt idx="92">
                  <c:v>0.15043600000000001</c:v>
                </c:pt>
                <c:pt idx="93">
                  <c:v>0.15034400000000001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0.15006800000000001</c:v>
                </c:pt>
                <c:pt idx="97">
                  <c:v>0.149976</c:v>
                </c:pt>
                <c:pt idx="98">
                  <c:v>0.14988400000000002</c:v>
                </c:pt>
                <c:pt idx="99">
                  <c:v>0.14979200000000001</c:v>
                </c:pt>
                <c:pt idx="100">
                  <c:v>0.1497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B3B5-0D47-A212-73BBA195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633008"/>
        <c:axId val="1668544752"/>
      </c:scatterChart>
      <c:valAx>
        <c:axId val="1668633008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44752"/>
        <c:crosses val="autoZero"/>
        <c:crossBetween val="midCat"/>
      </c:valAx>
      <c:valAx>
        <c:axId val="16685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3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1358900</xdr:colOff>
      <xdr:row>110</xdr:row>
      <xdr:rowOff>63500</xdr:rowOff>
    </xdr:from>
    <xdr:to>
      <xdr:col>11</xdr:col>
      <xdr:colOff>787400</xdr:colOff>
      <xdr:row>134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21EF82-8B9D-9D4E-BFE4-1A8F1BA85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showGridLines="0" tabSelected="1" topLeftCell="C112" workbookViewId="0">
      <selection activeCell="N101" sqref="N101"/>
    </sheetView>
  </sheetViews>
  <sheetFormatPr baseColWidth="10" defaultColWidth="11" defaultRowHeight="15" customHeight="1" x14ac:dyDescent="0.2"/>
  <cols>
    <col min="1" max="2" width="11" style="1" customWidth="1"/>
    <col min="3" max="3" width="14.33203125" style="1" customWidth="1"/>
    <col min="4" max="7" width="11" style="1" customWidth="1"/>
    <col min="8" max="8" width="21.83203125" style="1" customWidth="1"/>
    <col min="9" max="9" width="28.1640625" style="1" customWidth="1"/>
    <col min="10" max="10" width="35.1640625" style="1" customWidth="1"/>
    <col min="11" max="11" width="5" style="1" customWidth="1"/>
    <col min="12" max="12" width="16.83203125" style="1" customWidth="1"/>
    <col min="13" max="13" width="11" style="1" customWidth="1"/>
    <col min="14" max="14" width="24.6640625" style="1" customWidth="1"/>
    <col min="15" max="15" width="17.33203125" style="1" customWidth="1"/>
    <col min="16" max="19" width="11" style="1" customWidth="1"/>
    <col min="20" max="16384" width="11" style="1"/>
  </cols>
  <sheetData>
    <row r="1" spans="1:21" ht="1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2"/>
      <c r="N1" s="2"/>
      <c r="O1" s="2"/>
      <c r="P1" s="2"/>
      <c r="Q1" s="2"/>
      <c r="R1" s="2"/>
    </row>
    <row r="2" spans="1:21" ht="15.25" customHeight="1" x14ac:dyDescent="0.2">
      <c r="A2" s="2"/>
      <c r="B2" s="2"/>
      <c r="C2" s="2"/>
      <c r="D2" s="2"/>
      <c r="E2" s="2"/>
      <c r="F2" s="2"/>
      <c r="G2" s="3" t="s">
        <v>0</v>
      </c>
      <c r="H2" s="2"/>
      <c r="I2" s="2"/>
      <c r="J2" s="2"/>
      <c r="K2" s="2"/>
      <c r="L2" s="4" t="s">
        <v>1</v>
      </c>
      <c r="M2" s="2"/>
      <c r="N2" s="2"/>
      <c r="O2" s="2"/>
      <c r="P2" s="2"/>
      <c r="Q2" s="2"/>
      <c r="R2" s="2"/>
    </row>
    <row r="3" spans="1:21" ht="15.25" customHeight="1" x14ac:dyDescent="0.2">
      <c r="A3" s="2"/>
      <c r="B3" s="5"/>
      <c r="C3" s="5"/>
      <c r="D3" s="5"/>
      <c r="E3" s="2"/>
      <c r="F3" s="2"/>
      <c r="G3" s="6" t="s">
        <v>2</v>
      </c>
      <c r="H3" s="5"/>
      <c r="I3" s="5"/>
      <c r="J3" s="2"/>
      <c r="K3" s="2"/>
      <c r="L3" s="6" t="s">
        <v>3</v>
      </c>
      <c r="M3" s="5"/>
      <c r="N3" s="5"/>
      <c r="O3" s="5"/>
      <c r="P3" s="5"/>
      <c r="Q3" s="5"/>
      <c r="R3" s="5"/>
    </row>
    <row r="4" spans="1:21" ht="18.75" customHeight="1" x14ac:dyDescent="0.25">
      <c r="A4" s="7"/>
      <c r="B4" s="8"/>
      <c r="C4" s="9" t="s">
        <v>4</v>
      </c>
      <c r="D4" s="10" t="s">
        <v>5</v>
      </c>
      <c r="E4" s="11"/>
      <c r="F4" s="7"/>
      <c r="G4" s="50" t="s">
        <v>6</v>
      </c>
      <c r="H4" s="51"/>
      <c r="I4" s="51"/>
      <c r="J4" s="12"/>
      <c r="K4" s="13"/>
      <c r="L4" s="52" t="s">
        <v>7</v>
      </c>
      <c r="M4" s="53"/>
      <c r="N4" s="53"/>
      <c r="O4" s="53"/>
      <c r="P4" s="53"/>
      <c r="Q4" s="53"/>
      <c r="R4" s="54"/>
      <c r="T4" s="55">
        <v>0.15890000000000001</v>
      </c>
      <c r="U4" s="55">
        <v>0.24299999999999999</v>
      </c>
    </row>
    <row r="5" spans="1:21" ht="15.25" customHeight="1" x14ac:dyDescent="0.2">
      <c r="A5" s="14"/>
      <c r="B5" s="15" t="s">
        <v>8</v>
      </c>
      <c r="C5" s="16">
        <v>0.15890000000000001</v>
      </c>
      <c r="D5" s="17">
        <v>0.24299999999999999</v>
      </c>
      <c r="E5" s="11"/>
      <c r="F5" s="7"/>
      <c r="G5" s="18" t="s">
        <v>9</v>
      </c>
      <c r="H5" s="19" t="s">
        <v>10</v>
      </c>
      <c r="I5" s="20" t="s">
        <v>11</v>
      </c>
      <c r="J5" s="11"/>
      <c r="K5" s="7"/>
      <c r="L5" s="21"/>
      <c r="M5" s="22" t="s">
        <v>9</v>
      </c>
      <c r="N5" s="19" t="s">
        <v>10</v>
      </c>
      <c r="O5" s="20" t="s">
        <v>11</v>
      </c>
      <c r="P5" s="23"/>
      <c r="Q5" s="24"/>
      <c r="R5" s="24"/>
      <c r="T5" s="55">
        <v>0.158808</v>
      </c>
      <c r="U5" s="55">
        <v>0.2417271924380871</v>
      </c>
    </row>
    <row r="6" spans="1:21" ht="15.25" customHeight="1" x14ac:dyDescent="0.2">
      <c r="A6" s="14"/>
      <c r="B6" s="25" t="s">
        <v>12</v>
      </c>
      <c r="C6" s="26">
        <v>0.1497</v>
      </c>
      <c r="D6" s="27">
        <v>0.2298</v>
      </c>
      <c r="E6" s="11"/>
      <c r="F6" s="7"/>
      <c r="G6" s="28">
        <v>0</v>
      </c>
      <c r="H6" s="29">
        <f>(1-G6)*$C$5+(G6)*$C$6</f>
        <v>0.15890000000000001</v>
      </c>
      <c r="I6" s="30">
        <f>SQRT((1-G6)^2*$D$5^2+(G6)^2*$D$6^2+2*G6*(1-G6)*$D$5*$D$6*$C$10)</f>
        <v>0.24299999999999999</v>
      </c>
      <c r="J6" s="11"/>
      <c r="K6" s="7"/>
      <c r="L6" s="31" t="s">
        <v>13</v>
      </c>
      <c r="M6" s="34">
        <v>0.54342236400497468</v>
      </c>
      <c r="N6" s="45">
        <f>(1-M6)*$C$5+(M6)*$C$6</f>
        <v>0.15390051425115425</v>
      </c>
      <c r="O6" s="46">
        <f>SQRT((1-M6)^2*$D$5^2+(M6)^2*$D$6^2+2*M6*(1-M6)*$D$5*$D$6*$C$10)</f>
        <v>0.19449206680733014</v>
      </c>
      <c r="P6" s="11"/>
      <c r="Q6" s="2"/>
      <c r="R6" s="2"/>
      <c r="T6" s="56">
        <v>0.158716</v>
      </c>
      <c r="U6" s="55">
        <v>0.24047094264380467</v>
      </c>
    </row>
    <row r="7" spans="1:21" ht="15.25" customHeight="1" x14ac:dyDescent="0.2">
      <c r="A7" s="14"/>
      <c r="B7" s="32"/>
      <c r="C7" s="33"/>
      <c r="D7" s="33"/>
      <c r="E7" s="11"/>
      <c r="F7" s="7"/>
      <c r="G7" s="34">
        <f t="shared" ref="G7:G38" si="0">G6+0.01</f>
        <v>0.01</v>
      </c>
      <c r="H7" s="29">
        <f t="shared" ref="H7:H70" si="1">(1-G7)*$C$5+(G7)*$C$6</f>
        <v>0.158808</v>
      </c>
      <c r="I7" s="30">
        <f t="shared" ref="I7:I70" si="2">SQRT((1-G7)^2*$D$5^2+(G7)^2*$D$6^2+2*G7*(1-G7)*$D$5*$D$6*$C$10)</f>
        <v>0.24140244913780806</v>
      </c>
      <c r="J7" s="11"/>
      <c r="K7" s="7"/>
      <c r="L7" s="35" t="s">
        <v>14</v>
      </c>
      <c r="M7" s="44">
        <f>1-M6</f>
        <v>0.45657763599502532</v>
      </c>
      <c r="N7" s="36"/>
      <c r="O7" s="36"/>
      <c r="P7" s="11"/>
      <c r="Q7" s="2"/>
      <c r="R7" s="2"/>
      <c r="T7" s="55">
        <v>0.15862400000000001</v>
      </c>
      <c r="U7" s="55">
        <v>0.23923151146117855</v>
      </c>
    </row>
    <row r="8" spans="1:21" ht="15.25" customHeight="1" x14ac:dyDescent="0.2">
      <c r="A8" s="7"/>
      <c r="B8" s="8"/>
      <c r="C8" s="9" t="s">
        <v>8</v>
      </c>
      <c r="D8" s="10" t="s">
        <v>12</v>
      </c>
      <c r="E8" s="11"/>
      <c r="F8" s="7"/>
      <c r="G8" s="34">
        <f t="shared" si="0"/>
        <v>0.02</v>
      </c>
      <c r="H8" s="29">
        <f t="shared" si="1"/>
        <v>0.158716</v>
      </c>
      <c r="I8" s="30">
        <f t="shared" si="2"/>
        <v>0.23982422226565855</v>
      </c>
      <c r="J8" s="11"/>
      <c r="K8" s="2"/>
      <c r="L8" s="37"/>
      <c r="M8" s="37"/>
      <c r="N8" s="37"/>
      <c r="O8" s="37"/>
      <c r="P8" s="2"/>
      <c r="Q8" s="2"/>
      <c r="R8" s="2"/>
      <c r="T8" s="55">
        <v>0.15853200000000001</v>
      </c>
      <c r="U8" s="55">
        <v>0.23800916163879071</v>
      </c>
    </row>
    <row r="9" spans="1:21" ht="15.25" customHeight="1" x14ac:dyDescent="0.2">
      <c r="A9" s="7"/>
      <c r="B9" s="15" t="s">
        <v>8</v>
      </c>
      <c r="C9" s="38">
        <v>1</v>
      </c>
      <c r="D9" s="39">
        <v>0.35809999999999997</v>
      </c>
      <c r="E9" s="11"/>
      <c r="F9" s="7"/>
      <c r="G9" s="34">
        <f t="shared" si="0"/>
        <v>0.03</v>
      </c>
      <c r="H9" s="29">
        <f t="shared" si="1"/>
        <v>0.15862400000000001</v>
      </c>
      <c r="I9" s="30">
        <f t="shared" si="2"/>
        <v>0.23826570337920647</v>
      </c>
      <c r="J9" s="11"/>
      <c r="K9" s="2"/>
      <c r="L9" s="2"/>
      <c r="M9" s="2"/>
      <c r="N9" s="2"/>
      <c r="O9" s="2"/>
      <c r="P9" s="2"/>
      <c r="Q9" s="2"/>
      <c r="R9" s="2"/>
      <c r="T9" s="55">
        <v>0.15844</v>
      </c>
      <c r="U9" s="55">
        <v>0.23680415769154051</v>
      </c>
    </row>
    <row r="10" spans="1:21" ht="15.25" customHeight="1" x14ac:dyDescent="0.2">
      <c r="A10" s="7"/>
      <c r="B10" s="25" t="s">
        <v>12</v>
      </c>
      <c r="C10" s="40">
        <v>0.35809999999999997</v>
      </c>
      <c r="D10" s="41">
        <v>1</v>
      </c>
      <c r="E10" s="11"/>
      <c r="F10" s="7"/>
      <c r="G10" s="34">
        <f t="shared" si="0"/>
        <v>0.04</v>
      </c>
      <c r="H10" s="29">
        <f t="shared" si="1"/>
        <v>0.15853200000000001</v>
      </c>
      <c r="I10" s="30">
        <f t="shared" si="2"/>
        <v>0.23672728172754404</v>
      </c>
      <c r="J10" s="11"/>
      <c r="K10" s="2"/>
      <c r="L10" s="2"/>
      <c r="M10" s="2"/>
      <c r="N10" s="2"/>
      <c r="O10" s="2"/>
      <c r="P10" s="2"/>
      <c r="Q10" s="2"/>
      <c r="R10" s="2"/>
      <c r="T10" s="55">
        <v>0.15834799999999999</v>
      </c>
      <c r="U10" s="55">
        <v>0.23561676575320353</v>
      </c>
    </row>
    <row r="11" spans="1:21" ht="15.25" customHeight="1" x14ac:dyDescent="0.2">
      <c r="A11" s="2"/>
      <c r="B11" s="37"/>
      <c r="C11" s="37"/>
      <c r="D11" s="37"/>
      <c r="E11" s="2"/>
      <c r="F11" s="7"/>
      <c r="G11" s="34">
        <f t="shared" si="0"/>
        <v>0.05</v>
      </c>
      <c r="H11" s="29">
        <f t="shared" si="1"/>
        <v>0.15844</v>
      </c>
      <c r="I11" s="30">
        <f t="shared" si="2"/>
        <v>0.23520935165783691</v>
      </c>
      <c r="J11" s="11"/>
      <c r="K11" s="2"/>
      <c r="L11" s="2"/>
      <c r="P11" s="2"/>
      <c r="Q11" s="2"/>
      <c r="R11" s="2"/>
      <c r="T11" s="55">
        <v>0.15825599999999998</v>
      </c>
      <c r="U11" s="55">
        <v>0.23444725341961248</v>
      </c>
    </row>
    <row r="12" spans="1:21" ht="15.25" customHeight="1" x14ac:dyDescent="0.2">
      <c r="A12" s="2"/>
      <c r="B12" s="2"/>
      <c r="C12" s="2"/>
      <c r="D12" s="2"/>
      <c r="E12" s="2"/>
      <c r="F12" s="7"/>
      <c r="G12" s="34">
        <f t="shared" si="0"/>
        <v>6.0000000000000005E-2</v>
      </c>
      <c r="H12" s="29">
        <f t="shared" si="1"/>
        <v>0.15834799999999999</v>
      </c>
      <c r="I12" s="30">
        <f t="shared" si="2"/>
        <v>0.23371231244064142</v>
      </c>
      <c r="J12" s="11"/>
      <c r="K12" s="2"/>
      <c r="L12" s="2"/>
      <c r="M12" s="2"/>
      <c r="N12" s="2"/>
      <c r="O12" s="2"/>
      <c r="P12" s="2"/>
      <c r="Q12" s="2"/>
      <c r="R12" s="2"/>
      <c r="T12" s="55">
        <v>0.15816400000000003</v>
      </c>
      <c r="U12" s="55">
        <v>0.23329588958230704</v>
      </c>
    </row>
    <row r="13" spans="1:21" ht="15.25" customHeight="1" x14ac:dyDescent="0.2">
      <c r="A13" s="2"/>
      <c r="B13" s="2"/>
      <c r="C13" s="2"/>
      <c r="D13" s="2"/>
      <c r="E13" s="2"/>
      <c r="F13" s="7"/>
      <c r="G13" s="34">
        <f t="shared" si="0"/>
        <v>7.0000000000000007E-2</v>
      </c>
      <c r="H13" s="29">
        <f t="shared" si="1"/>
        <v>0.15825599999999998</v>
      </c>
      <c r="I13" s="30">
        <f t="shared" si="2"/>
        <v>0.23223656807502988</v>
      </c>
      <c r="J13" s="11"/>
      <c r="K13" s="2"/>
      <c r="L13" s="2"/>
      <c r="M13" s="2"/>
      <c r="N13" s="2"/>
      <c r="O13" s="2"/>
      <c r="P13" s="2"/>
      <c r="Q13" s="2"/>
      <c r="R13" s="2"/>
      <c r="T13" s="55">
        <v>0.15807199999999999</v>
      </c>
      <c r="U13" s="55">
        <v>0.23216294425252276</v>
      </c>
    </row>
    <row r="14" spans="1:21" ht="15.25" customHeight="1" x14ac:dyDescent="0.2">
      <c r="A14" s="2"/>
      <c r="B14" s="2"/>
      <c r="C14" s="2"/>
      <c r="D14" s="2"/>
      <c r="E14" s="2"/>
      <c r="F14" s="7"/>
      <c r="G14" s="34">
        <f t="shared" si="0"/>
        <v>0.08</v>
      </c>
      <c r="H14" s="29">
        <f t="shared" si="1"/>
        <v>0.15816400000000003</v>
      </c>
      <c r="I14" s="30">
        <f t="shared" si="2"/>
        <v>0.23078252707267075</v>
      </c>
      <c r="J14" s="11"/>
      <c r="K14" s="2"/>
      <c r="L14" s="2"/>
      <c r="M14" s="2"/>
      <c r="N14" s="2"/>
      <c r="O14" s="2"/>
      <c r="P14" s="2"/>
      <c r="Q14" s="2"/>
      <c r="R14" s="2"/>
      <c r="T14" s="55">
        <v>0.15798000000000004</v>
      </c>
      <c r="U14" s="55">
        <v>0.23104868837541581</v>
      </c>
    </row>
    <row r="15" spans="1:21" ht="15.25" customHeight="1" x14ac:dyDescent="0.2">
      <c r="A15" s="2"/>
      <c r="B15" s="2"/>
      <c r="C15" s="2"/>
      <c r="D15" s="2"/>
      <c r="E15" s="2"/>
      <c r="F15" s="7"/>
      <c r="G15" s="34">
        <f t="shared" si="0"/>
        <v>0.09</v>
      </c>
      <c r="H15" s="29">
        <f t="shared" si="1"/>
        <v>0.15807199999999999</v>
      </c>
      <c r="I15" s="30">
        <f t="shared" si="2"/>
        <v>0.22935060222003342</v>
      </c>
      <c r="J15" s="11"/>
      <c r="K15" s="2"/>
      <c r="L15" s="2"/>
      <c r="M15" s="2"/>
      <c r="N15" s="2"/>
      <c r="O15" s="2"/>
      <c r="P15" s="2"/>
      <c r="Q15" s="2"/>
      <c r="R15" s="2"/>
      <c r="T15" s="55">
        <v>0.15788800000000003</v>
      </c>
      <c r="U15" s="55">
        <v>0.22995339363444933</v>
      </c>
    </row>
    <row r="16" spans="1:21" ht="15.25" customHeight="1" x14ac:dyDescent="0.2">
      <c r="A16" s="2"/>
      <c r="B16" s="2"/>
      <c r="C16" s="2"/>
      <c r="D16" s="2"/>
      <c r="E16" s="2"/>
      <c r="F16" s="7"/>
      <c r="G16" s="34">
        <f t="shared" si="0"/>
        <v>9.9999999999999992E-2</v>
      </c>
      <c r="H16" s="29">
        <f t="shared" si="1"/>
        <v>0.15798000000000004</v>
      </c>
      <c r="I16" s="30">
        <f t="shared" si="2"/>
        <v>0.22794121031792386</v>
      </c>
      <c r="J16" s="11"/>
      <c r="K16" s="2"/>
      <c r="L16" s="2"/>
      <c r="M16" s="2"/>
      <c r="N16" s="2"/>
      <c r="O16" s="2"/>
      <c r="P16" s="2"/>
      <c r="Q16" s="2"/>
      <c r="R16" s="2"/>
      <c r="T16" s="55">
        <v>0.15779600000000002</v>
      </c>
      <c r="U16" s="55">
        <v>0.22887733224589979</v>
      </c>
    </row>
    <row r="17" spans="1:21" ht="15.25" customHeight="1" x14ac:dyDescent="0.2">
      <c r="A17" s="2"/>
      <c r="B17" s="2"/>
      <c r="C17" s="2"/>
      <c r="D17" s="2"/>
      <c r="E17" s="2"/>
      <c r="F17" s="7"/>
      <c r="G17" s="34">
        <f t="shared" si="0"/>
        <v>0.10999999999999999</v>
      </c>
      <c r="H17" s="29">
        <f t="shared" si="1"/>
        <v>0.15788800000000003</v>
      </c>
      <c r="I17" s="30">
        <f t="shared" si="2"/>
        <v>0.22655477189759654</v>
      </c>
      <c r="J17" s="11"/>
      <c r="K17" s="2"/>
      <c r="L17" s="2"/>
      <c r="M17" s="2"/>
      <c r="N17" s="2"/>
      <c r="O17" s="2"/>
      <c r="P17" s="2"/>
      <c r="Q17" s="2"/>
      <c r="R17" s="2"/>
      <c r="T17" s="55">
        <v>0.15770400000000001</v>
      </c>
      <c r="U17" s="55">
        <v>0.2278207767434744</v>
      </c>
    </row>
    <row r="18" spans="1:21" ht="15.25" customHeight="1" x14ac:dyDescent="0.2">
      <c r="A18" s="2"/>
      <c r="B18" s="2"/>
      <c r="C18" s="2"/>
      <c r="D18" s="2"/>
      <c r="E18" s="2"/>
      <c r="F18" s="7"/>
      <c r="G18" s="34">
        <f t="shared" si="0"/>
        <v>0.11999999999999998</v>
      </c>
      <c r="H18" s="29">
        <f t="shared" si="1"/>
        <v>0.15779600000000002</v>
      </c>
      <c r="I18" s="30">
        <f t="shared" si="2"/>
        <v>0.22519171091274207</v>
      </c>
      <c r="J18" s="11"/>
      <c r="K18" s="2"/>
      <c r="L18" s="2"/>
      <c r="M18" s="2"/>
      <c r="N18" s="2"/>
      <c r="O18" s="2"/>
      <c r="P18" s="2"/>
      <c r="Q18" s="2"/>
      <c r="R18" s="2"/>
      <c r="T18" s="55">
        <v>0.157612</v>
      </c>
      <c r="U18" s="55">
        <v>0.22678399975306898</v>
      </c>
    </row>
    <row r="19" spans="1:21" ht="15.25" customHeight="1" x14ac:dyDescent="0.2">
      <c r="A19" s="2"/>
      <c r="B19" s="2"/>
      <c r="C19" s="2"/>
      <c r="D19" s="2"/>
      <c r="E19" s="2"/>
      <c r="F19" s="7"/>
      <c r="G19" s="34">
        <f t="shared" si="0"/>
        <v>0.12999999999999998</v>
      </c>
      <c r="H19" s="29">
        <f t="shared" si="1"/>
        <v>0.15770400000000001</v>
      </c>
      <c r="I19" s="30">
        <f t="shared" si="2"/>
        <v>0.22385245440670959</v>
      </c>
      <c r="J19" s="11"/>
      <c r="K19" s="2"/>
      <c r="L19" s="2"/>
      <c r="M19" s="2"/>
      <c r="N19" s="2"/>
      <c r="O19" s="2"/>
      <c r="P19" s="2"/>
      <c r="Q19" s="2"/>
      <c r="R19" s="2"/>
      <c r="T19" s="55">
        <v>0.15752000000000002</v>
      </c>
      <c r="U19" s="55">
        <v>0.22576727375773487</v>
      </c>
    </row>
    <row r="20" spans="1:21" ht="15.25" customHeight="1" x14ac:dyDescent="0.2">
      <c r="A20" s="2"/>
      <c r="B20" s="2"/>
      <c r="C20" s="2"/>
      <c r="D20" s="2"/>
      <c r="E20" s="2"/>
      <c r="F20" s="7"/>
      <c r="G20" s="34">
        <f t="shared" si="0"/>
        <v>0.13999999999999999</v>
      </c>
      <c r="H20" s="29">
        <f t="shared" si="1"/>
        <v>0.157612</v>
      </c>
      <c r="I20" s="30">
        <f t="shared" si="2"/>
        <v>0.22253743215439506</v>
      </c>
      <c r="J20" s="11"/>
      <c r="K20" s="2"/>
      <c r="L20" s="2"/>
      <c r="M20" s="2"/>
      <c r="N20" s="2"/>
      <c r="O20" s="2"/>
      <c r="P20" s="2"/>
      <c r="Q20" s="2"/>
      <c r="R20" s="2"/>
      <c r="T20" s="55">
        <v>0.15742800000000001</v>
      </c>
      <c r="U20" s="55">
        <v>0.22477087085296438</v>
      </c>
    </row>
    <row r="21" spans="1:21" ht="15.25" customHeight="1" x14ac:dyDescent="0.2">
      <c r="A21" s="2"/>
      <c r="B21" s="2"/>
      <c r="C21" s="2"/>
      <c r="D21" s="2"/>
      <c r="E21" s="2"/>
      <c r="F21" s="7"/>
      <c r="G21" s="34">
        <f t="shared" si="0"/>
        <v>0.15</v>
      </c>
      <c r="H21" s="29">
        <f t="shared" si="1"/>
        <v>0.15752000000000002</v>
      </c>
      <c r="I21" s="30">
        <f t="shared" si="2"/>
        <v>0.22124707627830928</v>
      </c>
      <c r="J21" s="11"/>
      <c r="K21" s="2"/>
      <c r="L21" s="2"/>
      <c r="M21" s="2"/>
      <c r="N21" s="2"/>
      <c r="O21" s="2"/>
      <c r="P21" s="2"/>
      <c r="Q21" s="2"/>
      <c r="R21" s="2"/>
      <c r="T21" s="55">
        <v>0.157336</v>
      </c>
      <c r="U21" s="55">
        <v>0.2237950624924509</v>
      </c>
    </row>
    <row r="22" spans="1:21" ht="15.25" customHeight="1" x14ac:dyDescent="0.2">
      <c r="A22" s="2"/>
      <c r="B22" s="2"/>
      <c r="C22" s="2"/>
      <c r="D22" s="2"/>
      <c r="E22" s="2"/>
      <c r="F22" s="7"/>
      <c r="G22" s="34">
        <f t="shared" si="0"/>
        <v>0.16</v>
      </c>
      <c r="H22" s="29">
        <f t="shared" si="1"/>
        <v>0.15742800000000001</v>
      </c>
      <c r="I22" s="30">
        <f t="shared" si="2"/>
        <v>0.21998182083843199</v>
      </c>
      <c r="J22" s="11"/>
      <c r="K22" s="2"/>
      <c r="L22" s="2"/>
      <c r="M22" s="2"/>
      <c r="N22" s="2"/>
      <c r="O22" s="2"/>
      <c r="P22" s="2"/>
      <c r="Q22" s="2"/>
      <c r="R22" s="2"/>
      <c r="T22" s="55">
        <v>0.15724400000000002</v>
      </c>
      <c r="U22" s="55">
        <v>0.22284011922452385</v>
      </c>
    </row>
    <row r="23" spans="1:21" ht="15.25" customHeight="1" x14ac:dyDescent="0.2">
      <c r="A23" s="2"/>
      <c r="B23" s="2"/>
      <c r="C23" s="2"/>
      <c r="D23" s="2"/>
      <c r="E23" s="2"/>
      <c r="F23" s="7"/>
      <c r="G23" s="34">
        <f t="shared" si="0"/>
        <v>0.17</v>
      </c>
      <c r="H23" s="29">
        <f t="shared" si="1"/>
        <v>0.157336</v>
      </c>
      <c r="I23" s="30">
        <f t="shared" si="2"/>
        <v>0.21874210139556582</v>
      </c>
      <c r="J23" s="11"/>
      <c r="K23" s="2"/>
      <c r="L23" s="2"/>
      <c r="M23" s="2"/>
      <c r="N23" s="2"/>
      <c r="O23" s="2"/>
      <c r="P23" s="2"/>
      <c r="Q23" s="2"/>
      <c r="R23" s="2"/>
      <c r="T23" s="55">
        <v>0.15715200000000001</v>
      </c>
      <c r="U23" s="55">
        <v>0.22190631041951017</v>
      </c>
    </row>
    <row r="24" spans="1:21" ht="15.25" customHeight="1" x14ac:dyDescent="0.2">
      <c r="A24" s="2"/>
      <c r="B24" s="2"/>
      <c r="C24" s="2"/>
      <c r="D24" s="2"/>
      <c r="E24" s="2"/>
      <c r="F24" s="7"/>
      <c r="G24" s="34">
        <f t="shared" si="0"/>
        <v>0.18000000000000002</v>
      </c>
      <c r="H24" s="29">
        <f t="shared" si="1"/>
        <v>0.15724399999999999</v>
      </c>
      <c r="I24" s="30">
        <f t="shared" si="2"/>
        <v>0.21752835454801747</v>
      </c>
      <c r="J24" s="11"/>
      <c r="K24" s="2"/>
      <c r="L24" s="2"/>
      <c r="M24" s="2"/>
      <c r="N24" s="2"/>
      <c r="O24" s="2"/>
      <c r="P24" s="2"/>
      <c r="Q24" s="2"/>
      <c r="R24" s="2"/>
      <c r="T24" s="55">
        <v>0.15706000000000001</v>
      </c>
      <c r="U24" s="55">
        <v>0.22099390398832272</v>
      </c>
    </row>
    <row r="25" spans="1:21" ht="15.25" customHeight="1" x14ac:dyDescent="0.2">
      <c r="A25" s="2"/>
      <c r="B25" s="2"/>
      <c r="C25" s="2"/>
      <c r="D25" s="2"/>
      <c r="E25" s="2"/>
      <c r="F25" s="7"/>
      <c r="G25" s="34">
        <f t="shared" si="0"/>
        <v>0.19000000000000003</v>
      </c>
      <c r="H25" s="29">
        <f t="shared" si="1"/>
        <v>0.15715199999999999</v>
      </c>
      <c r="I25" s="30">
        <f t="shared" si="2"/>
        <v>0.21634101744156606</v>
      </c>
      <c r="J25" s="11"/>
      <c r="K25" s="2"/>
      <c r="L25" s="2"/>
      <c r="M25" s="2"/>
      <c r="N25" s="2"/>
      <c r="O25" s="2"/>
      <c r="P25" s="2"/>
      <c r="Q25" s="2"/>
      <c r="R25" s="2"/>
      <c r="T25" s="55">
        <v>0.156968</v>
      </c>
      <c r="U25" s="55">
        <v>0.22010316609263031</v>
      </c>
    </row>
    <row r="26" spans="1:21" ht="15.25" customHeight="1" x14ac:dyDescent="0.2">
      <c r="A26" s="2"/>
      <c r="B26" s="2"/>
      <c r="C26" s="2"/>
      <c r="D26" s="2"/>
      <c r="E26" s="2"/>
      <c r="F26" s="7"/>
      <c r="G26" s="34">
        <f t="shared" si="0"/>
        <v>0.20000000000000004</v>
      </c>
      <c r="H26" s="29">
        <f t="shared" si="1"/>
        <v>0.15706000000000001</v>
      </c>
      <c r="I26" s="30">
        <f t="shared" si="2"/>
        <v>0.21518052725281625</v>
      </c>
      <c r="J26" s="11"/>
      <c r="K26" s="2"/>
      <c r="L26" s="2"/>
      <c r="M26" s="2"/>
      <c r="N26" s="2"/>
      <c r="O26" s="2"/>
      <c r="P26" s="2"/>
      <c r="Q26" s="2"/>
      <c r="R26" s="2"/>
      <c r="T26" s="55">
        <v>0.15687600000000002</v>
      </c>
      <c r="U26" s="55">
        <v>0.21923436084701686</v>
      </c>
    </row>
    <row r="27" spans="1:21" ht="15.25" customHeight="1" x14ac:dyDescent="0.2">
      <c r="A27" s="2"/>
      <c r="B27" s="2"/>
      <c r="C27" s="2"/>
      <c r="D27" s="2"/>
      <c r="E27" s="2"/>
      <c r="F27" s="7"/>
      <c r="G27" s="34">
        <f t="shared" si="0"/>
        <v>0.21000000000000005</v>
      </c>
      <c r="H27" s="29">
        <f t="shared" si="1"/>
        <v>0.156968</v>
      </c>
      <c r="I27" s="30">
        <f t="shared" si="2"/>
        <v>0.21404732064618795</v>
      </c>
      <c r="J27" s="11"/>
      <c r="K27" s="2"/>
      <c r="L27" s="2"/>
      <c r="M27" s="2"/>
      <c r="N27" s="2"/>
      <c r="O27" s="2"/>
      <c r="P27" s="2"/>
      <c r="Q27" s="2"/>
      <c r="R27" s="2"/>
      <c r="T27" s="55">
        <v>0.15678400000000003</v>
      </c>
      <c r="U27" s="55">
        <v>0.21838775001359392</v>
      </c>
    </row>
    <row r="28" spans="1:21" ht="15.25" customHeight="1" x14ac:dyDescent="0.2">
      <c r="A28" s="2"/>
      <c r="B28" s="2"/>
      <c r="C28" s="2"/>
      <c r="D28" s="2"/>
      <c r="E28" s="2"/>
      <c r="F28" s="7"/>
      <c r="G28" s="34">
        <f t="shared" si="0"/>
        <v>0.22000000000000006</v>
      </c>
      <c r="H28" s="29">
        <f t="shared" si="1"/>
        <v>0.15687600000000002</v>
      </c>
      <c r="I28" s="30">
        <f t="shared" si="2"/>
        <v>0.21294183320495763</v>
      </c>
      <c r="J28" s="11"/>
      <c r="K28" s="2"/>
      <c r="L28" s="2"/>
      <c r="M28" s="2"/>
      <c r="N28" s="2"/>
      <c r="O28" s="2"/>
      <c r="P28" s="2"/>
      <c r="Q28" s="2"/>
      <c r="R28" s="2"/>
      <c r="T28" s="55">
        <v>0.156692</v>
      </c>
      <c r="U28" s="55">
        <v>0.21756359268958583</v>
      </c>
    </row>
    <row r="29" spans="1:21" ht="15.25" customHeight="1" x14ac:dyDescent="0.2">
      <c r="A29" s="2"/>
      <c r="B29" s="2"/>
      <c r="C29" s="2"/>
      <c r="D29" s="2"/>
      <c r="E29" s="2"/>
      <c r="F29" s="7"/>
      <c r="G29" s="34">
        <f t="shared" si="0"/>
        <v>0.23000000000000007</v>
      </c>
      <c r="H29" s="29">
        <f t="shared" si="1"/>
        <v>0.15678400000000001</v>
      </c>
      <c r="I29" s="30">
        <f t="shared" si="2"/>
        <v>0.21186449883694056</v>
      </c>
      <c r="J29" s="11"/>
      <c r="K29" s="2"/>
      <c r="L29" s="2"/>
      <c r="M29" s="2"/>
      <c r="N29" s="2"/>
      <c r="O29" s="2"/>
      <c r="P29" s="2"/>
      <c r="Q29" s="2"/>
      <c r="R29" s="2"/>
      <c r="T29" s="55">
        <v>0.15660000000000002</v>
      </c>
      <c r="U29" s="55">
        <v>0.21676214498846424</v>
      </c>
    </row>
    <row r="30" spans="1:21" ht="15.25" customHeight="1" x14ac:dyDescent="0.2">
      <c r="A30" s="2"/>
      <c r="B30" s="2"/>
      <c r="C30" s="2"/>
      <c r="D30" s="2"/>
      <c r="E30" s="2"/>
      <c r="F30" s="7"/>
      <c r="G30" s="34">
        <f t="shared" si="0"/>
        <v>0.24000000000000007</v>
      </c>
      <c r="H30" s="29">
        <f t="shared" si="1"/>
        <v>0.156692</v>
      </c>
      <c r="I30" s="30">
        <f t="shared" si="2"/>
        <v>0.21081574915558846</v>
      </c>
      <c r="J30" s="11"/>
      <c r="K30" s="2"/>
      <c r="L30" s="2"/>
      <c r="M30" s="2"/>
      <c r="N30" s="2"/>
      <c r="O30" s="2"/>
      <c r="P30" s="2"/>
      <c r="Q30" s="2"/>
      <c r="R30" s="2"/>
      <c r="T30" s="55">
        <v>0.15650800000000001</v>
      </c>
      <c r="U30" s="55">
        <v>0.21598365971526642</v>
      </c>
    </row>
    <row r="31" spans="1:21" ht="15.25" customHeight="1" x14ac:dyDescent="0.2">
      <c r="A31" s="2"/>
      <c r="B31" s="2"/>
      <c r="C31" s="2"/>
      <c r="D31" s="2"/>
      <c r="E31" s="2"/>
      <c r="F31" s="7"/>
      <c r="G31" s="34">
        <f t="shared" si="0"/>
        <v>0.25000000000000006</v>
      </c>
      <c r="H31" s="29">
        <f t="shared" si="1"/>
        <v>0.15660000000000002</v>
      </c>
      <c r="I31" s="30">
        <f t="shared" si="2"/>
        <v>0.20979601283747029</v>
      </c>
      <c r="J31" s="11"/>
      <c r="K31" s="2"/>
      <c r="L31" s="2"/>
      <c r="M31" s="2"/>
      <c r="N31" s="2"/>
      <c r="O31" s="2"/>
      <c r="P31" s="2"/>
      <c r="Q31" s="2"/>
      <c r="R31" s="2"/>
      <c r="T31" s="55">
        <v>0.156416</v>
      </c>
      <c r="U31" s="55">
        <v>0.21522838603678651</v>
      </c>
    </row>
    <row r="32" spans="1:21" ht="15.25" customHeight="1" x14ac:dyDescent="0.2">
      <c r="A32" s="2"/>
      <c r="B32" s="2"/>
      <c r="C32" s="2"/>
      <c r="D32" s="2"/>
      <c r="E32" s="2"/>
      <c r="F32" s="7"/>
      <c r="G32" s="34">
        <f t="shared" si="0"/>
        <v>0.26000000000000006</v>
      </c>
      <c r="H32" s="29">
        <f t="shared" si="1"/>
        <v>0.15650800000000004</v>
      </c>
      <c r="I32" s="30">
        <f t="shared" si="2"/>
        <v>0.20880571495730665</v>
      </c>
      <c r="J32" s="11"/>
      <c r="K32" s="2"/>
      <c r="L32" s="2"/>
      <c r="M32" s="2"/>
      <c r="N32" s="2"/>
      <c r="O32" s="2"/>
      <c r="P32" s="2"/>
      <c r="Q32" s="2"/>
      <c r="R32" s="2"/>
      <c r="T32" s="55">
        <v>0.15632400000000002</v>
      </c>
      <c r="U32" s="55">
        <v>0.21449656914738752</v>
      </c>
    </row>
    <row r="33" spans="1:21" ht="15.25" customHeight="1" x14ac:dyDescent="0.2">
      <c r="A33" s="2"/>
      <c r="B33" s="2"/>
      <c r="C33" s="2"/>
      <c r="D33" s="2"/>
      <c r="E33" s="2"/>
      <c r="F33" s="7"/>
      <c r="G33" s="34">
        <f t="shared" si="0"/>
        <v>0.27000000000000007</v>
      </c>
      <c r="H33" s="29">
        <f t="shared" si="1"/>
        <v>0.156416</v>
      </c>
      <c r="I33" s="30">
        <f t="shared" si="2"/>
        <v>0.20784527630193572</v>
      </c>
      <c r="J33" s="11"/>
      <c r="K33" s="2"/>
      <c r="L33" s="2"/>
      <c r="M33" s="2"/>
      <c r="N33" s="2"/>
      <c r="O33" s="2"/>
      <c r="P33" s="2"/>
      <c r="Q33" s="2"/>
      <c r="R33" s="2"/>
      <c r="T33" s="55">
        <v>0.15623200000000001</v>
      </c>
      <c r="U33" s="55">
        <v>0.21378844993123458</v>
      </c>
    </row>
    <row r="34" spans="1:21" ht="15.25" customHeight="1" x14ac:dyDescent="0.2">
      <c r="A34" s="2"/>
      <c r="E34" s="2"/>
      <c r="F34" s="7"/>
      <c r="G34" s="34">
        <f t="shared" si="0"/>
        <v>0.28000000000000008</v>
      </c>
      <c r="H34" s="29">
        <f t="shared" si="1"/>
        <v>0.15632400000000002</v>
      </c>
      <c r="I34" s="30">
        <f t="shared" si="2"/>
        <v>0.20691511266480273</v>
      </c>
      <c r="J34" s="11"/>
      <c r="K34" s="2"/>
      <c r="L34" s="2"/>
      <c r="M34" s="2"/>
      <c r="N34" s="2"/>
      <c r="O34" s="2"/>
      <c r="P34" s="2"/>
      <c r="Q34" s="2"/>
      <c r="R34" s="2"/>
      <c r="T34" s="55">
        <v>0.15614</v>
      </c>
      <c r="U34" s="55">
        <v>0.21310426462180432</v>
      </c>
    </row>
    <row r="35" spans="1:21" ht="15.25" customHeight="1" x14ac:dyDescent="0.2">
      <c r="A35" s="2"/>
      <c r="B35" s="2"/>
      <c r="C35" s="2"/>
      <c r="D35" s="2"/>
      <c r="E35" s="2"/>
      <c r="F35" s="7"/>
      <c r="G35" s="34">
        <f t="shared" si="0"/>
        <v>0.29000000000000009</v>
      </c>
      <c r="H35" s="29">
        <f t="shared" si="1"/>
        <v>0.15623200000000001</v>
      </c>
      <c r="I35" s="30">
        <f t="shared" si="2"/>
        <v>0.20601563412278207</v>
      </c>
      <c r="J35" s="11"/>
      <c r="K35" s="2"/>
      <c r="L35" s="2"/>
      <c r="M35" s="2"/>
      <c r="N35" s="2"/>
      <c r="O35" s="2"/>
      <c r="P35" s="2"/>
      <c r="Q35" s="2"/>
      <c r="R35" s="2"/>
      <c r="T35" s="55">
        <v>0.15604799999999999</v>
      </c>
      <c r="U35" s="55">
        <v>0.21244424445957577</v>
      </c>
    </row>
    <row r="36" spans="1:21" ht="15.25" customHeight="1" x14ac:dyDescent="0.2">
      <c r="A36" s="2"/>
      <c r="B36" s="2"/>
      <c r="C36" s="2"/>
      <c r="D36" s="2"/>
      <c r="E36" s="2"/>
      <c r="F36" s="7"/>
      <c r="G36" s="34">
        <f t="shared" si="0"/>
        <v>0.3000000000000001</v>
      </c>
      <c r="H36" s="29">
        <f t="shared" si="1"/>
        <v>0.15614</v>
      </c>
      <c r="I36" s="30">
        <f t="shared" si="2"/>
        <v>0.20514724429735828</v>
      </c>
      <c r="J36" s="11"/>
      <c r="K36" s="2"/>
      <c r="L36" s="2"/>
      <c r="M36" s="2"/>
      <c r="N36" s="2"/>
      <c r="O36" s="2"/>
      <c r="P36" s="2"/>
      <c r="Q36" s="2"/>
      <c r="R36" s="2"/>
      <c r="T36" s="55">
        <v>0.15595599999999998</v>
      </c>
      <c r="U36" s="55">
        <v>0.21180861534885684</v>
      </c>
    </row>
    <row r="37" spans="1:21" ht="15.25" customHeight="1" x14ac:dyDescent="0.2">
      <c r="A37" s="2"/>
      <c r="B37" s="2"/>
      <c r="C37" s="2"/>
      <c r="D37" s="2"/>
      <c r="E37" s="2"/>
      <c r="F37" s="7"/>
      <c r="G37" s="34">
        <f t="shared" si="0"/>
        <v>0.31000000000000011</v>
      </c>
      <c r="H37" s="29">
        <f t="shared" si="1"/>
        <v>0.15604800000000002</v>
      </c>
      <c r="I37" s="30">
        <f t="shared" si="2"/>
        <v>0.20431033960240977</v>
      </c>
      <c r="J37" s="11"/>
      <c r="K37" s="2"/>
      <c r="L37" s="2"/>
      <c r="M37" s="2"/>
      <c r="N37" s="2"/>
      <c r="O37" s="2"/>
      <c r="P37" s="2"/>
      <c r="Q37" s="2"/>
      <c r="R37" s="2"/>
      <c r="T37" s="55">
        <v>0.155864</v>
      </c>
      <c r="U37" s="55">
        <v>0.21119759751474446</v>
      </c>
    </row>
    <row r="38" spans="1:21" ht="15.25" customHeight="1" x14ac:dyDescent="0.2">
      <c r="A38" s="2"/>
      <c r="B38" s="2"/>
      <c r="C38" s="2"/>
      <c r="D38" s="2"/>
      <c r="E38" s="2"/>
      <c r="F38" s="7"/>
      <c r="G38" s="34">
        <f t="shared" si="0"/>
        <v>0.32000000000000012</v>
      </c>
      <c r="H38" s="29">
        <f t="shared" si="1"/>
        <v>0.15595600000000001</v>
      </c>
      <c r="I38" s="30">
        <f t="shared" si="2"/>
        <v>0.20350530848105167</v>
      </c>
      <c r="J38" s="11"/>
      <c r="K38" s="2"/>
      <c r="L38" s="2"/>
      <c r="M38" s="2"/>
      <c r="N38" s="2"/>
      <c r="O38" s="2"/>
      <c r="P38" s="2"/>
      <c r="Q38" s="2"/>
      <c r="R38" s="2"/>
      <c r="T38" s="55">
        <v>0.15577199999999999</v>
      </c>
      <c r="U38" s="55">
        <v>0.21061140516125901</v>
      </c>
    </row>
    <row r="39" spans="1:21" ht="15.25" customHeight="1" x14ac:dyDescent="0.2">
      <c r="A39" s="2"/>
      <c r="B39" s="2"/>
      <c r="C39" s="2"/>
      <c r="D39" s="2"/>
      <c r="E39" s="2"/>
      <c r="F39" s="7"/>
      <c r="G39" s="34">
        <f t="shared" ref="G39:G70" si="3">G38+0.01</f>
        <v>0.33000000000000013</v>
      </c>
      <c r="H39" s="29">
        <f t="shared" si="1"/>
        <v>0.15586400000000003</v>
      </c>
      <c r="I39" s="30">
        <f t="shared" si="2"/>
        <v>0.20273253063420288</v>
      </c>
      <c r="J39" s="11"/>
      <c r="K39" s="2"/>
      <c r="L39" s="2"/>
      <c r="M39" s="2"/>
      <c r="N39" s="2"/>
      <c r="O39" s="2"/>
      <c r="P39" s="2"/>
      <c r="Q39" s="2"/>
      <c r="R39" s="2"/>
      <c r="T39" s="55">
        <v>0.15568000000000001</v>
      </c>
      <c r="U39" s="55">
        <v>0.21005024613172915</v>
      </c>
    </row>
    <row r="40" spans="1:21" ht="15.25" customHeight="1" x14ac:dyDescent="0.2">
      <c r="A40" s="2"/>
      <c r="B40" s="2"/>
      <c r="C40" s="2"/>
      <c r="D40" s="2"/>
      <c r="E40" s="2"/>
      <c r="F40" s="7"/>
      <c r="G40" s="34">
        <f t="shared" si="3"/>
        <v>0.34000000000000014</v>
      </c>
      <c r="H40" s="29">
        <f t="shared" si="1"/>
        <v>0.15577200000000002</v>
      </c>
      <c r="I40" s="30">
        <f t="shared" si="2"/>
        <v>0.20199237624373845</v>
      </c>
      <c r="J40" s="11"/>
      <c r="K40" s="2"/>
      <c r="L40" s="2"/>
      <c r="M40" s="2"/>
      <c r="N40" s="2"/>
      <c r="O40" s="2"/>
      <c r="P40" s="2"/>
      <c r="Q40" s="2"/>
      <c r="R40" s="2"/>
      <c r="T40" s="55">
        <v>0.155588</v>
      </c>
      <c r="U40" s="55">
        <v>0.20951432157253594</v>
      </c>
    </row>
    <row r="41" spans="1:21" ht="15.25" customHeight="1" x14ac:dyDescent="0.2">
      <c r="A41" s="2"/>
      <c r="B41" s="2"/>
      <c r="C41" s="2"/>
      <c r="D41" s="2"/>
      <c r="E41" s="2"/>
      <c r="F41" s="7"/>
      <c r="G41" s="34">
        <f t="shared" si="3"/>
        <v>0.35000000000000014</v>
      </c>
      <c r="H41" s="29">
        <f t="shared" si="1"/>
        <v>0.15568000000000001</v>
      </c>
      <c r="I41" s="30">
        <f t="shared" si="2"/>
        <v>0.20128520519327794</v>
      </c>
      <c r="J41" s="11"/>
      <c r="K41" s="2"/>
      <c r="L41" s="2"/>
      <c r="M41" s="2"/>
      <c r="N41" s="2"/>
      <c r="O41" s="2"/>
      <c r="P41" s="2"/>
      <c r="Q41" s="2"/>
      <c r="R41" s="2"/>
      <c r="T41" s="55">
        <v>0.15549600000000002</v>
      </c>
      <c r="U41" s="55">
        <v>0.20900382560135114</v>
      </c>
    </row>
    <row r="42" spans="1:21" ht="15.25" customHeight="1" x14ac:dyDescent="0.2">
      <c r="A42" s="2"/>
      <c r="B42" s="2"/>
      <c r="C42" s="2"/>
      <c r="D42" s="2"/>
      <c r="E42" s="2"/>
      <c r="F42" s="7"/>
      <c r="G42" s="34">
        <f t="shared" si="3"/>
        <v>0.36000000000000015</v>
      </c>
      <c r="H42" s="29">
        <f t="shared" si="1"/>
        <v>0.155588</v>
      </c>
      <c r="I42" s="30">
        <f t="shared" si="2"/>
        <v>0.20061136628982915</v>
      </c>
      <c r="J42" s="11"/>
      <c r="K42" s="2"/>
      <c r="L42" s="2"/>
      <c r="M42" s="2"/>
      <c r="N42" s="2"/>
      <c r="O42" s="2"/>
      <c r="P42" s="2"/>
      <c r="Q42" s="2"/>
      <c r="R42" s="2"/>
      <c r="T42" s="55">
        <v>0.15540400000000001</v>
      </c>
      <c r="U42" s="55">
        <v>0.20851894498102563</v>
      </c>
    </row>
    <row r="43" spans="1:21" ht="15.25" customHeight="1" x14ac:dyDescent="0.2">
      <c r="A43" s="2"/>
      <c r="B43" s="2"/>
      <c r="C43" s="2"/>
      <c r="D43" s="2"/>
      <c r="E43" s="2"/>
      <c r="F43" s="7"/>
      <c r="G43" s="34">
        <f t="shared" si="3"/>
        <v>0.37000000000000016</v>
      </c>
      <c r="H43" s="29">
        <f t="shared" si="1"/>
        <v>0.15549600000000002</v>
      </c>
      <c r="I43" s="30">
        <f t="shared" si="2"/>
        <v>0.19997119648966447</v>
      </c>
      <c r="J43" s="11"/>
      <c r="K43" s="2"/>
      <c r="L43" s="2"/>
      <c r="M43" s="2"/>
      <c r="N43" s="2"/>
      <c r="O43" s="2"/>
      <c r="P43" s="2"/>
      <c r="Q43" s="2"/>
      <c r="R43" s="2"/>
      <c r="T43" s="55">
        <v>0.15531200000000001</v>
      </c>
      <c r="U43" s="55">
        <v>0.20805985880029815</v>
      </c>
    </row>
    <row r="44" spans="1:21" ht="15.25" customHeight="1" x14ac:dyDescent="0.2">
      <c r="A44" s="2"/>
      <c r="B44" s="2"/>
      <c r="C44" s="2"/>
      <c r="D44" s="2"/>
      <c r="E44" s="2"/>
      <c r="F44" s="7"/>
      <c r="G44" s="34">
        <f t="shared" si="3"/>
        <v>0.38000000000000017</v>
      </c>
      <c r="H44" s="29">
        <f t="shared" si="1"/>
        <v>0.15540400000000001</v>
      </c>
      <c r="I44" s="30">
        <f t="shared" si="2"/>
        <v>0.19936502013193788</v>
      </c>
      <c r="J44" s="11"/>
      <c r="K44" s="2"/>
      <c r="L44" s="2"/>
      <c r="M44" s="2"/>
      <c r="N44" s="2"/>
      <c r="O44" s="2"/>
      <c r="P44" s="2"/>
      <c r="Q44" s="2"/>
      <c r="R44" s="2"/>
      <c r="T44" s="55">
        <v>0.15522000000000002</v>
      </c>
      <c r="U44" s="55">
        <v>0.2076267381625016</v>
      </c>
    </row>
    <row r="45" spans="1:21" ht="15.25" customHeight="1" x14ac:dyDescent="0.2">
      <c r="A45" s="2"/>
      <c r="B45" s="2"/>
      <c r="C45" s="2"/>
      <c r="D45" s="2"/>
      <c r="E45" s="2"/>
      <c r="F45" s="7"/>
      <c r="G45" s="34">
        <f t="shared" si="3"/>
        <v>0.39000000000000018</v>
      </c>
      <c r="H45" s="29">
        <f t="shared" si="1"/>
        <v>0.15531200000000001</v>
      </c>
      <c r="I45" s="30">
        <f t="shared" si="2"/>
        <v>0.19879314818366353</v>
      </c>
      <c r="J45" s="11"/>
      <c r="K45" s="2"/>
      <c r="L45" s="2"/>
      <c r="M45" s="2"/>
      <c r="N45" s="2"/>
      <c r="O45" s="2"/>
      <c r="P45" s="2"/>
      <c r="Q45" s="2"/>
      <c r="R45" s="2"/>
      <c r="T45" s="55">
        <v>0.15512800000000002</v>
      </c>
      <c r="U45" s="55">
        <v>0.20721974588344616</v>
      </c>
    </row>
    <row r="46" spans="1:21" ht="15.25" customHeight="1" x14ac:dyDescent="0.2">
      <c r="A46" s="2"/>
      <c r="B46" s="2"/>
      <c r="C46" s="2"/>
      <c r="D46" s="2"/>
      <c r="E46" s="2"/>
      <c r="F46" s="7"/>
      <c r="G46" s="34">
        <f t="shared" si="3"/>
        <v>0.40000000000000019</v>
      </c>
      <c r="H46" s="29">
        <f t="shared" si="1"/>
        <v>0.15522000000000002</v>
      </c>
      <c r="I46" s="30">
        <f t="shared" si="2"/>
        <v>0.19825587749976037</v>
      </c>
      <c r="J46" s="11"/>
      <c r="K46" s="2"/>
      <c r="L46" s="2"/>
      <c r="M46" s="2"/>
      <c r="N46" s="2"/>
      <c r="O46" s="2"/>
      <c r="P46" s="2"/>
      <c r="Q46" s="2"/>
      <c r="R46" s="2"/>
      <c r="T46" s="55">
        <v>0.15503600000000001</v>
      </c>
      <c r="U46" s="55">
        <v>0.20683903619964972</v>
      </c>
    </row>
    <row r="47" spans="1:21" ht="15.25" customHeight="1" x14ac:dyDescent="0.2">
      <c r="A47" s="2"/>
      <c r="B47" s="2"/>
      <c r="C47" s="2"/>
      <c r="D47" s="2"/>
      <c r="E47" s="2"/>
      <c r="F47" s="7"/>
      <c r="G47" s="34">
        <f t="shared" si="3"/>
        <v>0.4100000000000002</v>
      </c>
      <c r="H47" s="29">
        <f t="shared" si="1"/>
        <v>0.15512800000000002</v>
      </c>
      <c r="I47" s="30">
        <f t="shared" si="2"/>
        <v>0.19775349010192461</v>
      </c>
      <c r="J47" s="11"/>
      <c r="K47" s="2"/>
      <c r="L47" s="2"/>
      <c r="M47" s="2"/>
      <c r="N47" s="2"/>
      <c r="O47" s="2"/>
      <c r="P47" s="2"/>
      <c r="Q47" s="2"/>
      <c r="R47" s="2"/>
      <c r="T47" s="55">
        <v>0.15494400000000003</v>
      </c>
      <c r="U47" s="55">
        <v>0.20648475448807352</v>
      </c>
    </row>
    <row r="48" spans="1:21" ht="15.25" customHeight="1" x14ac:dyDescent="0.2">
      <c r="A48" s="2"/>
      <c r="B48" s="2"/>
      <c r="C48" s="2"/>
      <c r="D48" s="2"/>
      <c r="E48" s="2"/>
      <c r="F48" s="7"/>
      <c r="G48" s="34">
        <f t="shared" si="3"/>
        <v>0.42000000000000021</v>
      </c>
      <c r="H48" s="29">
        <f t="shared" si="1"/>
        <v>0.15503600000000001</v>
      </c>
      <c r="I48" s="30">
        <f t="shared" si="2"/>
        <v>0.1972862524801158</v>
      </c>
      <c r="J48" s="11"/>
      <c r="K48" s="2"/>
      <c r="L48" s="2"/>
      <c r="M48" s="2"/>
      <c r="N48" s="2"/>
      <c r="O48" s="2"/>
      <c r="P48" s="2"/>
      <c r="Q48" s="2"/>
      <c r="R48" s="2"/>
      <c r="T48" s="55">
        <v>0.15485200000000002</v>
      </c>
      <c r="U48" s="55">
        <v>0.20615703699849783</v>
      </c>
    </row>
    <row r="49" spans="1:21" ht="15.25" customHeight="1" x14ac:dyDescent="0.2">
      <c r="A49" s="2"/>
      <c r="B49" s="2"/>
      <c r="C49" s="2"/>
      <c r="D49" s="2"/>
      <c r="E49" s="2"/>
      <c r="F49" s="7"/>
      <c r="G49" s="34">
        <f t="shared" si="3"/>
        <v>0.43000000000000022</v>
      </c>
      <c r="H49" s="29">
        <f t="shared" si="1"/>
        <v>0.15494400000000003</v>
      </c>
      <c r="I49" s="30">
        <f t="shared" si="2"/>
        <v>0.19685441492043809</v>
      </c>
      <c r="J49" s="11"/>
      <c r="K49" s="2"/>
      <c r="L49" s="2"/>
      <c r="M49" s="2"/>
      <c r="N49" s="2"/>
      <c r="O49" s="2"/>
      <c r="P49" s="2"/>
      <c r="Q49" s="2"/>
      <c r="R49" s="2"/>
      <c r="T49" s="55">
        <v>0.15476000000000001</v>
      </c>
      <c r="U49" s="55">
        <v>0.2058560105996422</v>
      </c>
    </row>
    <row r="50" spans="1:21" ht="15.25" customHeight="1" x14ac:dyDescent="0.2">
      <c r="A50" s="2"/>
      <c r="B50" s="2"/>
      <c r="C50" s="2"/>
      <c r="D50" s="2"/>
      <c r="E50" s="2"/>
      <c r="F50" s="7"/>
      <c r="G50" s="34">
        <f t="shared" si="3"/>
        <v>0.44000000000000022</v>
      </c>
      <c r="H50" s="29">
        <f t="shared" si="1"/>
        <v>0.15485200000000002</v>
      </c>
      <c r="I50" s="30">
        <f t="shared" si="2"/>
        <v>0.19645821086315532</v>
      </c>
      <c r="J50" s="11"/>
      <c r="K50" s="2"/>
      <c r="L50" s="2"/>
      <c r="M50" s="2"/>
      <c r="N50" s="2"/>
      <c r="O50" s="2"/>
      <c r="P50" s="2"/>
      <c r="Q50" s="2"/>
      <c r="R50" s="2"/>
      <c r="T50" s="55">
        <v>0.15466800000000003</v>
      </c>
      <c r="U50" s="55">
        <v>0.20558179254009826</v>
      </c>
    </row>
    <row r="51" spans="1:21" ht="15.25" customHeight="1" x14ac:dyDescent="0.2">
      <c r="A51" s="2"/>
      <c r="B51" s="2"/>
      <c r="C51" s="2"/>
      <c r="D51" s="2"/>
      <c r="E51" s="2"/>
      <c r="F51" s="7"/>
      <c r="G51" s="34">
        <f t="shared" si="3"/>
        <v>0.45000000000000023</v>
      </c>
      <c r="H51" s="29">
        <f t="shared" si="1"/>
        <v>0.15476000000000001</v>
      </c>
      <c r="I51" s="30">
        <f t="shared" si="2"/>
        <v>0.19609785629450416</v>
      </c>
      <c r="J51" s="11"/>
      <c r="K51" s="2"/>
      <c r="L51" s="2"/>
      <c r="M51" s="2"/>
      <c r="N51" s="2"/>
      <c r="O51" s="2"/>
      <c r="P51" s="2"/>
      <c r="Q51" s="2"/>
      <c r="R51" s="2"/>
      <c r="T51" s="55">
        <v>0.15457599999999999</v>
      </c>
      <c r="U51" s="55">
        <v>0.20533449022509589</v>
      </c>
    </row>
    <row r="52" spans="1:21" ht="15.25" customHeight="1" x14ac:dyDescent="0.2">
      <c r="A52" s="2"/>
      <c r="B52" s="2"/>
      <c r="C52" s="2"/>
      <c r="D52" s="2"/>
      <c r="E52" s="2"/>
      <c r="F52" s="7"/>
      <c r="G52" s="34">
        <f t="shared" si="3"/>
        <v>0.46000000000000024</v>
      </c>
      <c r="H52" s="29">
        <f t="shared" si="1"/>
        <v>0.15466800000000003</v>
      </c>
      <c r="I52" s="30">
        <f t="shared" si="2"/>
        <v>0.19577354917585779</v>
      </c>
      <c r="J52" s="11"/>
      <c r="K52" s="2"/>
      <c r="L52" s="2"/>
      <c r="M52" s="2"/>
      <c r="N52" s="2"/>
      <c r="O52" s="2"/>
      <c r="P52" s="2"/>
      <c r="Q52" s="2"/>
      <c r="R52" s="2"/>
      <c r="T52" s="55">
        <v>0.15448400000000001</v>
      </c>
      <c r="U52" s="55">
        <v>0.20511420101007144</v>
      </c>
    </row>
    <row r="53" spans="1:21" ht="15.25" customHeight="1" x14ac:dyDescent="0.2">
      <c r="A53" s="2"/>
      <c r="B53" s="2"/>
      <c r="C53" s="2"/>
      <c r="D53" s="2"/>
      <c r="E53" s="2"/>
      <c r="F53" s="7"/>
      <c r="G53" s="34">
        <f t="shared" si="3"/>
        <v>0.47000000000000025</v>
      </c>
      <c r="H53" s="29">
        <f t="shared" si="1"/>
        <v>0.15457599999999999</v>
      </c>
      <c r="I53" s="30">
        <f t="shared" si="2"/>
        <v>0.19548546891364585</v>
      </c>
      <c r="J53" s="11"/>
      <c r="K53" s="2"/>
      <c r="L53" s="2"/>
      <c r="M53" s="2"/>
      <c r="N53" s="2"/>
      <c r="O53" s="2"/>
      <c r="P53" s="2"/>
      <c r="Q53" s="2"/>
      <c r="R53" s="2"/>
      <c r="T53" s="55">
        <v>0.15439200000000003</v>
      </c>
      <c r="U53" s="55">
        <v>0.20492101201194571</v>
      </c>
    </row>
    <row r="54" spans="1:21" ht="15.25" customHeight="1" x14ac:dyDescent="0.2">
      <c r="A54" s="2"/>
      <c r="B54" s="2"/>
      <c r="C54" s="2"/>
      <c r="D54" s="2"/>
      <c r="E54" s="2"/>
      <c r="F54" s="7"/>
      <c r="G54" s="34">
        <f t="shared" si="3"/>
        <v>0.48000000000000026</v>
      </c>
      <c r="H54" s="29">
        <f t="shared" si="1"/>
        <v>0.15448400000000001</v>
      </c>
      <c r="I54" s="30">
        <f t="shared" si="2"/>
        <v>0.19523377587325408</v>
      </c>
      <c r="J54" s="11"/>
      <c r="K54" s="2"/>
      <c r="L54" s="2"/>
      <c r="M54" s="2"/>
      <c r="N54" s="2"/>
      <c r="O54" s="2"/>
      <c r="P54" s="2"/>
      <c r="Q54" s="2"/>
      <c r="R54" s="2"/>
      <c r="T54" s="55">
        <v>0.15429999999999999</v>
      </c>
      <c r="U54" s="55">
        <v>0.20475499993895144</v>
      </c>
    </row>
    <row r="55" spans="1:21" ht="15.25" customHeight="1" x14ac:dyDescent="0.2">
      <c r="A55" s="2"/>
      <c r="B55" s="2"/>
      <c r="C55" s="2"/>
      <c r="D55" s="2"/>
      <c r="E55" s="2"/>
      <c r="F55" s="7"/>
      <c r="G55" s="34">
        <f t="shared" si="3"/>
        <v>0.49000000000000027</v>
      </c>
      <c r="H55" s="29">
        <f t="shared" si="1"/>
        <v>0.15439200000000003</v>
      </c>
      <c r="I55" s="30">
        <f t="shared" si="2"/>
        <v>0.19501861093991002</v>
      </c>
      <c r="J55" s="11"/>
      <c r="K55" s="2"/>
      <c r="L55" s="2"/>
      <c r="M55" s="2"/>
      <c r="N55" s="2"/>
      <c r="O55" s="2"/>
      <c r="P55" s="2"/>
      <c r="Q55" s="2"/>
      <c r="R55" s="2"/>
      <c r="T55" s="55">
        <v>0.15420800000000001</v>
      </c>
      <c r="U55" s="55">
        <v>0.20461623093977663</v>
      </c>
    </row>
    <row r="56" spans="1:21" ht="15.25" customHeight="1" x14ac:dyDescent="0.2">
      <c r="A56" s="2"/>
      <c r="B56" s="2"/>
      <c r="C56" s="2"/>
      <c r="D56" s="2"/>
      <c r="E56" s="2"/>
      <c r="F56" s="7"/>
      <c r="G56" s="34">
        <f t="shared" si="3"/>
        <v>0.50000000000000022</v>
      </c>
      <c r="H56" s="29">
        <f t="shared" si="1"/>
        <v>0.15429999999999999</v>
      </c>
      <c r="I56" s="30">
        <f t="shared" si="2"/>
        <v>0.19484009512931366</v>
      </c>
      <c r="J56" s="11"/>
      <c r="K56" s="2"/>
      <c r="L56" s="2"/>
      <c r="M56" s="2"/>
      <c r="N56" s="2"/>
      <c r="O56" s="2"/>
      <c r="P56" s="2"/>
      <c r="Q56" s="2"/>
      <c r="R56" s="2"/>
      <c r="T56" s="55">
        <v>0.154116</v>
      </c>
      <c r="U56" s="55">
        <v>0.2045047604727088</v>
      </c>
    </row>
    <row r="57" spans="1:21" ht="15.25" customHeight="1" x14ac:dyDescent="0.2">
      <c r="A57" s="2"/>
      <c r="B57" s="2"/>
      <c r="C57" s="2"/>
      <c r="D57" s="2"/>
      <c r="E57" s="2"/>
      <c r="F57" s="7"/>
      <c r="G57" s="34">
        <f t="shared" si="3"/>
        <v>0.51000000000000023</v>
      </c>
      <c r="H57" s="29">
        <f t="shared" si="1"/>
        <v>0.15420800000000001</v>
      </c>
      <c r="I57" s="30">
        <f t="shared" si="2"/>
        <v>0.19469832925048944</v>
      </c>
      <c r="J57" s="11"/>
      <c r="K57" s="2"/>
      <c r="L57" s="2"/>
      <c r="M57" s="2"/>
      <c r="N57" s="2"/>
      <c r="O57" s="2"/>
      <c r="P57" s="2"/>
      <c r="Q57" s="2"/>
      <c r="R57" s="2"/>
      <c r="T57" s="55">
        <v>0.15402399999999999</v>
      </c>
      <c r="U57" s="55">
        <v>0.20442063319537976</v>
      </c>
    </row>
    <row r="58" spans="1:21" ht="15.25" customHeight="1" x14ac:dyDescent="0.2">
      <c r="A58" s="2"/>
      <c r="B58" s="2"/>
      <c r="C58" s="2"/>
      <c r="D58" s="2"/>
      <c r="E58" s="2"/>
      <c r="F58" s="7"/>
      <c r="G58" s="34">
        <f t="shared" si="3"/>
        <v>0.52000000000000024</v>
      </c>
      <c r="H58" s="29">
        <f t="shared" si="1"/>
        <v>0.154116</v>
      </c>
      <c r="I58" s="30">
        <f t="shared" si="2"/>
        <v>0.1945933936230313</v>
      </c>
      <c r="J58" s="11"/>
      <c r="K58" s="2"/>
      <c r="L58" s="2"/>
      <c r="M58" s="2"/>
      <c r="N58" s="2"/>
      <c r="O58" s="2"/>
      <c r="P58" s="2"/>
      <c r="Q58" s="2"/>
      <c r="R58" s="2"/>
      <c r="T58" s="55">
        <v>0.15393200000000001</v>
      </c>
      <c r="U58" s="55">
        <v>0.20436388287561968</v>
      </c>
    </row>
    <row r="59" spans="1:21" ht="15.25" customHeight="1" x14ac:dyDescent="0.2">
      <c r="A59" s="2"/>
      <c r="B59" s="2"/>
      <c r="C59" s="2"/>
      <c r="D59" s="2"/>
      <c r="E59" s="2"/>
      <c r="F59" s="7"/>
      <c r="G59" s="34">
        <f t="shared" si="3"/>
        <v>0.53000000000000025</v>
      </c>
      <c r="H59" s="29">
        <f t="shared" si="1"/>
        <v>0.15402399999999999</v>
      </c>
      <c r="I59" s="30">
        <f t="shared" si="2"/>
        <v>0.19452534785057704</v>
      </c>
      <c r="J59" s="11"/>
      <c r="K59" s="2"/>
      <c r="L59" s="2"/>
      <c r="M59" s="2"/>
      <c r="N59" s="2"/>
      <c r="O59" s="2"/>
      <c r="P59" s="2"/>
      <c r="Q59" s="2"/>
      <c r="R59" s="2"/>
      <c r="T59" s="55">
        <v>0.15384</v>
      </c>
      <c r="U59" s="55">
        <v>0.20433453232383408</v>
      </c>
    </row>
    <row r="60" spans="1:21" ht="15.25" customHeight="1" x14ac:dyDescent="0.2">
      <c r="A60" s="2"/>
      <c r="B60" s="2"/>
      <c r="C60" s="2"/>
      <c r="D60" s="2"/>
      <c r="E60" s="2"/>
      <c r="F60" s="7"/>
      <c r="G60" s="34">
        <f t="shared" si="3"/>
        <v>0.54000000000000026</v>
      </c>
      <c r="H60" s="29">
        <f t="shared" si="1"/>
        <v>0.15393200000000001</v>
      </c>
      <c r="I60" s="30">
        <f t="shared" si="2"/>
        <v>0.19449423065199647</v>
      </c>
      <c r="J60" s="11"/>
      <c r="K60" s="2"/>
      <c r="L60" s="2"/>
      <c r="M60" s="2"/>
      <c r="N60" s="2"/>
      <c r="O60" s="2"/>
      <c r="P60" s="2"/>
      <c r="Q60" s="2"/>
      <c r="R60" s="2"/>
      <c r="T60" s="55">
        <v>0.153748</v>
      </c>
      <c r="U60" s="55">
        <v>0.20433259334721907</v>
      </c>
    </row>
    <row r="61" spans="1:21" ht="15.25" customHeight="1" x14ac:dyDescent="0.2">
      <c r="A61" s="2"/>
      <c r="B61" s="2"/>
      <c r="C61" s="2"/>
      <c r="D61" s="2"/>
      <c r="E61" s="2"/>
      <c r="F61" s="7"/>
      <c r="G61" s="34">
        <f t="shared" si="3"/>
        <v>0.55000000000000027</v>
      </c>
      <c r="H61" s="29">
        <f t="shared" si="1"/>
        <v>0.15383999999999998</v>
      </c>
      <c r="I61" s="30">
        <f t="shared" si="2"/>
        <v>0.19450005975140472</v>
      </c>
      <c r="J61" s="11"/>
      <c r="K61" s="2"/>
      <c r="L61" s="2"/>
      <c r="M61" s="2"/>
      <c r="N61" s="2"/>
      <c r="O61" s="2"/>
      <c r="P61" s="2"/>
      <c r="Q61" s="2"/>
      <c r="R61" s="2"/>
      <c r="T61" s="55">
        <v>0.15365600000000001</v>
      </c>
      <c r="U61" s="55">
        <v>0.20435806672602871</v>
      </c>
    </row>
    <row r="62" spans="1:21" ht="15.25" customHeight="1" x14ac:dyDescent="0.2">
      <c r="A62" s="2"/>
      <c r="B62" s="2"/>
      <c r="C62" s="2"/>
      <c r="D62" s="2"/>
      <c r="E62" s="2"/>
      <c r="F62" s="7"/>
      <c r="G62" s="34">
        <f t="shared" si="3"/>
        <v>0.56000000000000028</v>
      </c>
      <c r="H62" s="29">
        <f t="shared" si="1"/>
        <v>0.153748</v>
      </c>
      <c r="I62" s="30">
        <f t="shared" si="2"/>
        <v>0.19454283182772888</v>
      </c>
      <c r="J62" s="11"/>
      <c r="K62" s="2"/>
      <c r="L62" s="2"/>
      <c r="M62" s="2"/>
      <c r="N62" s="2"/>
      <c r="O62" s="2"/>
      <c r="P62" s="2"/>
      <c r="Q62" s="2"/>
      <c r="R62" s="2"/>
      <c r="T62" s="55">
        <v>0.15356400000000001</v>
      </c>
      <c r="U62" s="55">
        <v>0.20441094221200587</v>
      </c>
    </row>
    <row r="63" spans="1:21" ht="15.25" customHeight="1" x14ac:dyDescent="0.2">
      <c r="A63" s="2"/>
      <c r="B63" s="2"/>
      <c r="C63" s="2"/>
      <c r="D63" s="2"/>
      <c r="E63" s="2"/>
      <c r="F63" s="7"/>
      <c r="G63" s="34">
        <f t="shared" si="3"/>
        <v>0.57000000000000028</v>
      </c>
      <c r="H63" s="29">
        <f t="shared" si="1"/>
        <v>0.15365600000000001</v>
      </c>
      <c r="I63" s="30">
        <f t="shared" si="2"/>
        <v>0.19462252252416212</v>
      </c>
      <c r="J63" s="11"/>
      <c r="K63" s="2"/>
      <c r="L63" s="2"/>
      <c r="M63" s="2"/>
      <c r="N63" s="2"/>
      <c r="O63" s="2"/>
      <c r="P63" s="2"/>
      <c r="Q63" s="2"/>
      <c r="R63" s="2"/>
      <c r="T63" s="55">
        <v>0.153472</v>
      </c>
      <c r="U63" s="55">
        <v>0.20449119854898401</v>
      </c>
    </row>
    <row r="64" spans="1:21" ht="15.25" customHeight="1" x14ac:dyDescent="0.2">
      <c r="A64" s="2"/>
      <c r="B64" s="2"/>
      <c r="C64" s="2"/>
      <c r="D64" s="2"/>
      <c r="E64" s="2"/>
      <c r="F64" s="7"/>
      <c r="G64" s="34">
        <f t="shared" si="3"/>
        <v>0.58000000000000029</v>
      </c>
      <c r="H64" s="29">
        <f t="shared" si="1"/>
        <v>0.15356400000000001</v>
      </c>
      <c r="I64" s="30">
        <f t="shared" si="2"/>
        <v>0.19473908651744262</v>
      </c>
      <c r="J64" s="11"/>
      <c r="K64" s="2"/>
      <c r="L64" s="2"/>
      <c r="M64" s="2"/>
      <c r="N64" s="2"/>
      <c r="O64" s="2"/>
      <c r="P64" s="2"/>
      <c r="Q64" s="2"/>
      <c r="R64" s="2"/>
      <c r="T64" s="55">
        <v>0.15338000000000002</v>
      </c>
      <c r="U64" s="55">
        <v>0.20459880351556309</v>
      </c>
    </row>
    <row r="65" spans="1:21" ht="15.25" customHeight="1" x14ac:dyDescent="0.2">
      <c r="A65" s="2"/>
      <c r="B65" s="2"/>
      <c r="C65" s="2"/>
      <c r="D65" s="2"/>
      <c r="E65" s="2"/>
      <c r="F65" s="7"/>
      <c r="G65" s="34">
        <f t="shared" si="3"/>
        <v>0.5900000000000003</v>
      </c>
      <c r="H65" s="29">
        <f t="shared" si="1"/>
        <v>0.153472</v>
      </c>
      <c r="I65" s="30">
        <f t="shared" si="2"/>
        <v>0.19489245764649796</v>
      </c>
      <c r="J65" s="11"/>
      <c r="K65" s="2"/>
      <c r="L65" s="2"/>
      <c r="M65" s="2"/>
      <c r="N65" s="2"/>
      <c r="O65" s="2"/>
      <c r="P65" s="2"/>
      <c r="Q65" s="2"/>
      <c r="R65" s="2"/>
      <c r="T65" s="55">
        <v>0.15328800000000001</v>
      </c>
      <c r="U65" s="55">
        <v>0.20473371398966025</v>
      </c>
    </row>
    <row r="66" spans="1:21" ht="15.25" customHeight="1" x14ac:dyDescent="0.2">
      <c r="A66" s="2"/>
      <c r="B66" s="2"/>
      <c r="C66" s="2"/>
      <c r="D66" s="2"/>
      <c r="E66" s="2"/>
      <c r="F66" s="7"/>
      <c r="G66" s="34">
        <f t="shared" si="3"/>
        <v>0.60000000000000031</v>
      </c>
      <c r="H66" s="29">
        <f t="shared" si="1"/>
        <v>0.15338000000000002</v>
      </c>
      <c r="I66" s="30">
        <f t="shared" si="2"/>
        <v>0.19508254909960554</v>
      </c>
      <c r="J66" s="11"/>
      <c r="K66" s="2"/>
      <c r="L66" s="2"/>
      <c r="M66" s="2"/>
      <c r="N66" s="2"/>
      <c r="O66" s="2"/>
      <c r="P66" s="2"/>
      <c r="Q66" s="2"/>
      <c r="R66" s="2"/>
      <c r="T66" s="55">
        <v>0.153196</v>
      </c>
      <c r="U66" s="55">
        <v>0.20489587603463374</v>
      </c>
    </row>
    <row r="67" spans="1:21" ht="15.25" customHeight="1" x14ac:dyDescent="0.2">
      <c r="A67" s="2"/>
      <c r="B67" s="2"/>
      <c r="C67" s="2"/>
      <c r="D67" s="2"/>
      <c r="E67" s="2"/>
      <c r="F67" s="7"/>
      <c r="G67" s="34">
        <f t="shared" si="3"/>
        <v>0.61000000000000032</v>
      </c>
      <c r="H67" s="29">
        <f t="shared" si="1"/>
        <v>0.15328800000000001</v>
      </c>
      <c r="I67" s="30">
        <f t="shared" si="2"/>
        <v>0.19530925365883717</v>
      </c>
      <c r="J67" s="11"/>
      <c r="K67" s="2"/>
      <c r="L67" s="2"/>
      <c r="M67" s="2"/>
      <c r="N67" s="2"/>
      <c r="O67" s="2"/>
      <c r="P67" s="2"/>
      <c r="Q67" s="2"/>
      <c r="R67" s="2"/>
      <c r="T67" s="55">
        <v>0.15310400000000002</v>
      </c>
      <c r="U67" s="55">
        <v>0.20508522500658111</v>
      </c>
    </row>
    <row r="68" spans="1:21" ht="15.25" customHeight="1" x14ac:dyDescent="0.2">
      <c r="A68" s="2"/>
      <c r="B68" s="2"/>
      <c r="C68" s="2"/>
      <c r="D68" s="2"/>
      <c r="E68" s="2"/>
      <c r="F68" s="7"/>
      <c r="G68" s="34">
        <f t="shared" si="3"/>
        <v>0.62000000000000033</v>
      </c>
      <c r="H68" s="29">
        <f t="shared" si="1"/>
        <v>0.153196</v>
      </c>
      <c r="I68" s="30">
        <f t="shared" si="2"/>
        <v>0.19557244400019141</v>
      </c>
      <c r="J68" s="11"/>
      <c r="K68" s="2"/>
      <c r="L68" s="2"/>
      <c r="M68" s="2"/>
      <c r="N68" s="2"/>
      <c r="O68" s="2"/>
      <c r="P68" s="2"/>
      <c r="Q68" s="2"/>
      <c r="R68" s="2"/>
      <c r="T68" s="55">
        <v>0.15301200000000001</v>
      </c>
      <c r="U68" s="55">
        <v>0.20530168568231486</v>
      </c>
    </row>
    <row r="69" spans="1:21" ht="15.25" customHeight="1" x14ac:dyDescent="0.2">
      <c r="A69" s="2"/>
      <c r="B69" s="2"/>
      <c r="C69" s="2"/>
      <c r="D69" s="2"/>
      <c r="E69" s="2"/>
      <c r="F69" s="7"/>
      <c r="G69" s="34">
        <f t="shared" si="3"/>
        <v>0.63000000000000034</v>
      </c>
      <c r="H69" s="29">
        <f t="shared" si="1"/>
        <v>0.15310399999999999</v>
      </c>
      <c r="I69" s="30">
        <f t="shared" si="2"/>
        <v>0.19587197304746795</v>
      </c>
      <c r="J69" s="11"/>
      <c r="K69" s="2"/>
      <c r="L69" s="2"/>
      <c r="M69" s="2"/>
      <c r="N69" s="2"/>
      <c r="O69" s="2"/>
      <c r="P69" s="2"/>
      <c r="Q69" s="2"/>
      <c r="R69" s="2"/>
      <c r="T69" s="55">
        <v>0.15292</v>
      </c>
      <c r="U69" s="55">
        <v>0.2055451724074297</v>
      </c>
    </row>
    <row r="70" spans="1:21" ht="15.25" customHeight="1" x14ac:dyDescent="0.2">
      <c r="A70" s="2"/>
      <c r="B70" s="2"/>
      <c r="C70" s="2"/>
      <c r="D70" s="2"/>
      <c r="E70" s="2"/>
      <c r="F70" s="7"/>
      <c r="G70" s="34">
        <f t="shared" si="3"/>
        <v>0.64000000000000035</v>
      </c>
      <c r="H70" s="29">
        <f t="shared" si="1"/>
        <v>0.15301199999999998</v>
      </c>
      <c r="I70" s="30">
        <f t="shared" si="2"/>
        <v>0.19620767437761452</v>
      </c>
      <c r="J70" s="11"/>
      <c r="K70" s="2"/>
      <c r="L70" s="2"/>
      <c r="M70" s="2"/>
      <c r="N70" s="2"/>
      <c r="O70" s="2"/>
      <c r="P70" s="2"/>
      <c r="Q70" s="2"/>
      <c r="R70" s="2"/>
      <c r="T70" s="55">
        <v>0.15282799999999999</v>
      </c>
      <c r="U70" s="55">
        <v>0.20581558926378729</v>
      </c>
    </row>
    <row r="71" spans="1:21" ht="15.25" customHeight="1" x14ac:dyDescent="0.2">
      <c r="A71" s="2"/>
      <c r="B71" s="2"/>
      <c r="C71" s="2"/>
      <c r="D71" s="2"/>
      <c r="E71" s="2"/>
      <c r="F71" s="7"/>
      <c r="G71" s="34">
        <f t="shared" ref="G71:G105" si="4">G70+0.01</f>
        <v>0.65000000000000036</v>
      </c>
      <c r="H71" s="29">
        <f t="shared" ref="H71:H106" si="5">(1-G71)*$C$5+(G71)*$C$6</f>
        <v>0.15292</v>
      </c>
      <c r="I71" s="30">
        <f t="shared" ref="I71:I105" si="6">SQRT((1-G71)^2*$D$5^2+(G71)^2*$D$6^2+2*G71*(1-G71)*$D$5*$D$6*$C$10)</f>
        <v>0.19657936267497664</v>
      </c>
      <c r="J71" s="11"/>
      <c r="K71" s="2"/>
      <c r="L71" s="2"/>
      <c r="M71" s="2"/>
      <c r="N71" s="2"/>
      <c r="O71" s="2"/>
      <c r="P71" s="2"/>
      <c r="Q71" s="2"/>
      <c r="R71" s="2"/>
      <c r="T71" s="55">
        <v>0.15273599999999998</v>
      </c>
      <c r="U71" s="55">
        <v>0.20611283025566363</v>
      </c>
    </row>
    <row r="72" spans="1:21" ht="15.25" customHeight="1" x14ac:dyDescent="0.2">
      <c r="A72" s="2"/>
      <c r="B72" s="2"/>
      <c r="C72" s="2"/>
      <c r="D72" s="2"/>
      <c r="E72" s="2"/>
      <c r="F72" s="7"/>
      <c r="G72" s="34">
        <f t="shared" si="4"/>
        <v>0.66000000000000036</v>
      </c>
      <c r="H72" s="29">
        <f t="shared" si="5"/>
        <v>0.15282800000000002</v>
      </c>
      <c r="I72" s="30">
        <f t="shared" si="6"/>
        <v>0.19698683423161054</v>
      </c>
      <c r="J72" s="11"/>
      <c r="K72" s="2"/>
      <c r="L72" s="2"/>
      <c r="M72" s="2"/>
      <c r="N72" s="2"/>
      <c r="O72" s="2"/>
      <c r="P72" s="2"/>
      <c r="Q72" s="2"/>
      <c r="R72" s="2"/>
      <c r="T72" s="55">
        <v>0.152644</v>
      </c>
      <c r="U72" s="55">
        <v>0.2064367795137291</v>
      </c>
    </row>
    <row r="73" spans="1:21" ht="15.25" customHeight="1" x14ac:dyDescent="0.2">
      <c r="A73" s="2"/>
      <c r="B73" s="2"/>
      <c r="C73" s="2"/>
      <c r="D73" s="2"/>
      <c r="E73" s="2"/>
      <c r="F73" s="7"/>
      <c r="G73" s="34">
        <f t="shared" si="4"/>
        <v>0.67000000000000037</v>
      </c>
      <c r="H73" s="29">
        <f t="shared" si="5"/>
        <v>0.15273599999999998</v>
      </c>
      <c r="I73" s="30">
        <f t="shared" si="6"/>
        <v>0.19742986749058009</v>
      </c>
      <c r="J73" s="11"/>
      <c r="K73" s="2"/>
      <c r="L73" s="2"/>
      <c r="M73" s="2"/>
      <c r="N73" s="2"/>
      <c r="O73" s="2"/>
      <c r="P73" s="2"/>
      <c r="Q73" s="2"/>
      <c r="R73" s="2"/>
      <c r="T73" s="55">
        <v>0.15255200000000002</v>
      </c>
      <c r="U73" s="55">
        <v>0.20678731151596319</v>
      </c>
    </row>
    <row r="74" spans="1:21" ht="15.25" customHeight="1" x14ac:dyDescent="0.2">
      <c r="A74" s="2"/>
      <c r="B74" s="2"/>
      <c r="C74" s="2"/>
      <c r="D74" s="2"/>
      <c r="E74" s="2"/>
      <c r="F74" s="7"/>
      <c r="G74" s="34">
        <f t="shared" si="4"/>
        <v>0.68000000000000038</v>
      </c>
      <c r="H74" s="29">
        <f t="shared" si="5"/>
        <v>0.152644</v>
      </c>
      <c r="I74" s="30">
        <f t="shared" si="6"/>
        <v>0.19790822362895386</v>
      </c>
      <c r="J74" s="11"/>
      <c r="K74" s="2"/>
      <c r="L74" s="2"/>
      <c r="M74" s="2"/>
      <c r="N74" s="2"/>
      <c r="O74" s="2"/>
      <c r="P74" s="2"/>
      <c r="Q74" s="2"/>
      <c r="R74" s="2"/>
      <c r="T74" s="55">
        <v>0.15246000000000001</v>
      </c>
      <c r="U74" s="55">
        <v>0.20716429132454273</v>
      </c>
    </row>
    <row r="75" spans="1:21" ht="15.25" customHeight="1" x14ac:dyDescent="0.2">
      <c r="A75" s="2"/>
      <c r="B75" s="2"/>
      <c r="C75" s="2"/>
      <c r="D75" s="2"/>
      <c r="E75" s="2"/>
      <c r="F75" s="7"/>
      <c r="G75" s="34">
        <f t="shared" si="4"/>
        <v>0.69000000000000039</v>
      </c>
      <c r="H75" s="29">
        <f t="shared" si="5"/>
        <v>0.15255199999999999</v>
      </c>
      <c r="I75" s="30">
        <f t="shared" si="6"/>
        <v>0.19842164717704569</v>
      </c>
      <c r="J75" s="11"/>
      <c r="K75" s="2"/>
      <c r="L75" s="2"/>
      <c r="M75" s="2"/>
      <c r="N75" s="2"/>
      <c r="O75" s="2"/>
      <c r="P75" s="2"/>
      <c r="Q75" s="2"/>
      <c r="R75" s="2"/>
      <c r="T75" s="55">
        <v>0.152368</v>
      </c>
      <c r="U75" s="55">
        <v>0.20756757483768989</v>
      </c>
    </row>
    <row r="76" spans="1:21" ht="15.25" customHeight="1" x14ac:dyDescent="0.2">
      <c r="A76" s="2"/>
      <c r="B76" s="2"/>
      <c r="C76" s="2"/>
      <c r="D76" s="2"/>
      <c r="E76" s="2"/>
      <c r="F76" s="7"/>
      <c r="G76" s="34">
        <f t="shared" si="4"/>
        <v>0.7000000000000004</v>
      </c>
      <c r="H76" s="29">
        <f t="shared" si="5"/>
        <v>0.15246000000000001</v>
      </c>
      <c r="I76" s="30">
        <f t="shared" si="6"/>
        <v>0.19896986667030767</v>
      </c>
      <c r="J76" s="11"/>
      <c r="K76" s="2"/>
      <c r="L76" s="2"/>
      <c r="M76" s="2"/>
      <c r="N76" s="2"/>
      <c r="O76" s="2"/>
      <c r="P76" s="2"/>
      <c r="Q76" s="2"/>
      <c r="R76" s="2"/>
      <c r="T76" s="55">
        <v>0.15227599999999999</v>
      </c>
      <c r="U76" s="55">
        <v>0.20799700905541887</v>
      </c>
    </row>
    <row r="77" spans="1:21" ht="15.25" customHeight="1" x14ac:dyDescent="0.2">
      <c r="A77" s="2"/>
      <c r="B77" s="2"/>
      <c r="C77" s="2"/>
      <c r="D77" s="2"/>
      <c r="E77" s="2"/>
      <c r="F77" s="7"/>
      <c r="G77" s="34">
        <f t="shared" si="4"/>
        <v>0.71000000000000041</v>
      </c>
      <c r="H77" s="29">
        <f t="shared" si="5"/>
        <v>0.152368</v>
      </c>
      <c r="I77" s="30">
        <f t="shared" si="6"/>
        <v>0.19955259533018357</v>
      </c>
      <c r="J77" s="11"/>
      <c r="K77" s="2"/>
      <c r="L77" s="2"/>
      <c r="M77" s="2"/>
      <c r="N77" s="2"/>
      <c r="O77" s="2"/>
      <c r="P77" s="2"/>
      <c r="Q77" s="2"/>
      <c r="R77" s="2"/>
      <c r="T77" s="55">
        <v>0.15218400000000001</v>
      </c>
      <c r="U77" s="55">
        <v>0.2084524323580802</v>
      </c>
    </row>
    <row r="78" spans="1:21" ht="15.25" customHeight="1" x14ac:dyDescent="0.2">
      <c r="A78" s="2"/>
      <c r="B78" s="2"/>
      <c r="C78" s="2"/>
      <c r="D78" s="2"/>
      <c r="E78" s="2"/>
      <c r="F78" s="7"/>
      <c r="G78" s="34">
        <f t="shared" si="4"/>
        <v>0.72000000000000042</v>
      </c>
      <c r="H78" s="29">
        <f t="shared" si="5"/>
        <v>0.15227599999999999</v>
      </c>
      <c r="I78" s="30">
        <f t="shared" si="6"/>
        <v>0.20016953177016727</v>
      </c>
      <c r="J78" s="11"/>
      <c r="K78" s="2"/>
      <c r="L78" s="2"/>
      <c r="M78" s="2"/>
      <c r="N78" s="2"/>
      <c r="O78" s="2"/>
      <c r="P78" s="2"/>
      <c r="Q78" s="2"/>
      <c r="R78" s="2"/>
      <c r="T78" s="55">
        <v>0.152092</v>
      </c>
      <c r="U78" s="55">
        <v>0.20893367479657268</v>
      </c>
    </row>
    <row r="79" spans="1:21" ht="15.25" customHeight="1" x14ac:dyDescent="0.2">
      <c r="A79" s="2"/>
      <c r="B79" s="2"/>
      <c r="C79" s="2"/>
      <c r="D79" s="2"/>
      <c r="E79" s="2"/>
      <c r="F79" s="7"/>
      <c r="G79" s="34">
        <f t="shared" si="4"/>
        <v>0.73000000000000043</v>
      </c>
      <c r="H79" s="29">
        <f t="shared" si="5"/>
        <v>0.15218399999999999</v>
      </c>
      <c r="I79" s="30">
        <f t="shared" si="6"/>
        <v>0.20082036072327927</v>
      </c>
      <c r="J79" s="11"/>
      <c r="K79" s="2"/>
      <c r="L79" s="2"/>
      <c r="M79" s="2"/>
      <c r="N79" s="2"/>
      <c r="O79" s="2"/>
      <c r="P79" s="2"/>
      <c r="Q79" s="2"/>
      <c r="R79" s="2"/>
      <c r="T79" s="55">
        <v>0.152</v>
      </c>
      <c r="U79" s="55">
        <v>0.20944055839306769</v>
      </c>
    </row>
    <row r="80" spans="1:21" ht="15.25" customHeight="1" x14ac:dyDescent="0.2">
      <c r="A80" s="2"/>
      <c r="B80" s="2"/>
      <c r="C80" s="2"/>
      <c r="D80" s="2"/>
      <c r="E80" s="2"/>
      <c r="F80" s="7"/>
      <c r="G80" s="34">
        <f t="shared" si="4"/>
        <v>0.74000000000000044</v>
      </c>
      <c r="H80" s="29">
        <f t="shared" si="5"/>
        <v>0.152092</v>
      </c>
      <c r="I80" s="30">
        <f t="shared" si="6"/>
        <v>0.20150475378717994</v>
      </c>
      <c r="J80" s="11"/>
      <c r="K80" s="2"/>
      <c r="L80" s="2"/>
      <c r="M80" s="2"/>
      <c r="N80" s="2"/>
      <c r="O80" s="2"/>
      <c r="P80" s="2"/>
      <c r="Q80" s="2"/>
      <c r="R80" s="2"/>
      <c r="T80" s="55">
        <v>0.15190799999999999</v>
      </c>
      <c r="U80" s="55">
        <v>0.20997289745107584</v>
      </c>
    </row>
    <row r="81" spans="1:21" ht="15.25" customHeight="1" x14ac:dyDescent="0.2">
      <c r="A81" s="2"/>
      <c r="B81" s="2"/>
      <c r="C81" s="2"/>
      <c r="D81" s="2"/>
      <c r="E81" s="2"/>
      <c r="F81" s="7"/>
      <c r="G81" s="34">
        <f t="shared" si="4"/>
        <v>0.75000000000000044</v>
      </c>
      <c r="H81" s="29">
        <f t="shared" si="5"/>
        <v>0.152</v>
      </c>
      <c r="I81" s="30">
        <f t="shared" si="6"/>
        <v>0.20222237018317241</v>
      </c>
      <c r="J81" s="11"/>
      <c r="K81" s="2"/>
      <c r="L81" s="2"/>
      <c r="M81" s="2"/>
      <c r="N81" s="2"/>
      <c r="O81" s="2"/>
      <c r="P81" s="2"/>
      <c r="Q81" s="2"/>
      <c r="R81" s="2"/>
      <c r="T81" s="55">
        <v>0.15181600000000001</v>
      </c>
      <c r="U81" s="55">
        <v>0.21053049887367861</v>
      </c>
    </row>
    <row r="82" spans="1:21" ht="15.25" customHeight="1" x14ac:dyDescent="0.2">
      <c r="A82" s="2"/>
      <c r="B82" s="2"/>
      <c r="C82" s="2"/>
      <c r="D82" s="2"/>
      <c r="E82" s="2"/>
      <c r="F82" s="7"/>
      <c r="G82" s="34">
        <f t="shared" si="4"/>
        <v>0.76000000000000045</v>
      </c>
      <c r="H82" s="29">
        <f t="shared" si="5"/>
        <v>0.15190799999999999</v>
      </c>
      <c r="I82" s="30">
        <f t="shared" si="6"/>
        <v>0.202972857525414</v>
      </c>
      <c r="J82" s="11"/>
      <c r="K82" s="2"/>
      <c r="L82" s="2"/>
      <c r="M82" s="2"/>
      <c r="N82" s="2"/>
      <c r="O82" s="2"/>
      <c r="P82" s="2"/>
      <c r="Q82" s="2"/>
      <c r="R82" s="2"/>
      <c r="T82" s="55">
        <v>0.151724</v>
      </c>
      <c r="U82" s="55">
        <v>0.21111316248874679</v>
      </c>
    </row>
    <row r="83" spans="1:21" ht="15.25" customHeight="1" x14ac:dyDescent="0.2">
      <c r="A83" s="2"/>
      <c r="B83" s="2"/>
      <c r="C83" s="2"/>
      <c r="D83" s="2"/>
      <c r="E83" s="2"/>
      <c r="F83" s="7"/>
      <c r="G83" s="34">
        <f t="shared" si="4"/>
        <v>0.77000000000000046</v>
      </c>
      <c r="H83" s="29">
        <f t="shared" si="5"/>
        <v>0.15181600000000001</v>
      </c>
      <c r="I83" s="30">
        <f t="shared" si="6"/>
        <v>0.20375585259674878</v>
      </c>
      <c r="J83" s="11"/>
      <c r="K83" s="2"/>
      <c r="L83" s="2"/>
      <c r="M83" s="2"/>
      <c r="N83" s="2"/>
      <c r="O83" s="2"/>
      <c r="P83" s="2"/>
      <c r="Q83" s="2"/>
      <c r="R83" s="2"/>
      <c r="T83" s="55">
        <v>0.15163199999999999</v>
      </c>
      <c r="U83" s="55">
        <v>0.21172068137997288</v>
      </c>
    </row>
    <row r="84" spans="1:21" ht="15.25" customHeight="1" x14ac:dyDescent="0.2">
      <c r="A84" s="2"/>
      <c r="B84" s="2"/>
      <c r="C84" s="2"/>
      <c r="D84" s="2"/>
      <c r="E84" s="2"/>
      <c r="F84" s="7"/>
      <c r="G84" s="34">
        <f t="shared" si="4"/>
        <v>0.78000000000000047</v>
      </c>
      <c r="H84" s="29">
        <f t="shared" si="5"/>
        <v>0.151724</v>
      </c>
      <c r="I84" s="30">
        <f t="shared" si="6"/>
        <v>0.20457098212769087</v>
      </c>
      <c r="J84" s="11"/>
      <c r="K84" s="2"/>
      <c r="L84" s="2"/>
      <c r="M84" s="2"/>
      <c r="N84" s="2"/>
      <c r="O84" s="2"/>
      <c r="P84" s="2"/>
      <c r="Q84" s="2"/>
      <c r="R84" s="2"/>
      <c r="T84" s="55">
        <v>0.15154000000000001</v>
      </c>
      <c r="U84" s="55">
        <v>0.21235284222256129</v>
      </c>
    </row>
    <row r="85" spans="1:21" ht="15.25" customHeight="1" x14ac:dyDescent="0.2">
      <c r="A85" s="2"/>
      <c r="B85" s="2"/>
      <c r="C85" s="2"/>
      <c r="D85" s="2"/>
      <c r="E85" s="2"/>
      <c r="F85" s="7"/>
      <c r="G85" s="34">
        <f t="shared" si="4"/>
        <v>0.79000000000000048</v>
      </c>
      <c r="H85" s="29">
        <f t="shared" si="5"/>
        <v>0.15163199999999999</v>
      </c>
      <c r="I85" s="30">
        <f t="shared" si="6"/>
        <v>0.20541786357523051</v>
      </c>
      <c r="J85" s="11"/>
      <c r="K85" s="2"/>
      <c r="L85" s="2"/>
      <c r="M85" s="2"/>
      <c r="N85" s="2"/>
      <c r="O85" s="2"/>
      <c r="P85" s="2"/>
      <c r="Q85" s="2"/>
      <c r="R85" s="2"/>
      <c r="T85" s="55">
        <v>0.151448</v>
      </c>
      <c r="U85" s="55">
        <v>0.2130094256224358</v>
      </c>
    </row>
    <row r="86" spans="1:21" ht="15.25" customHeight="1" x14ac:dyDescent="0.2">
      <c r="A86" s="2"/>
      <c r="B86" s="2"/>
      <c r="C86" s="2"/>
      <c r="D86" s="2"/>
      <c r="E86" s="2"/>
      <c r="F86" s="7"/>
      <c r="G86" s="34">
        <f t="shared" si="4"/>
        <v>0.80000000000000049</v>
      </c>
      <c r="H86" s="29">
        <f t="shared" si="5"/>
        <v>0.15154000000000001</v>
      </c>
      <c r="I86" s="30">
        <f t="shared" si="6"/>
        <v>0.20629610589829372</v>
      </c>
      <c r="J86" s="11"/>
      <c r="K86" s="2"/>
      <c r="L86" s="2"/>
      <c r="M86" s="2"/>
      <c r="N86" s="2"/>
      <c r="O86" s="2"/>
      <c r="P86" s="2"/>
      <c r="Q86" s="2"/>
      <c r="R86" s="2"/>
      <c r="T86" s="55">
        <v>0.15135599999999999</v>
      </c>
      <c r="U86" s="55">
        <v>0.21369020645785336</v>
      </c>
    </row>
    <row r="87" spans="1:21" ht="15.25" customHeight="1" x14ac:dyDescent="0.2">
      <c r="A87" s="2"/>
      <c r="B87" s="2"/>
      <c r="C87" s="2"/>
      <c r="D87" s="2"/>
      <c r="E87" s="2"/>
      <c r="F87" s="7"/>
      <c r="G87" s="34">
        <f t="shared" si="4"/>
        <v>0.8100000000000005</v>
      </c>
      <c r="H87" s="29">
        <f t="shared" si="5"/>
        <v>0.151448</v>
      </c>
      <c r="I87" s="30">
        <f t="shared" si="6"/>
        <v>0.20720531032686401</v>
      </c>
      <c r="J87" s="11"/>
      <c r="K87" s="2"/>
      <c r="L87" s="2"/>
      <c r="M87" s="2"/>
      <c r="N87" s="2"/>
      <c r="O87" s="2"/>
      <c r="P87" s="2"/>
      <c r="Q87" s="2"/>
      <c r="R87" s="2"/>
      <c r="T87" s="55">
        <v>0.15126400000000001</v>
      </c>
      <c r="U87" s="55">
        <v>0.2143949542223417</v>
      </c>
    </row>
    <row r="88" spans="1:21" ht="15.25" customHeight="1" x14ac:dyDescent="0.2">
      <c r="A88" s="2"/>
      <c r="B88" s="2"/>
      <c r="C88" s="2"/>
      <c r="D88" s="2"/>
      <c r="E88" s="2"/>
      <c r="F88" s="7"/>
      <c r="G88" s="34">
        <f t="shared" si="4"/>
        <v>0.82000000000000051</v>
      </c>
      <c r="H88" s="29">
        <f t="shared" si="5"/>
        <v>0.15135599999999999</v>
      </c>
      <c r="I88" s="30">
        <f t="shared" si="6"/>
        <v>0.20814507112196537</v>
      </c>
      <c r="J88" s="11"/>
      <c r="K88" s="2"/>
      <c r="L88" s="2"/>
      <c r="M88" s="2"/>
      <c r="N88" s="2"/>
      <c r="O88" s="2"/>
      <c r="P88" s="2"/>
      <c r="Q88" s="2"/>
      <c r="R88" s="2"/>
      <c r="T88" s="55">
        <v>0.151172</v>
      </c>
      <c r="U88" s="55">
        <v>0.21512343336791553</v>
      </c>
    </row>
    <row r="89" spans="1:21" ht="15.25" customHeight="1" x14ac:dyDescent="0.2">
      <c r="A89" s="2"/>
      <c r="B89" s="2"/>
      <c r="C89" s="2"/>
      <c r="D89" s="2"/>
      <c r="E89" s="2"/>
      <c r="F89" s="7"/>
      <c r="G89" s="34">
        <f t="shared" si="4"/>
        <v>0.83000000000000052</v>
      </c>
      <c r="H89" s="29">
        <f t="shared" si="5"/>
        <v>0.15126400000000001</v>
      </c>
      <c r="I89" s="30">
        <f t="shared" si="6"/>
        <v>0.2091149763239066</v>
      </c>
      <c r="J89" s="11"/>
      <c r="K89" s="2"/>
      <c r="L89" s="2"/>
      <c r="M89" s="2"/>
      <c r="N89" s="2"/>
      <c r="O89" s="2"/>
      <c r="P89" s="2"/>
      <c r="Q89" s="2"/>
      <c r="R89" s="2"/>
      <c r="T89" s="55">
        <v>0.15107999999999999</v>
      </c>
      <c r="U89" s="55">
        <v>0.21587540364756702</v>
      </c>
    </row>
    <row r="90" spans="1:21" ht="15.25" customHeight="1" x14ac:dyDescent="0.2">
      <c r="A90" s="2"/>
      <c r="B90" s="2"/>
      <c r="C90" s="2"/>
      <c r="D90" s="2"/>
      <c r="E90" s="2"/>
      <c r="F90" s="7"/>
      <c r="G90" s="34">
        <f t="shared" si="4"/>
        <v>0.84000000000000052</v>
      </c>
      <c r="H90" s="29">
        <f t="shared" si="5"/>
        <v>0.151172</v>
      </c>
      <c r="I90" s="30">
        <f t="shared" si="6"/>
        <v>0.21011460848639732</v>
      </c>
      <c r="J90" s="11"/>
      <c r="K90" s="2"/>
      <c r="L90" s="2"/>
      <c r="M90" s="2"/>
      <c r="N90" s="2"/>
      <c r="O90" s="2"/>
      <c r="P90" s="2"/>
      <c r="Q90" s="2"/>
      <c r="R90" s="2"/>
      <c r="T90" s="55">
        <v>0.15098800000000001</v>
      </c>
      <c r="U90" s="55">
        <v>0.21665062045606975</v>
      </c>
    </row>
    <row r="91" spans="1:21" ht="15.25" customHeight="1" x14ac:dyDescent="0.2">
      <c r="A91" s="2"/>
      <c r="B91" s="2"/>
      <c r="C91" s="2"/>
      <c r="D91" s="2"/>
      <c r="E91" s="2"/>
      <c r="F91" s="7"/>
      <c r="G91" s="34">
        <f t="shared" si="4"/>
        <v>0.85000000000000053</v>
      </c>
      <c r="H91" s="29">
        <f t="shared" si="5"/>
        <v>0.15107999999999999</v>
      </c>
      <c r="I91" s="30">
        <f t="shared" si="6"/>
        <v>0.21114354539435967</v>
      </c>
      <c r="J91" s="11"/>
      <c r="K91" s="2"/>
      <c r="L91" s="2"/>
      <c r="M91" s="2"/>
      <c r="N91" s="2"/>
      <c r="O91" s="2"/>
      <c r="P91" s="2"/>
      <c r="Q91" s="2"/>
      <c r="R91" s="2"/>
      <c r="T91" s="55">
        <v>0.150896</v>
      </c>
      <c r="U91" s="55">
        <v>0.21744883516818389</v>
      </c>
    </row>
    <row r="92" spans="1:21" ht="15.25" customHeight="1" x14ac:dyDescent="0.2">
      <c r="A92" s="2"/>
      <c r="B92" s="2"/>
      <c r="C92" s="2"/>
      <c r="D92" s="2"/>
      <c r="E92" s="2"/>
      <c r="F92" s="7"/>
      <c r="G92" s="34">
        <f t="shared" si="4"/>
        <v>0.86000000000000054</v>
      </c>
      <c r="H92" s="29">
        <f t="shared" si="5"/>
        <v>0.15098799999999998</v>
      </c>
      <c r="I92" s="30">
        <f t="shared" si="6"/>
        <v>0.21220136076347867</v>
      </c>
      <c r="J92" s="11"/>
      <c r="K92" s="2"/>
      <c r="L92" s="2"/>
      <c r="M92" s="2"/>
      <c r="N92" s="2"/>
      <c r="O92" s="2"/>
      <c r="P92" s="2"/>
      <c r="Q92" s="2"/>
      <c r="R92" s="2"/>
      <c r="T92" s="55">
        <v>0.15080399999999999</v>
      </c>
      <c r="U92" s="55">
        <v>0.21826979547340028</v>
      </c>
    </row>
    <row r="93" spans="1:21" ht="15.25" customHeight="1" x14ac:dyDescent="0.2">
      <c r="A93" s="2"/>
      <c r="B93" s="2"/>
      <c r="C93" s="2"/>
      <c r="D93" s="2"/>
      <c r="E93" s="2"/>
      <c r="F93" s="7"/>
      <c r="G93" s="34">
        <f t="shared" si="4"/>
        <v>0.87000000000000055</v>
      </c>
      <c r="H93" s="29">
        <f t="shared" si="5"/>
        <v>0.150896</v>
      </c>
      <c r="I93" s="30">
        <f t="shared" si="6"/>
        <v>0.21328762491975012</v>
      </c>
      <c r="J93" s="11"/>
      <c r="K93" s="2"/>
      <c r="L93" s="2"/>
      <c r="M93" s="2"/>
      <c r="N93" s="2"/>
      <c r="O93" s="2"/>
      <c r="P93" s="2"/>
      <c r="Q93" s="2"/>
      <c r="R93" s="2"/>
      <c r="T93" s="55">
        <v>0.15071199999999998</v>
      </c>
      <c r="U93" s="55">
        <v>0.21911324570641549</v>
      </c>
    </row>
    <row r="94" spans="1:21" ht="15.25" customHeight="1" x14ac:dyDescent="0.2">
      <c r="A94" s="2"/>
      <c r="B94" s="2"/>
      <c r="C94" s="2"/>
      <c r="D94" s="2"/>
      <c r="E94" s="2"/>
      <c r="F94" s="7"/>
      <c r="G94" s="34">
        <f t="shared" si="4"/>
        <v>0.88000000000000056</v>
      </c>
      <c r="H94" s="29">
        <f t="shared" si="5"/>
        <v>0.15080399999999999</v>
      </c>
      <c r="I94" s="30">
        <f t="shared" si="6"/>
        <v>0.21440190545750293</v>
      </c>
      <c r="J94" s="11"/>
      <c r="K94" s="2"/>
      <c r="L94" s="2"/>
      <c r="M94" s="2"/>
      <c r="N94" s="2"/>
      <c r="O94" s="2"/>
      <c r="P94" s="2"/>
      <c r="Q94" s="2"/>
      <c r="R94" s="2"/>
      <c r="T94" s="55">
        <v>0.15062</v>
      </c>
      <c r="U94" s="55">
        <v>0.21997892717258172</v>
      </c>
    </row>
    <row r="95" spans="1:21" ht="15.25" customHeight="1" x14ac:dyDescent="0.2">
      <c r="A95" s="2"/>
      <c r="B95" s="2"/>
      <c r="C95" s="2"/>
      <c r="D95" s="2"/>
      <c r="E95" s="2"/>
      <c r="F95" s="7"/>
      <c r="G95" s="34">
        <f t="shared" si="4"/>
        <v>0.89000000000000057</v>
      </c>
      <c r="H95" s="29">
        <f t="shared" si="5"/>
        <v>0.15071199999999998</v>
      </c>
      <c r="I95" s="30">
        <f t="shared" si="6"/>
        <v>0.21554376787458279</v>
      </c>
      <c r="J95" s="11"/>
      <c r="K95" s="2"/>
      <c r="L95" s="2"/>
      <c r="M95" s="2"/>
      <c r="N95" s="2"/>
      <c r="O95" s="2"/>
      <c r="P95" s="2"/>
      <c r="Q95" s="2"/>
      <c r="R95" s="2"/>
      <c r="T95" s="55">
        <v>0.15052800000000002</v>
      </c>
      <c r="U95" s="55">
        <v>0.22086657846763508</v>
      </c>
    </row>
    <row r="96" spans="1:21" ht="15.25" customHeight="1" x14ac:dyDescent="0.2">
      <c r="A96" s="2"/>
      <c r="B96" s="2"/>
      <c r="C96" s="2"/>
      <c r="D96" s="2"/>
      <c r="E96" s="2"/>
      <c r="F96" s="7"/>
      <c r="G96" s="34">
        <f t="shared" si="4"/>
        <v>0.90000000000000058</v>
      </c>
      <c r="H96" s="29">
        <f t="shared" si="5"/>
        <v>0.15062</v>
      </c>
      <c r="I96" s="30">
        <f t="shared" si="6"/>
        <v>0.21671277618359291</v>
      </c>
      <c r="J96" s="11"/>
      <c r="K96" s="2"/>
      <c r="L96" s="2"/>
      <c r="M96" s="2"/>
      <c r="N96" s="2"/>
      <c r="O96" s="2"/>
      <c r="P96" s="2"/>
      <c r="Q96" s="2"/>
      <c r="R96" s="2"/>
      <c r="T96" s="55">
        <v>0.15043600000000001</v>
      </c>
      <c r="U96" s="55">
        <v>0.22177593579105917</v>
      </c>
    </row>
    <row r="97" spans="1:21" ht="15.25" customHeight="1" x14ac:dyDescent="0.2">
      <c r="A97" s="2"/>
      <c r="B97" s="2"/>
      <c r="C97" s="2"/>
      <c r="D97" s="2"/>
      <c r="E97" s="2"/>
      <c r="F97" s="7"/>
      <c r="G97" s="34">
        <f t="shared" si="4"/>
        <v>0.91000000000000059</v>
      </c>
      <c r="H97" s="29">
        <f t="shared" si="5"/>
        <v>0.150528</v>
      </c>
      <c r="I97" s="30">
        <f t="shared" si="6"/>
        <v>0.21790849349828481</v>
      </c>
      <c r="J97" s="11"/>
      <c r="K97" s="2"/>
      <c r="L97" s="2"/>
      <c r="M97" s="2"/>
      <c r="N97" s="2"/>
      <c r="O97" s="2"/>
      <c r="P97" s="2"/>
      <c r="Q97" s="2"/>
      <c r="R97" s="2"/>
      <c r="T97" s="55">
        <v>0.15034400000000001</v>
      </c>
      <c r="U97" s="55">
        <v>0.22270673325249959</v>
      </c>
    </row>
    <row r="98" spans="1:21" ht="15.25" customHeight="1" x14ac:dyDescent="0.2">
      <c r="A98" s="2"/>
      <c r="B98" s="2"/>
      <c r="C98" s="2"/>
      <c r="D98" s="2"/>
      <c r="E98" s="2"/>
      <c r="F98" s="7"/>
      <c r="G98" s="34">
        <f t="shared" si="4"/>
        <v>0.9200000000000006</v>
      </c>
      <c r="H98" s="29">
        <f t="shared" si="5"/>
        <v>0.15043600000000001</v>
      </c>
      <c r="I98" s="30">
        <f t="shared" si="6"/>
        <v>0.21913048259438492</v>
      </c>
      <c r="J98" s="11"/>
      <c r="K98" s="2"/>
      <c r="L98" s="2"/>
      <c r="M98" s="2"/>
      <c r="N98" s="2"/>
      <c r="O98" s="2"/>
      <c r="P98" s="2"/>
      <c r="Q98" s="2"/>
      <c r="R98" s="2"/>
      <c r="T98" s="55">
        <v>0.150252</v>
      </c>
      <c r="U98" s="55">
        <v>0.22365870317070161</v>
      </c>
    </row>
    <row r="99" spans="1:21" ht="15.25" customHeight="1" x14ac:dyDescent="0.2">
      <c r="A99" s="2"/>
      <c r="B99" s="2"/>
      <c r="C99" s="2"/>
      <c r="D99" s="2"/>
      <c r="E99" s="2"/>
      <c r="F99" s="7"/>
      <c r="G99" s="34">
        <f t="shared" si="4"/>
        <v>0.9300000000000006</v>
      </c>
      <c r="H99" s="29">
        <f t="shared" si="5"/>
        <v>0.15034400000000001</v>
      </c>
      <c r="I99" s="30">
        <f t="shared" si="6"/>
        <v>0.22037830644432321</v>
      </c>
      <c r="J99" s="11"/>
      <c r="K99" s="2"/>
      <c r="L99" s="2"/>
      <c r="M99" s="2"/>
      <c r="N99" s="2"/>
      <c r="O99" s="2"/>
      <c r="P99" s="2"/>
      <c r="Q99" s="2"/>
      <c r="R99" s="2"/>
      <c r="T99" s="55">
        <v>0.15015999999999999</v>
      </c>
      <c r="U99" s="55">
        <v>0.22463157636449957</v>
      </c>
    </row>
    <row r="100" spans="1:21" ht="15.25" customHeight="1" x14ac:dyDescent="0.2">
      <c r="A100" s="2"/>
      <c r="B100" s="2"/>
      <c r="C100" s="2"/>
      <c r="D100" s="2"/>
      <c r="E100" s="2"/>
      <c r="F100" s="7"/>
      <c r="G100" s="34">
        <f t="shared" si="4"/>
        <v>0.94000000000000061</v>
      </c>
      <c r="H100" s="29">
        <f t="shared" si="5"/>
        <v>0.150252</v>
      </c>
      <c r="I100" s="30">
        <f t="shared" si="6"/>
        <v>0.22165152872550201</v>
      </c>
      <c r="J100" s="11"/>
      <c r="K100" s="2"/>
      <c r="L100" s="2"/>
      <c r="M100" s="2"/>
      <c r="N100" s="2"/>
      <c r="O100" s="2"/>
      <c r="P100" s="2"/>
      <c r="Q100" s="2"/>
      <c r="R100" s="2"/>
      <c r="T100" s="55">
        <v>0.15006800000000001</v>
      </c>
      <c r="U100" s="55">
        <v>0.22562508243544202</v>
      </c>
    </row>
    <row r="101" spans="1:21" ht="15.25" customHeight="1" x14ac:dyDescent="0.2">
      <c r="A101" s="2"/>
      <c r="B101" s="2"/>
      <c r="C101" s="2"/>
      <c r="D101" s="2"/>
      <c r="E101" s="2"/>
      <c r="F101" s="7"/>
      <c r="G101" s="34">
        <f t="shared" si="4"/>
        <v>0.95000000000000062</v>
      </c>
      <c r="H101" s="29">
        <f t="shared" si="5"/>
        <v>0.15015999999999999</v>
      </c>
      <c r="I101" s="30">
        <f t="shared" si="6"/>
        <v>0.22294971430190272</v>
      </c>
      <c r="J101" s="11"/>
      <c r="K101" s="2"/>
      <c r="L101" s="2"/>
      <c r="M101" s="2"/>
      <c r="N101" s="2"/>
      <c r="O101" s="2"/>
      <c r="P101" s="2"/>
      <c r="Q101" s="2"/>
      <c r="R101" s="2"/>
      <c r="T101" s="55">
        <v>0.149976</v>
      </c>
      <c r="U101" s="55">
        <v>0.22663895004169077</v>
      </c>
    </row>
    <row r="102" spans="1:21" ht="15.25" customHeight="1" x14ac:dyDescent="0.2">
      <c r="A102" s="2"/>
      <c r="B102" s="2"/>
      <c r="C102" s="2"/>
      <c r="D102" s="2"/>
      <c r="E102" s="2"/>
      <c r="F102" s="7"/>
      <c r="G102" s="34">
        <f t="shared" si="4"/>
        <v>0.96000000000000063</v>
      </c>
      <c r="H102" s="29">
        <f t="shared" si="5"/>
        <v>0.15006799999999998</v>
      </c>
      <c r="I102" s="30">
        <f t="shared" si="6"/>
        <v>0.22427242967897779</v>
      </c>
      <c r="J102" s="11"/>
      <c r="K102" s="2"/>
      <c r="L102" s="2"/>
      <c r="M102" s="2"/>
      <c r="N102" s="2"/>
      <c r="O102" s="2"/>
      <c r="P102" s="2"/>
      <c r="Q102" s="2"/>
      <c r="R102" s="2"/>
      <c r="T102" s="55">
        <v>0.14988400000000002</v>
      </c>
      <c r="U102" s="55">
        <v>0.22767290716288574</v>
      </c>
    </row>
    <row r="103" spans="1:21" ht="15.25" customHeight="1" x14ac:dyDescent="0.2">
      <c r="A103" s="2"/>
      <c r="B103" s="2"/>
      <c r="C103" s="2"/>
      <c r="D103" s="2"/>
      <c r="E103" s="2"/>
      <c r="F103" s="7"/>
      <c r="G103" s="34">
        <f t="shared" si="4"/>
        <v>0.97000000000000064</v>
      </c>
      <c r="H103" s="29">
        <f t="shared" si="5"/>
        <v>0.149976</v>
      </c>
      <c r="I103" s="30">
        <f t="shared" si="6"/>
        <v>0.22561924343191128</v>
      </c>
      <c r="J103" s="11"/>
      <c r="K103" s="2"/>
      <c r="L103" s="2"/>
      <c r="M103" s="2"/>
      <c r="N103" s="2"/>
      <c r="O103" s="2"/>
      <c r="P103" s="2"/>
      <c r="Q103" s="2"/>
      <c r="R103" s="2"/>
      <c r="T103" s="55">
        <v>0.14979200000000001</v>
      </c>
      <c r="U103" s="55">
        <v>0.22872668135571766</v>
      </c>
    </row>
    <row r="104" spans="1:21" ht="15.25" customHeight="1" x14ac:dyDescent="0.2">
      <c r="A104" s="2"/>
      <c r="B104" s="2"/>
      <c r="C104" s="2"/>
      <c r="D104" s="2"/>
      <c r="E104" s="2"/>
      <c r="F104" s="7"/>
      <c r="G104" s="34">
        <f t="shared" si="4"/>
        <v>0.98000000000000065</v>
      </c>
      <c r="H104" s="29">
        <f t="shared" si="5"/>
        <v>0.14988399999999999</v>
      </c>
      <c r="I104" s="30">
        <f t="shared" si="6"/>
        <v>0.22698972660745692</v>
      </c>
      <c r="J104" s="11"/>
      <c r="K104" s="2"/>
      <c r="L104" s="2"/>
      <c r="M104" s="2"/>
      <c r="N104" s="2"/>
      <c r="O104" s="2"/>
      <c r="P104" s="2"/>
      <c r="Q104" s="2"/>
      <c r="R104" s="2"/>
      <c r="T104" s="55">
        <v>0.1497</v>
      </c>
      <c r="U104" s="55">
        <v>0.2298</v>
      </c>
    </row>
    <row r="105" spans="1:21" ht="15.25" customHeight="1" x14ac:dyDescent="0.2">
      <c r="A105" s="2"/>
      <c r="B105" s="2"/>
      <c r="C105" s="2"/>
      <c r="D105" s="2"/>
      <c r="E105" s="2"/>
      <c r="F105" s="7"/>
      <c r="G105" s="34">
        <f t="shared" si="4"/>
        <v>0.99000000000000066</v>
      </c>
      <c r="H105" s="29">
        <f t="shared" si="5"/>
        <v>0.14979199999999998</v>
      </c>
      <c r="I105" s="30">
        <f t="shared" si="6"/>
        <v>0.22838345309967631</v>
      </c>
      <c r="J105" s="11"/>
      <c r="K105" s="2"/>
      <c r="L105" s="2"/>
      <c r="M105" s="2"/>
      <c r="N105" s="2"/>
      <c r="O105" s="2"/>
      <c r="P105" s="2"/>
      <c r="Q105" s="2"/>
      <c r="R105" s="2"/>
    </row>
    <row r="106" spans="1:21" ht="15.25" customHeight="1" x14ac:dyDescent="0.2">
      <c r="A106" s="2"/>
      <c r="B106" s="2"/>
      <c r="C106" s="2"/>
      <c r="D106" s="2"/>
      <c r="E106" s="2"/>
      <c r="F106" s="7"/>
      <c r="G106" s="34">
        <v>1</v>
      </c>
      <c r="H106" s="29">
        <f t="shared" si="5"/>
        <v>0.1497</v>
      </c>
      <c r="I106" s="30">
        <f t="shared" ref="I106" si="7">SQRT((1-G106)^2*$D$5^2+(G106)^2*$D$6^2+2*G106*(1-G106)*$D$5*$D$6*$C$10)</f>
        <v>0.2298</v>
      </c>
      <c r="J106" s="11"/>
      <c r="K106" s="2"/>
      <c r="L106" s="2"/>
      <c r="M106" s="2"/>
      <c r="N106" s="2"/>
      <c r="O106" s="2"/>
      <c r="P106" s="2"/>
      <c r="Q106" s="2"/>
      <c r="R106" s="2"/>
    </row>
    <row r="107" spans="1:21" ht="15.25" customHeight="1" x14ac:dyDescent="0.2">
      <c r="A107" s="2"/>
      <c r="B107" s="2"/>
      <c r="C107" s="2"/>
      <c r="D107" s="2"/>
      <c r="E107" s="2"/>
      <c r="F107" s="2"/>
      <c r="G107" s="42"/>
      <c r="H107" s="37"/>
      <c r="I107" s="37"/>
      <c r="J107" s="2"/>
      <c r="K107" s="2"/>
      <c r="L107" s="2"/>
      <c r="M107" s="2"/>
      <c r="N107" s="2"/>
      <c r="O107" s="2"/>
      <c r="P107" s="2"/>
      <c r="Q107" s="2"/>
      <c r="R107" s="2"/>
    </row>
    <row r="108" spans="1:21" ht="15.25" customHeight="1" x14ac:dyDescent="0.2">
      <c r="A108" s="2"/>
      <c r="B108" s="2"/>
      <c r="C108" s="2"/>
      <c r="D108" s="2"/>
      <c r="E108" s="2"/>
      <c r="F108" s="2"/>
      <c r="G108" s="47"/>
      <c r="H108" s="48"/>
      <c r="I108" s="49"/>
      <c r="J108" s="2"/>
      <c r="K108" s="2"/>
      <c r="L108" s="2"/>
      <c r="M108" s="2"/>
      <c r="N108" s="2"/>
      <c r="O108" s="2"/>
      <c r="P108" s="2"/>
      <c r="Q108" s="2"/>
      <c r="R108" s="2"/>
    </row>
    <row r="109" spans="1:21" ht="15.25" customHeight="1" x14ac:dyDescent="0.2">
      <c r="A109" s="2"/>
      <c r="B109" s="2"/>
      <c r="C109" s="2"/>
      <c r="D109" s="2"/>
      <c r="E109" s="2"/>
      <c r="F109" s="2"/>
      <c r="G109" s="4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1" ht="15.25" customHeight="1" x14ac:dyDescent="0.2">
      <c r="A110" s="2"/>
      <c r="B110" s="2"/>
      <c r="C110" s="2"/>
      <c r="D110" s="2"/>
      <c r="E110" s="2"/>
      <c r="F110" s="2"/>
      <c r="G110" s="4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1" ht="15.25" customHeight="1" x14ac:dyDescent="0.2">
      <c r="A111" s="2"/>
      <c r="B111" s="2"/>
      <c r="C111" s="2"/>
      <c r="D111" s="2"/>
      <c r="E111" s="2"/>
      <c r="F111" s="2"/>
      <c r="G111" s="4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1" ht="15.25" customHeight="1" x14ac:dyDescent="0.2">
      <c r="A112" s="2"/>
      <c r="B112" s="2"/>
      <c r="C112" s="2"/>
      <c r="D112" s="2"/>
      <c r="E112" s="2"/>
      <c r="F112" s="2"/>
      <c r="G112" s="4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25" customHeight="1" x14ac:dyDescent="0.2">
      <c r="A113" s="2"/>
      <c r="B113" s="2"/>
      <c r="C113" s="2"/>
      <c r="D113" s="2"/>
      <c r="E113" s="2"/>
      <c r="F113" s="2"/>
      <c r="G113" s="4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25" customHeight="1" x14ac:dyDescent="0.2">
      <c r="A114" s="2"/>
      <c r="B114" s="2"/>
      <c r="C114" s="2"/>
      <c r="D114" s="2"/>
      <c r="E114" s="2"/>
      <c r="F114" s="2"/>
      <c r="G114" s="4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25" customHeight="1" x14ac:dyDescent="0.2">
      <c r="A115" s="2"/>
      <c r="B115" s="2"/>
      <c r="C115" s="2"/>
      <c r="D115" s="2"/>
      <c r="E115" s="2"/>
      <c r="F115" s="2"/>
      <c r="G115" s="4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25" customHeight="1" x14ac:dyDescent="0.2">
      <c r="A116" s="2"/>
      <c r="B116" s="2"/>
      <c r="C116" s="2"/>
      <c r="D116" s="2"/>
      <c r="E116" s="2"/>
      <c r="F116" s="2"/>
      <c r="G116" s="4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25" customHeight="1" x14ac:dyDescent="0.2">
      <c r="A117" s="2"/>
      <c r="B117" s="2"/>
      <c r="C117" s="2"/>
      <c r="D117" s="2"/>
      <c r="E117" s="2"/>
      <c r="F117" s="2"/>
      <c r="G117" s="4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25" customHeight="1" x14ac:dyDescent="0.2">
      <c r="A118" s="2"/>
      <c r="B118" s="2"/>
      <c r="C118" s="2"/>
      <c r="D118" s="2"/>
      <c r="E118" s="2"/>
      <c r="F118" s="2"/>
      <c r="G118" s="4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25" customHeight="1" x14ac:dyDescent="0.2">
      <c r="A119" s="2"/>
      <c r="B119" s="2"/>
      <c r="C119" s="2"/>
      <c r="D119" s="2"/>
      <c r="E119" s="2"/>
      <c r="F119" s="2"/>
      <c r="G119" s="4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25" customHeight="1" x14ac:dyDescent="0.2">
      <c r="A120" s="2"/>
      <c r="B120" s="2"/>
      <c r="C120" s="2"/>
      <c r="D120" s="2"/>
      <c r="E120" s="2"/>
      <c r="F120" s="2"/>
      <c r="G120" s="4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25" customHeight="1" x14ac:dyDescent="0.2">
      <c r="A121" s="2"/>
      <c r="B121" s="2"/>
      <c r="C121" s="2"/>
      <c r="D121" s="2"/>
      <c r="E121" s="2"/>
      <c r="F121" s="2"/>
      <c r="G121" s="4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25" customHeight="1" x14ac:dyDescent="0.2">
      <c r="A122" s="2"/>
      <c r="B122" s="2"/>
      <c r="C122" s="2"/>
      <c r="D122" s="2"/>
      <c r="E122" s="2"/>
      <c r="F122" s="2"/>
      <c r="G122" s="4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25" customHeight="1" x14ac:dyDescent="0.2">
      <c r="A123" s="2"/>
      <c r="B123" s="2"/>
      <c r="C123" s="2"/>
      <c r="D123" s="2"/>
      <c r="E123" s="2"/>
      <c r="F123" s="2"/>
      <c r="G123" s="4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25" customHeight="1" x14ac:dyDescent="0.2">
      <c r="A124" s="2"/>
      <c r="B124" s="2"/>
      <c r="C124" s="2"/>
      <c r="D124" s="2"/>
      <c r="E124" s="2"/>
      <c r="F124" s="2"/>
      <c r="G124" s="4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25" customHeight="1" x14ac:dyDescent="0.2">
      <c r="A125" s="2"/>
      <c r="B125" s="2"/>
      <c r="C125" s="2"/>
      <c r="D125" s="2"/>
      <c r="E125" s="2"/>
      <c r="F125" s="2"/>
      <c r="G125" s="4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25" customHeight="1" x14ac:dyDescent="0.2">
      <c r="A126" s="2"/>
      <c r="B126" s="2"/>
      <c r="C126" s="2"/>
      <c r="D126" s="2"/>
      <c r="E126" s="2"/>
      <c r="F126" s="2"/>
      <c r="G126" s="4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25" customHeight="1" x14ac:dyDescent="0.2">
      <c r="A127" s="2"/>
      <c r="B127" s="2"/>
      <c r="C127" s="2"/>
      <c r="D127" s="2"/>
      <c r="E127" s="2"/>
      <c r="F127" s="2"/>
      <c r="G127" s="4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25" customHeight="1" x14ac:dyDescent="0.2">
      <c r="A128" s="2"/>
      <c r="B128" s="2"/>
      <c r="C128" s="2"/>
      <c r="D128" s="2"/>
      <c r="E128" s="2"/>
      <c r="F128" s="2"/>
      <c r="G128" s="4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25" customHeight="1" x14ac:dyDescent="0.2">
      <c r="A129" s="2"/>
      <c r="B129" s="2"/>
      <c r="C129" s="2"/>
      <c r="D129" s="2"/>
      <c r="E129" s="2"/>
      <c r="F129" s="2"/>
      <c r="G129" s="4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25" customHeight="1" x14ac:dyDescent="0.2">
      <c r="A130" s="2"/>
      <c r="B130" s="2"/>
      <c r="C130" s="2"/>
      <c r="D130" s="2"/>
      <c r="E130" s="2"/>
      <c r="F130" s="2"/>
      <c r="G130" s="4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25" customHeight="1" x14ac:dyDescent="0.2">
      <c r="A131" s="2"/>
      <c r="B131" s="2"/>
      <c r="C131" s="2"/>
      <c r="D131" s="2"/>
      <c r="E131" s="2"/>
      <c r="F131" s="2"/>
      <c r="G131" s="4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25" customHeight="1" x14ac:dyDescent="0.2">
      <c r="A132" s="2"/>
      <c r="B132" s="2"/>
      <c r="C132" s="2"/>
      <c r="D132" s="2"/>
      <c r="E132" s="2"/>
      <c r="F132" s="2"/>
      <c r="G132" s="4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25" customHeight="1" x14ac:dyDescent="0.2">
      <c r="A133" s="2"/>
      <c r="B133" s="2"/>
      <c r="C133" s="2"/>
      <c r="D133" s="2"/>
      <c r="E133" s="2"/>
      <c r="F133" s="2"/>
      <c r="G133" s="4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25" customHeight="1" x14ac:dyDescent="0.2">
      <c r="A134" s="2"/>
      <c r="B134" s="2"/>
      <c r="C134" s="2"/>
      <c r="D134" s="2"/>
      <c r="E134" s="2"/>
      <c r="F134" s="2"/>
      <c r="G134" s="4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25" customHeight="1" x14ac:dyDescent="0.2">
      <c r="A135" s="2"/>
      <c r="B135" s="2"/>
      <c r="C135" s="2"/>
      <c r="D135" s="2"/>
      <c r="E135" s="2"/>
      <c r="F135" s="2"/>
      <c r="G135" s="4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25" customHeight="1" x14ac:dyDescent="0.2">
      <c r="A136" s="2"/>
      <c r="B136" s="2"/>
      <c r="C136" s="2"/>
      <c r="D136" s="2"/>
      <c r="E136" s="2"/>
      <c r="F136" s="2"/>
      <c r="G136" s="4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25" customHeight="1" x14ac:dyDescent="0.2">
      <c r="A137" s="2"/>
      <c r="B137" s="2"/>
      <c r="C137" s="2"/>
      <c r="D137" s="2"/>
      <c r="E137" s="2"/>
      <c r="F137" s="2"/>
      <c r="G137" s="4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25" customHeight="1" x14ac:dyDescent="0.2">
      <c r="A138" s="2"/>
      <c r="B138" s="2"/>
      <c r="C138" s="2"/>
      <c r="D138" s="2"/>
      <c r="E138" s="2"/>
      <c r="F138" s="2"/>
      <c r="G138" s="4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25" customHeight="1" x14ac:dyDescent="0.2">
      <c r="A139" s="2"/>
      <c r="B139" s="2"/>
      <c r="C139" s="2"/>
      <c r="D139" s="2"/>
      <c r="E139" s="2"/>
      <c r="F139" s="2"/>
      <c r="G139" s="4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25" customHeight="1" x14ac:dyDescent="0.2">
      <c r="A140" s="2"/>
      <c r="B140" s="2"/>
      <c r="C140" s="2"/>
      <c r="D140" s="2"/>
      <c r="E140" s="2"/>
      <c r="F140" s="2"/>
      <c r="G140" s="4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</sheetData>
  <mergeCells count="2">
    <mergeCell ref="G4:I4"/>
    <mergeCell ref="L4:R4"/>
  </mergeCells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Christiana Pantelidou</cp:lastModifiedBy>
  <dcterms:modified xsi:type="dcterms:W3CDTF">2021-02-08T17:14:19Z</dcterms:modified>
</cp:coreProperties>
</file>