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ianapantelidou/Desktop/Christiana's Mac/Jobs/Finance course/Finance, course 4/"/>
    </mc:Choice>
  </mc:AlternateContent>
  <xr:revisionPtr revIDLastSave="0" documentId="13_ncr:1_{AEABA0AA-3863-E846-AEA4-6A0BB260301C}" xr6:coauthVersionLast="46" xr6:coauthVersionMax="46" xr10:uidLastSave="{00000000-0000-0000-0000-000000000000}"/>
  <bookViews>
    <workbookView xWindow="14280" yWindow="1000" windowWidth="19320" windowHeight="16060" xr2:uid="{00000000-000D-0000-FFFF-FFFF00000000}"/>
  </bookViews>
  <sheets>
    <sheet name="Performance Measur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1" l="1"/>
  <c r="K5" i="1"/>
  <c r="K1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L10" i="1"/>
  <c r="K1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  <c r="L12" i="1"/>
  <c r="K1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L8" i="1"/>
  <c r="K8" i="1"/>
  <c r="L5" i="1"/>
  <c r="L4" i="1"/>
  <c r="L3" i="1"/>
  <c r="K4" i="1"/>
  <c r="K3" i="1"/>
</calcChain>
</file>

<file path=xl/sharedStrings.xml><?xml version="1.0" encoding="utf-8"?>
<sst xmlns="http://schemas.openxmlformats.org/spreadsheetml/2006/main" count="32" uniqueCount="27">
  <si>
    <t>Month</t>
  </si>
  <si>
    <t>M</t>
  </si>
  <si>
    <t>Excess Returns over the risk free rate</t>
  </si>
  <si>
    <t>A</t>
  </si>
  <si>
    <t>B</t>
  </si>
  <si>
    <t>Average</t>
  </si>
  <si>
    <t>STD</t>
  </si>
  <si>
    <t>Sharpe</t>
  </si>
  <si>
    <t>treynor</t>
  </si>
  <si>
    <t>alpha</t>
  </si>
  <si>
    <t>beta</t>
  </si>
  <si>
    <t>R^2</t>
  </si>
  <si>
    <t>residual risk</t>
  </si>
  <si>
    <t>appraisal r</t>
  </si>
  <si>
    <t>info</t>
  </si>
  <si>
    <t>ra-rm</t>
  </si>
  <si>
    <t>rb-rm</t>
  </si>
  <si>
    <t>residual</t>
  </si>
  <si>
    <t>a</t>
  </si>
  <si>
    <t>b</t>
  </si>
  <si>
    <t>more aggressive</t>
  </si>
  <si>
    <t>less idiosyncratic risk</t>
  </si>
  <si>
    <t>outperformed market</t>
  </si>
  <si>
    <t>both</t>
  </si>
  <si>
    <t>sharpe</t>
  </si>
  <si>
    <t>add one portfolio</t>
  </si>
  <si>
    <t>7+10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</si>
</sst>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0" xfId="13" applyNumberFormat="1" applyFont="1"/>
    <xf numFmtId="164" fontId="0" fillId="2" borderId="0" xfId="13" applyNumberFormat="1" applyFont="1" applyFill="1"/>
    <xf numFmtId="164" fontId="0" fillId="2" borderId="0" xfId="0" applyNumberFormat="1" applyFill="1"/>
    <xf numFmtId="164" fontId="0" fillId="0" borderId="0" xfId="0" applyNumberFormat="1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 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'Performance Measures'!$D$3:$D$38</c:f>
              <c:numCache>
                <c:formatCode>0.00</c:formatCode>
                <c:ptCount val="36"/>
                <c:pt idx="0">
                  <c:v>-1.5573827607832103</c:v>
                </c:pt>
                <c:pt idx="1">
                  <c:v>-2.0766236064413413</c:v>
                </c:pt>
                <c:pt idx="2">
                  <c:v>3.6738861330225081</c:v>
                </c:pt>
                <c:pt idx="3">
                  <c:v>-6.1417652236815723</c:v>
                </c:pt>
                <c:pt idx="4">
                  <c:v>-0.90814545184414452</c:v>
                </c:pt>
                <c:pt idx="5">
                  <c:v>-7.2455347939351933</c:v>
                </c:pt>
                <c:pt idx="6">
                  <c:v>-7.9004263401426522</c:v>
                </c:pt>
                <c:pt idx="7">
                  <c:v>0.48814198898663452</c:v>
                </c:pt>
                <c:pt idx="8">
                  <c:v>-11.002434311788411</c:v>
                </c:pt>
                <c:pt idx="9">
                  <c:v>8.644882739672255</c:v>
                </c:pt>
                <c:pt idx="10">
                  <c:v>5.7069635115606809</c:v>
                </c:pt>
                <c:pt idx="11">
                  <c:v>-6.0332582157618608</c:v>
                </c:pt>
                <c:pt idx="12">
                  <c:v>-2.7414698461048825</c:v>
                </c:pt>
                <c:pt idx="13">
                  <c:v>-1.7003622764987791</c:v>
                </c:pt>
                <c:pt idx="14">
                  <c:v>0.83576056589194092</c:v>
                </c:pt>
                <c:pt idx="15">
                  <c:v>8.1044117993822162</c:v>
                </c:pt>
                <c:pt idx="16">
                  <c:v>5.0898660733760925</c:v>
                </c:pt>
                <c:pt idx="17">
                  <c:v>1.1322242862628284</c:v>
                </c:pt>
                <c:pt idx="18">
                  <c:v>1.6223704463827593</c:v>
                </c:pt>
                <c:pt idx="19">
                  <c:v>1.7873191222950391</c:v>
                </c:pt>
                <c:pt idx="20">
                  <c:v>-1.1944325949147294</c:v>
                </c:pt>
                <c:pt idx="21">
                  <c:v>5.4961494824141255</c:v>
                </c:pt>
                <c:pt idx="22">
                  <c:v>0.71285131006653124</c:v>
                </c:pt>
                <c:pt idx="23">
                  <c:v>5.0765450765450693</c:v>
                </c:pt>
                <c:pt idx="24">
                  <c:v>1.7276422764227695</c:v>
                </c:pt>
                <c:pt idx="25">
                  <c:v>1.2209029908144986</c:v>
                </c:pt>
                <c:pt idx="26">
                  <c:v>-1.6358935839432598</c:v>
                </c:pt>
                <c:pt idx="27">
                  <c:v>-1.6790829419024988</c:v>
                </c:pt>
                <c:pt idx="28">
                  <c:v>1.2083446220536587</c:v>
                </c:pt>
                <c:pt idx="29">
                  <c:v>1.7989078059749364</c:v>
                </c:pt>
                <c:pt idx="30">
                  <c:v>-3.4290522772693732</c:v>
                </c:pt>
                <c:pt idx="31">
                  <c:v>0.22873325345822426</c:v>
                </c:pt>
                <c:pt idx="32">
                  <c:v>0.93639063971600045</c:v>
                </c:pt>
                <c:pt idx="33">
                  <c:v>1.4014247519245071</c:v>
                </c:pt>
                <c:pt idx="34">
                  <c:v>3.8594938948858459</c:v>
                </c:pt>
                <c:pt idx="35">
                  <c:v>3.2458128162750732</c:v>
                </c:pt>
              </c:numCache>
            </c:numRef>
          </c:xVal>
          <c:yVal>
            <c:numRef>
              <c:f>'Performance Measures'!$C$3:$C$38</c:f>
              <c:numCache>
                <c:formatCode>0.00</c:formatCode>
                <c:ptCount val="36"/>
                <c:pt idx="0">
                  <c:v>3.7151859562419416</c:v>
                </c:pt>
                <c:pt idx="1">
                  <c:v>3.3097051184650592</c:v>
                </c:pt>
                <c:pt idx="2">
                  <c:v>7.2578178943407163</c:v>
                </c:pt>
                <c:pt idx="3">
                  <c:v>0.14579752412653835</c:v>
                </c:pt>
                <c:pt idx="4">
                  <c:v>4.1724034728852137</c:v>
                </c:pt>
                <c:pt idx="5">
                  <c:v>-0.98055035147836689</c:v>
                </c:pt>
                <c:pt idx="6">
                  <c:v>-0.61414478278309059</c:v>
                </c:pt>
                <c:pt idx="7">
                  <c:v>4.3923231270613083</c:v>
                </c:pt>
                <c:pt idx="8">
                  <c:v>-3.5245179785762604</c:v>
                </c:pt>
                <c:pt idx="9">
                  <c:v>10.457020885656494</c:v>
                </c:pt>
                <c:pt idx="10">
                  <c:v>8.530218509711057</c:v>
                </c:pt>
                <c:pt idx="11">
                  <c:v>0.46080030503669689</c:v>
                </c:pt>
                <c:pt idx="12">
                  <c:v>3.0817067115788057</c:v>
                </c:pt>
                <c:pt idx="13">
                  <c:v>3.2982318862179576</c:v>
                </c:pt>
                <c:pt idx="14">
                  <c:v>4.8756713192587133</c:v>
                </c:pt>
                <c:pt idx="15">
                  <c:v>9.8675618718482134</c:v>
                </c:pt>
                <c:pt idx="16">
                  <c:v>8.2390050110997386</c:v>
                </c:pt>
                <c:pt idx="17">
                  <c:v>4.862253490002785</c:v>
                </c:pt>
                <c:pt idx="18">
                  <c:v>5.5218189356369018</c:v>
                </c:pt>
                <c:pt idx="19">
                  <c:v>5.8062579128174852</c:v>
                </c:pt>
                <c:pt idx="20">
                  <c:v>3.8537573028448566</c:v>
                </c:pt>
                <c:pt idx="21">
                  <c:v>7.9304535133081862</c:v>
                </c:pt>
                <c:pt idx="22">
                  <c:v>4.8278442672032815</c:v>
                </c:pt>
                <c:pt idx="23">
                  <c:v>7.8954028610843219</c:v>
                </c:pt>
                <c:pt idx="24">
                  <c:v>5.8616955620761786</c:v>
                </c:pt>
                <c:pt idx="25">
                  <c:v>5.5600280239091449</c:v>
                </c:pt>
                <c:pt idx="26">
                  <c:v>3.2522286721473144</c:v>
                </c:pt>
                <c:pt idx="27">
                  <c:v>3.1066482119750942</c:v>
                </c:pt>
                <c:pt idx="28">
                  <c:v>5.1897060476254007</c:v>
                </c:pt>
                <c:pt idx="29">
                  <c:v>6.0273217476343479</c:v>
                </c:pt>
                <c:pt idx="30">
                  <c:v>2.1965104659546837</c:v>
                </c:pt>
                <c:pt idx="31">
                  <c:v>4.5274885796965298</c:v>
                </c:pt>
                <c:pt idx="32">
                  <c:v>5.1255629919861985</c:v>
                </c:pt>
                <c:pt idx="33">
                  <c:v>5.0721441273471131</c:v>
                </c:pt>
                <c:pt idx="34">
                  <c:v>7.3199712309292977</c:v>
                </c:pt>
                <c:pt idx="35">
                  <c:v>7.0966079578253511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5-4841-9C3C-8B9D2B273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480079"/>
        <c:axId val="1692487279"/>
      </c:scatterChart>
      <c:valAx>
        <c:axId val="169248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87279"/>
        <c:crosses val="autoZero"/>
        <c:crossBetween val="midCat"/>
      </c:valAx>
      <c:valAx>
        <c:axId val="16924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8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'Performance Measures'!$D$3:$D$38</c:f>
              <c:numCache>
                <c:formatCode>0.00</c:formatCode>
                <c:ptCount val="36"/>
                <c:pt idx="0">
                  <c:v>-1.5573827607832103</c:v>
                </c:pt>
                <c:pt idx="1">
                  <c:v>-2.0766236064413413</c:v>
                </c:pt>
                <c:pt idx="2">
                  <c:v>3.6738861330225081</c:v>
                </c:pt>
                <c:pt idx="3">
                  <c:v>-6.1417652236815723</c:v>
                </c:pt>
                <c:pt idx="4">
                  <c:v>-0.90814545184414452</c:v>
                </c:pt>
                <c:pt idx="5">
                  <c:v>-7.2455347939351933</c:v>
                </c:pt>
                <c:pt idx="6">
                  <c:v>-7.9004263401426522</c:v>
                </c:pt>
                <c:pt idx="7">
                  <c:v>0.48814198898663452</c:v>
                </c:pt>
                <c:pt idx="8">
                  <c:v>-11.002434311788411</c:v>
                </c:pt>
                <c:pt idx="9">
                  <c:v>8.644882739672255</c:v>
                </c:pt>
                <c:pt idx="10">
                  <c:v>5.7069635115606809</c:v>
                </c:pt>
                <c:pt idx="11">
                  <c:v>-6.0332582157618608</c:v>
                </c:pt>
                <c:pt idx="12">
                  <c:v>-2.7414698461048825</c:v>
                </c:pt>
                <c:pt idx="13">
                  <c:v>-1.7003622764987791</c:v>
                </c:pt>
                <c:pt idx="14">
                  <c:v>0.83576056589194092</c:v>
                </c:pt>
                <c:pt idx="15">
                  <c:v>8.1044117993822162</c:v>
                </c:pt>
                <c:pt idx="16">
                  <c:v>5.0898660733760925</c:v>
                </c:pt>
                <c:pt idx="17">
                  <c:v>1.1322242862628284</c:v>
                </c:pt>
                <c:pt idx="18">
                  <c:v>1.6223704463827593</c:v>
                </c:pt>
                <c:pt idx="19">
                  <c:v>1.7873191222950391</c:v>
                </c:pt>
                <c:pt idx="20">
                  <c:v>-1.1944325949147294</c:v>
                </c:pt>
                <c:pt idx="21">
                  <c:v>5.4961494824141255</c:v>
                </c:pt>
                <c:pt idx="22">
                  <c:v>0.71285131006653124</c:v>
                </c:pt>
                <c:pt idx="23">
                  <c:v>5.0765450765450693</c:v>
                </c:pt>
                <c:pt idx="24">
                  <c:v>1.7276422764227695</c:v>
                </c:pt>
                <c:pt idx="25">
                  <c:v>1.2209029908144986</c:v>
                </c:pt>
                <c:pt idx="26">
                  <c:v>-1.6358935839432598</c:v>
                </c:pt>
                <c:pt idx="27">
                  <c:v>-1.6790829419024988</c:v>
                </c:pt>
                <c:pt idx="28">
                  <c:v>1.2083446220536587</c:v>
                </c:pt>
                <c:pt idx="29">
                  <c:v>1.7989078059749364</c:v>
                </c:pt>
                <c:pt idx="30">
                  <c:v>-3.4290522772693732</c:v>
                </c:pt>
                <c:pt idx="31">
                  <c:v>0.22873325345822426</c:v>
                </c:pt>
                <c:pt idx="32">
                  <c:v>0.93639063971600045</c:v>
                </c:pt>
                <c:pt idx="33">
                  <c:v>1.4014247519245071</c:v>
                </c:pt>
                <c:pt idx="34">
                  <c:v>3.8594938948858459</c:v>
                </c:pt>
                <c:pt idx="35">
                  <c:v>3.2458128162750732</c:v>
                </c:pt>
              </c:numCache>
            </c:numRef>
          </c:xVal>
          <c:yVal>
            <c:numRef>
              <c:f>'Performance Measures'!$B$3:$B$38</c:f>
              <c:numCache>
                <c:formatCode>0.00</c:formatCode>
                <c:ptCount val="36"/>
                <c:pt idx="0">
                  <c:v>0.66822586034078757</c:v>
                </c:pt>
                <c:pt idx="1">
                  <c:v>1.6926651178227781</c:v>
                </c:pt>
                <c:pt idx="2">
                  <c:v>12.369451697127932</c:v>
                </c:pt>
                <c:pt idx="3">
                  <c:v>0.31948881789136685</c:v>
                </c:pt>
                <c:pt idx="4">
                  <c:v>3.6479444122756277</c:v>
                </c:pt>
                <c:pt idx="5">
                  <c:v>-14.553072625698317</c:v>
                </c:pt>
                <c:pt idx="6">
                  <c:v>-2.7133050016345139</c:v>
                </c:pt>
                <c:pt idx="7">
                  <c:v>2.2849462365591489</c:v>
                </c:pt>
                <c:pt idx="8">
                  <c:v>-13.534822601839691</c:v>
                </c:pt>
                <c:pt idx="9">
                  <c:v>16.907294832826736</c:v>
                </c:pt>
                <c:pt idx="10">
                  <c:v>7.0523236919076915</c:v>
                </c:pt>
                <c:pt idx="11">
                  <c:v>-8.9860352155434082</c:v>
                </c:pt>
                <c:pt idx="12">
                  <c:v>0.50033355570380245</c:v>
                </c:pt>
                <c:pt idx="13">
                  <c:v>-5.4762694988383593</c:v>
                </c:pt>
                <c:pt idx="14">
                  <c:v>-1.0533707865168607</c:v>
                </c:pt>
                <c:pt idx="15">
                  <c:v>14.194464158978004</c:v>
                </c:pt>
                <c:pt idx="16">
                  <c:v>10.037290242386575</c:v>
                </c:pt>
                <c:pt idx="17">
                  <c:v>0.36712792996329568</c:v>
                </c:pt>
                <c:pt idx="18">
                  <c:v>5.9088351153629759</c:v>
                </c:pt>
                <c:pt idx="19">
                  <c:v>1.9925611052072245</c:v>
                </c:pt>
                <c:pt idx="20">
                  <c:v>0</c:v>
                </c:pt>
                <c:pt idx="21">
                  <c:v>4.4021880698098315</c:v>
                </c:pt>
                <c:pt idx="22">
                  <c:v>-2.6197604790419105</c:v>
                </c:pt>
                <c:pt idx="23">
                  <c:v>5.7391749935946867</c:v>
                </c:pt>
                <c:pt idx="24">
                  <c:v>7.487278895081162</c:v>
                </c:pt>
                <c:pt idx="25">
                  <c:v>3.0432822362488787</c:v>
                </c:pt>
                <c:pt idx="26">
                  <c:v>-2.7346313716910986</c:v>
                </c:pt>
                <c:pt idx="27">
                  <c:v>-5.6005398110661293</c:v>
                </c:pt>
                <c:pt idx="28">
                  <c:v>3.5739814152966343</c:v>
                </c:pt>
                <c:pt idx="29">
                  <c:v>1.5412928456406849</c:v>
                </c:pt>
                <c:pt idx="30">
                  <c:v>-2.1975532396918851</c:v>
                </c:pt>
                <c:pt idx="31">
                  <c:v>-0.46328468844105686</c:v>
                </c:pt>
                <c:pt idx="32">
                  <c:v>2.8857342331859437</c:v>
                </c:pt>
                <c:pt idx="33">
                  <c:v>3.3476589007011892</c:v>
                </c:pt>
                <c:pt idx="34">
                  <c:v>4.9901510177281727</c:v>
                </c:pt>
                <c:pt idx="35">
                  <c:v>1.1882426516572897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1-D945-B042-AC459DCE2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480079"/>
        <c:axId val="1692487279"/>
      </c:scatterChart>
      <c:valAx>
        <c:axId val="169248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87279"/>
        <c:crosses val="autoZero"/>
        <c:crossBetween val="midCat"/>
      </c:valAx>
      <c:valAx>
        <c:axId val="16924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8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16</xdr:row>
      <xdr:rowOff>177800</xdr:rowOff>
    </xdr:from>
    <xdr:to>
      <xdr:col>20</xdr:col>
      <xdr:colOff>165100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91BEDA-74D7-4048-8F2D-D42F02AF5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317500</xdr:colOff>
      <xdr:row>0</xdr:row>
      <xdr:rowOff>139700</xdr:rowOff>
    </xdr:from>
    <xdr:to>
      <xdr:col>20</xdr:col>
      <xdr:colOff>177800</xdr:colOff>
      <xdr:row>15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F4AE66-F015-8743-B341-33D520BB6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2.6640625" customWidth="1"/>
    <col min="4" max="4" width="12.33203125" customWidth="1"/>
  </cols>
  <sheetData>
    <row r="1" spans="1:12" x14ac:dyDescent="0.2">
      <c r="B1" s="1" t="s">
        <v>2</v>
      </c>
    </row>
    <row r="2" spans="1:12" x14ac:dyDescent="0.2">
      <c r="A2" s="1" t="s">
        <v>0</v>
      </c>
      <c r="B2" s="1" t="s">
        <v>3</v>
      </c>
      <c r="C2" s="1" t="s">
        <v>4</v>
      </c>
      <c r="D2" s="1" t="s">
        <v>1</v>
      </c>
      <c r="E2" s="1" t="s">
        <v>15</v>
      </c>
      <c r="F2" s="1" t="s">
        <v>16</v>
      </c>
      <c r="G2" s="1" t="s">
        <v>17</v>
      </c>
      <c r="H2" s="1" t="s">
        <v>17</v>
      </c>
      <c r="I2" s="1"/>
      <c r="K2" s="1" t="s">
        <v>18</v>
      </c>
      <c r="L2" s="1" t="s">
        <v>19</v>
      </c>
    </row>
    <row r="3" spans="1:12" x14ac:dyDescent="0.2">
      <c r="A3">
        <v>1</v>
      </c>
      <c r="B3" s="2">
        <v>0.66822586034078757</v>
      </c>
      <c r="C3" s="2">
        <v>3.7151859562419416</v>
      </c>
      <c r="D3" s="2">
        <v>-1.5573827607832103</v>
      </c>
      <c r="E3" s="2">
        <f>B3-$D3</f>
        <v>2.2256086211239978</v>
      </c>
      <c r="F3" s="2">
        <f>C3-$D3</f>
        <v>5.2725687170251518</v>
      </c>
      <c r="G3">
        <f>B3-($K$6+$K$7*D3)</f>
        <v>1.4379693207268098</v>
      </c>
      <c r="H3">
        <f>C3-($L$6+$L$7*D3)</f>
        <v>0.30534237739725478</v>
      </c>
      <c r="I3" s="2"/>
      <c r="J3" s="2" t="s">
        <v>5</v>
      </c>
      <c r="K3" s="4">
        <f>AVERAGE(B3:B38)</f>
        <v>1.5613692420359775</v>
      </c>
      <c r="L3" s="5">
        <f>AVERAGE(C3:C38)</f>
        <v>4.6588316217415313</v>
      </c>
    </row>
    <row r="4" spans="1:12" x14ac:dyDescent="0.2">
      <c r="A4">
        <v>2</v>
      </c>
      <c r="B4" s="2">
        <v>1.6926651178227781</v>
      </c>
      <c r="C4" s="2">
        <v>3.3097051184650592</v>
      </c>
      <c r="D4" s="2">
        <v>-2.0766236064413413</v>
      </c>
      <c r="E4" s="2">
        <f t="shared" ref="E4:F38" si="0">B4-$D4</f>
        <v>3.7692887242641193</v>
      </c>
      <c r="F4" s="2">
        <f t="shared" si="0"/>
        <v>5.3863287249064005</v>
      </c>
      <c r="G4">
        <f t="shared" ref="G4:G38" si="1">B4-($K$6+$K$7*D4)</f>
        <v>3.1346697010823825</v>
      </c>
      <c r="H4">
        <f t="shared" ref="H4:H38" si="2">C4-($L$6+$L$7*D4)</f>
        <v>0.26005891425341776</v>
      </c>
      <c r="I4" s="2"/>
      <c r="J4" s="2" t="s">
        <v>6</v>
      </c>
      <c r="K4" s="6">
        <f>STDEV(B3:B38)</f>
        <v>6.5636517244853705</v>
      </c>
      <c r="L4" s="3">
        <f>STDEV(C3:C38)</f>
        <v>3.0215033401323912</v>
      </c>
    </row>
    <row r="5" spans="1:12" x14ac:dyDescent="0.2">
      <c r="A5">
        <v>3</v>
      </c>
      <c r="B5" s="2">
        <v>12.369451697127932</v>
      </c>
      <c r="C5" s="2">
        <v>7.2578178943407163</v>
      </c>
      <c r="D5" s="2">
        <v>3.6738861330225081</v>
      </c>
      <c r="E5" s="2">
        <f t="shared" si="0"/>
        <v>8.6955655641054239</v>
      </c>
      <c r="F5" s="2">
        <f t="shared" si="0"/>
        <v>3.5839317613182082</v>
      </c>
      <c r="G5">
        <f t="shared" si="1"/>
        <v>6.3662713207036914</v>
      </c>
      <c r="H5">
        <f t="shared" si="2"/>
        <v>0.21904308386300286</v>
      </c>
      <c r="I5" s="2"/>
      <c r="J5" s="2" t="s">
        <v>7</v>
      </c>
      <c r="K5" s="6">
        <f>K3/K4</f>
        <v>0.23788118376411846</v>
      </c>
      <c r="L5" s="7">
        <f>L3/L4</f>
        <v>1.5418919316956301</v>
      </c>
    </row>
    <row r="6" spans="1:12" x14ac:dyDescent="0.2">
      <c r="A6">
        <v>4</v>
      </c>
      <c r="B6" s="2">
        <v>0.31948881789136685</v>
      </c>
      <c r="C6" s="2">
        <v>0.14579752412653835</v>
      </c>
      <c r="D6" s="2">
        <v>-6.1417652236815723</v>
      </c>
      <c r="E6" s="2">
        <f t="shared" si="0"/>
        <v>6.4612540415729391</v>
      </c>
      <c r="F6" s="2">
        <f t="shared" si="0"/>
        <v>6.2875627478081109</v>
      </c>
      <c r="G6">
        <f t="shared" si="1"/>
        <v>7.0246322529918981</v>
      </c>
      <c r="H6">
        <f t="shared" si="2"/>
        <v>-8.3859940205554873E-2</v>
      </c>
      <c r="I6" s="2"/>
      <c r="J6" s="2" t="s">
        <v>9</v>
      </c>
      <c r="K6" s="3">
        <v>1.2465999999999999</v>
      </c>
      <c r="L6" s="6">
        <v>4.4901999999999997</v>
      </c>
    </row>
    <row r="7" spans="1:12" x14ac:dyDescent="0.2">
      <c r="A7">
        <v>5</v>
      </c>
      <c r="B7" s="2">
        <v>3.6479444122756277</v>
      </c>
      <c r="C7" s="2">
        <v>4.1724034728852137</v>
      </c>
      <c r="D7" s="2">
        <v>-0.90814545184414452</v>
      </c>
      <c r="E7" s="2">
        <f t="shared" si="0"/>
        <v>4.5560898641197722</v>
      </c>
      <c r="F7" s="2">
        <f t="shared" si="0"/>
        <v>5.0805489247293583</v>
      </c>
      <c r="G7">
        <f t="shared" si="1"/>
        <v>3.5771203287782418</v>
      </c>
      <c r="H7">
        <f t="shared" si="2"/>
        <v>0.31218397282949706</v>
      </c>
      <c r="I7" s="2"/>
      <c r="J7" s="2" t="s">
        <v>10</v>
      </c>
      <c r="K7" s="6">
        <v>1.2947</v>
      </c>
      <c r="L7" s="7">
        <v>0.69369999999999998</v>
      </c>
    </row>
    <row r="8" spans="1:12" x14ac:dyDescent="0.2">
      <c r="A8">
        <v>6</v>
      </c>
      <c r="B8" s="2">
        <v>-14.553072625698317</v>
      </c>
      <c r="C8" s="2">
        <v>-0.98055035147836689</v>
      </c>
      <c r="D8" s="2">
        <v>-7.2455347939351933</v>
      </c>
      <c r="E8" s="2">
        <f t="shared" si="0"/>
        <v>-7.3075378317631232</v>
      </c>
      <c r="F8" s="2">
        <f t="shared" si="0"/>
        <v>6.2649844424568268</v>
      </c>
      <c r="G8">
        <f t="shared" si="1"/>
        <v>-6.4188787279904211</v>
      </c>
      <c r="H8">
        <f t="shared" si="2"/>
        <v>-0.44452286492552284</v>
      </c>
      <c r="I8" s="2"/>
      <c r="J8" s="2" t="s">
        <v>8</v>
      </c>
      <c r="K8" s="6">
        <f>K3/K7</f>
        <v>1.2059699096593632</v>
      </c>
      <c r="L8" s="7">
        <f>L3/L7</f>
        <v>6.7159169983300151</v>
      </c>
    </row>
    <row r="9" spans="1:12" x14ac:dyDescent="0.2">
      <c r="A9">
        <v>7</v>
      </c>
      <c r="B9" s="2">
        <v>-2.7133050016345139</v>
      </c>
      <c r="C9" s="2">
        <v>-0.61414478278309059</v>
      </c>
      <c r="D9" s="2">
        <v>-7.9004263401426522</v>
      </c>
      <c r="E9" s="2">
        <f t="shared" si="0"/>
        <v>5.1871213385081383</v>
      </c>
      <c r="F9" s="2">
        <f t="shared" si="0"/>
        <v>7.2862815573595618</v>
      </c>
      <c r="G9">
        <f t="shared" si="1"/>
        <v>6.2687769809481777</v>
      </c>
      <c r="H9">
        <f t="shared" si="2"/>
        <v>0.3761809693738678</v>
      </c>
      <c r="I9" s="2"/>
      <c r="J9" s="2" t="s">
        <v>11</v>
      </c>
      <c r="K9" s="6">
        <v>0.73260000000000003</v>
      </c>
      <c r="L9" s="3">
        <v>0.99260000000000004</v>
      </c>
    </row>
    <row r="10" spans="1:12" x14ac:dyDescent="0.2">
      <c r="A10">
        <v>8</v>
      </c>
      <c r="B10" s="2">
        <v>2.2849462365591489</v>
      </c>
      <c r="C10" s="2">
        <v>4.3923231270613083</v>
      </c>
      <c r="D10" s="2">
        <v>0.48814198898663452</v>
      </c>
      <c r="E10" s="2">
        <f t="shared" si="0"/>
        <v>1.7968042475725143</v>
      </c>
      <c r="F10" s="2">
        <f t="shared" si="0"/>
        <v>3.9041811380746738</v>
      </c>
      <c r="G10">
        <f t="shared" si="1"/>
        <v>0.40634880341815327</v>
      </c>
      <c r="H10">
        <f t="shared" si="2"/>
        <v>-0.43650097069872018</v>
      </c>
      <c r="I10" s="2"/>
      <c r="J10" s="2" t="s">
        <v>12</v>
      </c>
      <c r="K10" s="6">
        <f>STDEV(G3:G38)</f>
        <v>3.3938328613184101</v>
      </c>
      <c r="L10" s="3">
        <f>STDEV(H3:H38)</f>
        <v>0.26040324426849942</v>
      </c>
    </row>
    <row r="11" spans="1:12" x14ac:dyDescent="0.2">
      <c r="A11">
        <v>9</v>
      </c>
      <c r="B11" s="2">
        <v>-13.534822601839691</v>
      </c>
      <c r="C11" s="2">
        <v>-3.5245179785762604</v>
      </c>
      <c r="D11" s="2">
        <v>-11.002434311788411</v>
      </c>
      <c r="E11" s="2">
        <f t="shared" si="0"/>
        <v>-2.53238829005128</v>
      </c>
      <c r="F11" s="2">
        <f t="shared" si="0"/>
        <v>7.4779163332121508</v>
      </c>
      <c r="G11">
        <f t="shared" si="1"/>
        <v>-0.53657089836723593</v>
      </c>
      <c r="H11">
        <f t="shared" si="2"/>
        <v>-0.38232929648863934</v>
      </c>
      <c r="I11" s="2"/>
      <c r="J11" s="2" t="s">
        <v>13</v>
      </c>
      <c r="K11" s="6">
        <f>K6/K10</f>
        <v>0.36731331533979267</v>
      </c>
      <c r="L11" s="3">
        <f>L6/L10</f>
        <v>17.243256752094052</v>
      </c>
    </row>
    <row r="12" spans="1:12" x14ac:dyDescent="0.2">
      <c r="A12">
        <v>10</v>
      </c>
      <c r="B12" s="2">
        <v>16.907294832826736</v>
      </c>
      <c r="C12" s="2">
        <v>10.457020885656494</v>
      </c>
      <c r="D12" s="2">
        <v>8.644882739672255</v>
      </c>
      <c r="E12" s="2">
        <f t="shared" si="0"/>
        <v>8.2624120931544809</v>
      </c>
      <c r="F12" s="2">
        <f t="shared" si="0"/>
        <v>1.8121381459842389</v>
      </c>
      <c r="G12">
        <f t="shared" si="1"/>
        <v>4.4681651497730677</v>
      </c>
      <c r="H12">
        <f t="shared" si="2"/>
        <v>-3.0134270854148326E-2</v>
      </c>
      <c r="I12" s="2"/>
      <c r="J12" s="2" t="s">
        <v>14</v>
      </c>
      <c r="K12" s="3">
        <f>AVERAGE(E3:E38)/STDEV(E3:E38)</f>
        <v>0.36346969918488725</v>
      </c>
      <c r="L12" s="6">
        <f>AVERAGE(F3:F38)/STDEV(F3:F38)</f>
        <v>3.26051069155212</v>
      </c>
    </row>
    <row r="13" spans="1:12" x14ac:dyDescent="0.2">
      <c r="A13">
        <v>11</v>
      </c>
      <c r="B13" s="2">
        <v>7.0523236919076915</v>
      </c>
      <c r="C13" s="2">
        <v>8.530218509711057</v>
      </c>
      <c r="D13" s="2">
        <v>5.7069635115606809</v>
      </c>
      <c r="E13" s="2">
        <f t="shared" si="0"/>
        <v>1.3453601803470105</v>
      </c>
      <c r="F13" s="2">
        <f t="shared" si="0"/>
        <v>2.8232549981503761</v>
      </c>
      <c r="G13">
        <f t="shared" si="1"/>
        <v>-1.5830819665099227</v>
      </c>
      <c r="H13">
        <f t="shared" si="2"/>
        <v>8.1097921741413614E-2</v>
      </c>
      <c r="I13" s="2"/>
    </row>
    <row r="14" spans="1:12" x14ac:dyDescent="0.2">
      <c r="A14">
        <v>12</v>
      </c>
      <c r="B14" s="2">
        <v>-8.9860352155434082</v>
      </c>
      <c r="C14" s="2">
        <v>0.46080030503669689</v>
      </c>
      <c r="D14" s="2">
        <v>-6.0332582157618608</v>
      </c>
      <c r="E14" s="2">
        <f t="shared" si="0"/>
        <v>-2.9527769997815474</v>
      </c>
      <c r="F14" s="2">
        <f t="shared" si="0"/>
        <v>6.4940585207985579</v>
      </c>
      <c r="G14">
        <f t="shared" si="1"/>
        <v>-2.4213758035965274</v>
      </c>
      <c r="H14">
        <f t="shared" si="2"/>
        <v>0.15587152931070025</v>
      </c>
      <c r="I14" s="2"/>
    </row>
    <row r="15" spans="1:12" x14ac:dyDescent="0.2">
      <c r="A15">
        <v>13</v>
      </c>
      <c r="B15" s="2">
        <v>0.50033355570380245</v>
      </c>
      <c r="C15" s="2">
        <v>3.0817067115788057</v>
      </c>
      <c r="D15" s="2">
        <v>-2.7414698461048825</v>
      </c>
      <c r="E15" s="2">
        <f t="shared" si="0"/>
        <v>3.241803401808685</v>
      </c>
      <c r="F15" s="2">
        <f t="shared" si="0"/>
        <v>5.8231765576836878</v>
      </c>
      <c r="G15">
        <f t="shared" si="1"/>
        <v>2.8031145654557936</v>
      </c>
      <c r="H15">
        <f t="shared" si="2"/>
        <v>0.49326434382176298</v>
      </c>
      <c r="I15" s="2"/>
    </row>
    <row r="16" spans="1:12" x14ac:dyDescent="0.2">
      <c r="A16">
        <v>14</v>
      </c>
      <c r="B16" s="2">
        <v>-5.4762694988383593</v>
      </c>
      <c r="C16" s="2">
        <v>3.2982318862179576</v>
      </c>
      <c r="D16" s="2">
        <v>-1.7003622764987791</v>
      </c>
      <c r="E16" s="2">
        <f t="shared" si="0"/>
        <v>-3.7759072223395802</v>
      </c>
      <c r="F16" s="2">
        <f t="shared" si="0"/>
        <v>4.9985941627167367</v>
      </c>
      <c r="G16">
        <f t="shared" si="1"/>
        <v>-4.5214104594553906</v>
      </c>
      <c r="H16">
        <f t="shared" si="2"/>
        <v>-1.242680257483908E-2</v>
      </c>
      <c r="I16" s="2"/>
    </row>
    <row r="17" spans="1:8" x14ac:dyDescent="0.2">
      <c r="A17">
        <v>15</v>
      </c>
      <c r="B17" s="2">
        <v>-1.0533707865168607</v>
      </c>
      <c r="C17" s="2">
        <v>4.8756713192587133</v>
      </c>
      <c r="D17" s="2">
        <v>0.83576056589194092</v>
      </c>
      <c r="E17" s="2">
        <f t="shared" si="0"/>
        <v>-1.8891313524088016</v>
      </c>
      <c r="F17" s="2">
        <f t="shared" si="0"/>
        <v>4.0399107533667724</v>
      </c>
      <c r="G17">
        <f t="shared" si="1"/>
        <v>-3.3820299911771565</v>
      </c>
      <c r="H17">
        <f t="shared" si="2"/>
        <v>-0.19429578530052627</v>
      </c>
    </row>
    <row r="18" spans="1:8" x14ac:dyDescent="0.2">
      <c r="A18">
        <v>16</v>
      </c>
      <c r="B18" s="2">
        <v>14.194464158978004</v>
      </c>
      <c r="C18" s="2">
        <v>9.8675618718482134</v>
      </c>
      <c r="D18" s="2">
        <v>8.1044117993822162</v>
      </c>
      <c r="E18" s="2">
        <f t="shared" si="0"/>
        <v>6.0900523595957878</v>
      </c>
      <c r="F18" s="2">
        <f t="shared" si="0"/>
        <v>1.7631500724659972</v>
      </c>
      <c r="G18">
        <f t="shared" si="1"/>
        <v>2.4550822023178505</v>
      </c>
      <c r="H18">
        <f t="shared" si="2"/>
        <v>-0.24466859338322955</v>
      </c>
    </row>
    <row r="19" spans="1:8" x14ac:dyDescent="0.2">
      <c r="A19">
        <v>17</v>
      </c>
      <c r="B19" s="2">
        <v>10.037290242386575</v>
      </c>
      <c r="C19" s="2">
        <v>8.2390050110997386</v>
      </c>
      <c r="D19" s="2">
        <v>5.0898660733760925</v>
      </c>
      <c r="E19" s="2">
        <f t="shared" si="0"/>
        <v>4.9474241690104828</v>
      </c>
      <c r="F19" s="2">
        <f t="shared" si="0"/>
        <v>3.1491389377236461</v>
      </c>
      <c r="G19">
        <f t="shared" si="1"/>
        <v>2.2008406371865483</v>
      </c>
      <c r="H19">
        <f t="shared" si="2"/>
        <v>0.21796491599874379</v>
      </c>
    </row>
    <row r="20" spans="1:8" x14ac:dyDescent="0.2">
      <c r="A20">
        <v>18</v>
      </c>
      <c r="B20" s="2">
        <v>0.36712792996329568</v>
      </c>
      <c r="C20" s="2">
        <v>4.862253490002785</v>
      </c>
      <c r="D20" s="2">
        <v>1.1322242862628284</v>
      </c>
      <c r="E20" s="2">
        <f t="shared" si="0"/>
        <v>-0.76509635629953276</v>
      </c>
      <c r="F20" s="2">
        <f t="shared" si="0"/>
        <v>3.7300292037399565</v>
      </c>
      <c r="G20">
        <f t="shared" si="1"/>
        <v>-2.3453628534611881</v>
      </c>
      <c r="H20">
        <f t="shared" si="2"/>
        <v>-0.41337049737773857</v>
      </c>
    </row>
    <row r="21" spans="1:8" x14ac:dyDescent="0.2">
      <c r="A21">
        <v>19</v>
      </c>
      <c r="B21" s="2">
        <v>5.9088351153629759</v>
      </c>
      <c r="C21" s="2">
        <v>5.5218189356369018</v>
      </c>
      <c r="D21" s="2">
        <v>1.6223704463827593</v>
      </c>
      <c r="E21" s="2">
        <f t="shared" si="0"/>
        <v>4.2864646689802166</v>
      </c>
      <c r="F21" s="2">
        <f t="shared" si="0"/>
        <v>3.8994484892541426</v>
      </c>
      <c r="G21">
        <f t="shared" si="1"/>
        <v>2.5617520984312177</v>
      </c>
      <c r="H21">
        <f t="shared" si="2"/>
        <v>-9.381944301881795E-2</v>
      </c>
    </row>
    <row r="22" spans="1:8" x14ac:dyDescent="0.2">
      <c r="A22">
        <v>20</v>
      </c>
      <c r="B22" s="2">
        <v>1.9925611052072245</v>
      </c>
      <c r="C22" s="2">
        <v>5.8062579128174852</v>
      </c>
      <c r="D22" s="2">
        <v>1.7873191222950391</v>
      </c>
      <c r="E22" s="2">
        <f t="shared" si="0"/>
        <v>0.20524198291218543</v>
      </c>
      <c r="F22" s="2">
        <f t="shared" si="0"/>
        <v>4.0189387905224461</v>
      </c>
      <c r="G22">
        <f t="shared" si="1"/>
        <v>-1.5680809624281626</v>
      </c>
      <c r="H22">
        <f t="shared" si="2"/>
        <v>7.6194637681417099E-2</v>
      </c>
    </row>
    <row r="23" spans="1:8" x14ac:dyDescent="0.2">
      <c r="A23">
        <v>21</v>
      </c>
      <c r="B23" s="2">
        <v>0</v>
      </c>
      <c r="C23" s="2">
        <v>3.8537573028448566</v>
      </c>
      <c r="D23" s="2">
        <v>-1.1944325949147294</v>
      </c>
      <c r="E23" s="2">
        <f t="shared" si="0"/>
        <v>1.1944325949147294</v>
      </c>
      <c r="F23" s="2">
        <f t="shared" si="0"/>
        <v>5.0481898977595865</v>
      </c>
      <c r="G23">
        <f t="shared" si="1"/>
        <v>0.29983188063610022</v>
      </c>
      <c r="H23">
        <f t="shared" si="2"/>
        <v>0.19213519393720446</v>
      </c>
    </row>
    <row r="24" spans="1:8" x14ac:dyDescent="0.2">
      <c r="A24">
        <v>22</v>
      </c>
      <c r="B24" s="2">
        <v>4.4021880698098315</v>
      </c>
      <c r="C24" s="2">
        <v>7.9304535133081862</v>
      </c>
      <c r="D24" s="2">
        <v>5.4961494824141255</v>
      </c>
      <c r="E24" s="2">
        <f t="shared" si="0"/>
        <v>-1.093961412604294</v>
      </c>
      <c r="F24" s="2">
        <f t="shared" si="0"/>
        <v>2.4343040308940607</v>
      </c>
      <c r="G24">
        <f t="shared" si="1"/>
        <v>-3.9602766650717367</v>
      </c>
      <c r="H24">
        <f t="shared" si="2"/>
        <v>-0.37242538264249259</v>
      </c>
    </row>
    <row r="25" spans="1:8" x14ac:dyDescent="0.2">
      <c r="A25">
        <v>23</v>
      </c>
      <c r="B25" s="2">
        <v>-2.6197604790419105</v>
      </c>
      <c r="C25" s="2">
        <v>4.8278442672032815</v>
      </c>
      <c r="D25" s="2">
        <v>0.71285131006653124</v>
      </c>
      <c r="E25" s="2">
        <f t="shared" si="0"/>
        <v>-3.3326117891084417</v>
      </c>
      <c r="F25" s="2">
        <f t="shared" si="0"/>
        <v>4.1149929571367503</v>
      </c>
      <c r="G25">
        <f t="shared" si="1"/>
        <v>-4.7892890701850481</v>
      </c>
      <c r="H25">
        <f t="shared" si="2"/>
        <v>-0.15686068658987118</v>
      </c>
    </row>
    <row r="26" spans="1:8" x14ac:dyDescent="0.2">
      <c r="A26">
        <v>24</v>
      </c>
      <c r="B26" s="2">
        <v>5.7391749935946867</v>
      </c>
      <c r="C26" s="2">
        <v>7.8954028610843219</v>
      </c>
      <c r="D26" s="2">
        <v>5.0765450765450693</v>
      </c>
      <c r="E26" s="2">
        <f t="shared" si="0"/>
        <v>0.66262991704961749</v>
      </c>
      <c r="F26" s="2">
        <f t="shared" si="0"/>
        <v>2.8188577845392526</v>
      </c>
      <c r="G26">
        <f t="shared" si="1"/>
        <v>-2.0800279170082145</v>
      </c>
      <c r="H26">
        <f t="shared" si="2"/>
        <v>-0.11639645851499214</v>
      </c>
    </row>
    <row r="27" spans="1:8" x14ac:dyDescent="0.2">
      <c r="A27">
        <v>25</v>
      </c>
      <c r="B27" s="2">
        <v>7.487278895081162</v>
      </c>
      <c r="C27" s="2">
        <v>5.8616955620761786</v>
      </c>
      <c r="D27" s="2">
        <v>1.7276422764227695</v>
      </c>
      <c r="E27" s="2">
        <f t="shared" si="0"/>
        <v>5.7596366186583925</v>
      </c>
      <c r="F27" s="2">
        <f t="shared" si="0"/>
        <v>4.1340532856534091</v>
      </c>
      <c r="G27">
        <f t="shared" si="1"/>
        <v>4.0039004397966025</v>
      </c>
      <c r="H27">
        <f t="shared" si="2"/>
        <v>0.17303011492170395</v>
      </c>
    </row>
    <row r="28" spans="1:8" x14ac:dyDescent="0.2">
      <c r="A28">
        <v>26</v>
      </c>
      <c r="B28" s="2">
        <v>3.0432822362488787</v>
      </c>
      <c r="C28" s="2">
        <v>5.5600280239091449</v>
      </c>
      <c r="D28" s="2">
        <v>1.2209029908144986</v>
      </c>
      <c r="E28" s="2">
        <f t="shared" si="0"/>
        <v>1.8223792454343801</v>
      </c>
      <c r="F28" s="2">
        <f t="shared" si="0"/>
        <v>4.3391250330946463</v>
      </c>
      <c r="G28">
        <f t="shared" si="1"/>
        <v>0.21597913404134772</v>
      </c>
      <c r="H28">
        <f t="shared" si="2"/>
        <v>0.22288761918112776</v>
      </c>
    </row>
    <row r="29" spans="1:8" x14ac:dyDescent="0.2">
      <c r="A29">
        <v>27</v>
      </c>
      <c r="B29" s="2">
        <v>-2.7346313716910986</v>
      </c>
      <c r="C29" s="2">
        <v>3.2522286721473144</v>
      </c>
      <c r="D29" s="2">
        <v>-1.6358935839432598</v>
      </c>
      <c r="E29" s="2">
        <f t="shared" si="0"/>
        <v>-1.0987377877478388</v>
      </c>
      <c r="F29" s="2">
        <f t="shared" si="0"/>
        <v>4.8881222560905737</v>
      </c>
      <c r="G29">
        <f t="shared" si="1"/>
        <v>-1.8632399485597602</v>
      </c>
      <c r="H29">
        <f t="shared" si="2"/>
        <v>-0.103151948671246</v>
      </c>
    </row>
    <row r="30" spans="1:8" x14ac:dyDescent="0.2">
      <c r="A30">
        <v>28</v>
      </c>
      <c r="B30" s="2">
        <v>-5.6005398110661293</v>
      </c>
      <c r="C30" s="2">
        <v>3.1066482119750942</v>
      </c>
      <c r="D30" s="2">
        <v>-1.6790829419024988</v>
      </c>
      <c r="E30" s="2">
        <f t="shared" si="0"/>
        <v>-3.9214568691636305</v>
      </c>
      <c r="F30" s="2">
        <f t="shared" si="0"/>
        <v>4.7857311538775935</v>
      </c>
      <c r="G30">
        <f t="shared" si="1"/>
        <v>-4.6732311261849642</v>
      </c>
      <c r="H30">
        <f t="shared" si="2"/>
        <v>-0.21877195122714221</v>
      </c>
    </row>
    <row r="31" spans="1:8" x14ac:dyDescent="0.2">
      <c r="A31">
        <v>29</v>
      </c>
      <c r="B31" s="2">
        <v>3.5739814152966343</v>
      </c>
      <c r="C31" s="2">
        <v>5.1897060476254007</v>
      </c>
      <c r="D31" s="2">
        <v>1.2083446220536587</v>
      </c>
      <c r="E31" s="2">
        <f t="shared" si="0"/>
        <v>2.3656367932429756</v>
      </c>
      <c r="F31" s="2">
        <f t="shared" si="0"/>
        <v>3.981361425571742</v>
      </c>
      <c r="G31">
        <f t="shared" si="1"/>
        <v>0.76293763312376228</v>
      </c>
      <c r="H31">
        <f t="shared" si="2"/>
        <v>-0.13872261669322228</v>
      </c>
    </row>
    <row r="32" spans="1:8" x14ac:dyDescent="0.2">
      <c r="A32">
        <v>30</v>
      </c>
      <c r="B32" s="2">
        <v>1.5412928456406849</v>
      </c>
      <c r="C32" s="2">
        <v>6.0273217476343479</v>
      </c>
      <c r="D32" s="2">
        <v>1.7989078059749364</v>
      </c>
      <c r="E32" s="2">
        <f t="shared" si="0"/>
        <v>-0.25761496033425146</v>
      </c>
      <c r="F32" s="2">
        <f t="shared" si="0"/>
        <v>4.2284139416594115</v>
      </c>
      <c r="G32">
        <f t="shared" si="1"/>
        <v>-2.0343530907550651</v>
      </c>
      <c r="H32">
        <f t="shared" si="2"/>
        <v>0.28921940262953516</v>
      </c>
    </row>
    <row r="33" spans="1:8" x14ac:dyDescent="0.2">
      <c r="A33">
        <v>31</v>
      </c>
      <c r="B33" s="2">
        <v>-2.1975532396918851</v>
      </c>
      <c r="C33" s="2">
        <v>2.1965104659546837</v>
      </c>
      <c r="D33" s="2">
        <v>-3.4290522772693732</v>
      </c>
      <c r="E33" s="2">
        <f t="shared" si="0"/>
        <v>1.2314990375774881</v>
      </c>
      <c r="F33" s="2">
        <f t="shared" si="0"/>
        <v>5.6255627432240569</v>
      </c>
      <c r="G33">
        <f t="shared" si="1"/>
        <v>0.99544074368877222</v>
      </c>
      <c r="H33">
        <f t="shared" si="2"/>
        <v>8.5044030696447948E-2</v>
      </c>
    </row>
    <row r="34" spans="1:8" x14ac:dyDescent="0.2">
      <c r="A34">
        <v>32</v>
      </c>
      <c r="B34" s="2">
        <v>-0.46328468844105686</v>
      </c>
      <c r="C34" s="2">
        <v>4.5274885796965298</v>
      </c>
      <c r="D34" s="2">
        <v>0.22873325345822426</v>
      </c>
      <c r="E34" s="2">
        <f t="shared" si="0"/>
        <v>-0.69201794189928112</v>
      </c>
      <c r="F34" s="2">
        <f t="shared" si="0"/>
        <v>4.2987553262383056</v>
      </c>
      <c r="G34">
        <f t="shared" si="1"/>
        <v>-2.0060256316934195</v>
      </c>
      <c r="H34">
        <f t="shared" si="2"/>
        <v>-0.12138367822744023</v>
      </c>
    </row>
    <row r="35" spans="1:8" x14ac:dyDescent="0.2">
      <c r="A35">
        <v>33</v>
      </c>
      <c r="B35" s="2">
        <v>2.8857342331859437</v>
      </c>
      <c r="C35" s="2">
        <v>5.1255629919861985</v>
      </c>
      <c r="D35" s="2">
        <v>0.93639063971600045</v>
      </c>
      <c r="E35" s="2">
        <f t="shared" si="0"/>
        <v>1.9493435934699432</v>
      </c>
      <c r="F35" s="2">
        <f t="shared" si="0"/>
        <v>4.189172352270198</v>
      </c>
      <c r="G35">
        <f t="shared" si="1"/>
        <v>0.42678927194563787</v>
      </c>
      <c r="H35">
        <f t="shared" si="2"/>
        <v>-1.4211194784790493E-2</v>
      </c>
    </row>
    <row r="36" spans="1:8" x14ac:dyDescent="0.2">
      <c r="A36">
        <v>34</v>
      </c>
      <c r="B36" s="2">
        <v>3.3476589007011892</v>
      </c>
      <c r="C36" s="2">
        <v>5.0721441273471131</v>
      </c>
      <c r="D36" s="2">
        <v>1.4014247519245071</v>
      </c>
      <c r="E36" s="2">
        <f t="shared" si="0"/>
        <v>1.9462341487766821</v>
      </c>
      <c r="F36" s="2">
        <f t="shared" si="0"/>
        <v>3.670719375422606</v>
      </c>
      <c r="G36">
        <f t="shared" si="1"/>
        <v>0.28663427438453004</v>
      </c>
      <c r="H36">
        <f t="shared" si="2"/>
        <v>-0.39022422306291737</v>
      </c>
    </row>
    <row r="37" spans="1:8" x14ac:dyDescent="0.2">
      <c r="A37">
        <v>35</v>
      </c>
      <c r="B37" s="2">
        <v>4.9901510177281727</v>
      </c>
      <c r="C37" s="2">
        <v>7.3199712309292977</v>
      </c>
      <c r="D37" s="2">
        <v>3.8594938948858459</v>
      </c>
      <c r="E37" s="2">
        <f t="shared" si="0"/>
        <v>1.1306571228423268</v>
      </c>
      <c r="F37" s="2">
        <f t="shared" si="0"/>
        <v>3.4604773360434518</v>
      </c>
      <c r="G37">
        <f t="shared" si="1"/>
        <v>-1.2533357279805317</v>
      </c>
      <c r="H37">
        <f t="shared" si="2"/>
        <v>0.15244031604698627</v>
      </c>
    </row>
    <row r="38" spans="1:8" x14ac:dyDescent="0.2">
      <c r="A38">
        <v>36</v>
      </c>
      <c r="B38" s="2">
        <v>1.1882426516572897</v>
      </c>
      <c r="C38" s="2">
        <v>7.0966079578253511</v>
      </c>
      <c r="D38" s="2">
        <v>3.2458128162750732</v>
      </c>
      <c r="E38" s="2">
        <f t="shared" si="0"/>
        <v>-2.0575701646177835</v>
      </c>
      <c r="F38" s="2">
        <f t="shared" si="0"/>
        <v>3.8507951415502779</v>
      </c>
      <c r="G38">
        <f t="shared" si="1"/>
        <v>-4.2607112015740478</v>
      </c>
      <c r="H38">
        <f t="shared" si="2"/>
        <v>0.35478760717533309</v>
      </c>
    </row>
    <row r="47" spans="1:8" x14ac:dyDescent="0.2">
      <c r="B47" t="s">
        <v>20</v>
      </c>
      <c r="D47" t="s">
        <v>18</v>
      </c>
    </row>
    <row r="48" spans="1:8" x14ac:dyDescent="0.2">
      <c r="B48" t="s">
        <v>21</v>
      </c>
      <c r="D48" t="s">
        <v>19</v>
      </c>
    </row>
    <row r="49" spans="2:6" x14ac:dyDescent="0.2">
      <c r="B49" t="s">
        <v>22</v>
      </c>
      <c r="D49" t="s">
        <v>23</v>
      </c>
      <c r="F49" t="s">
        <v>26</v>
      </c>
    </row>
    <row r="50" spans="2:6" x14ac:dyDescent="0.2">
      <c r="B50" t="s">
        <v>24</v>
      </c>
      <c r="D50" t="s">
        <v>19</v>
      </c>
    </row>
    <row r="51" spans="2:6" x14ac:dyDescent="0.2">
      <c r="B51" t="s">
        <v>25</v>
      </c>
      <c r="D51" t="s">
        <v>19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Ozoguz</dc:creator>
  <cp:lastModifiedBy>Christiana Pantelidou</cp:lastModifiedBy>
  <dcterms:created xsi:type="dcterms:W3CDTF">2016-04-01T21:10:38Z</dcterms:created>
  <dcterms:modified xsi:type="dcterms:W3CDTF">2021-02-25T22:51:16Z</dcterms:modified>
</cp:coreProperties>
</file>