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apantelidou/Desktop/Christiana's Mac/Jobs/Finance course/Finance, course 4/"/>
    </mc:Choice>
  </mc:AlternateContent>
  <xr:revisionPtr revIDLastSave="0" documentId="13_ncr:1_{D567900A-69A9-9A46-A812-EEE5102CBDAD}" xr6:coauthVersionLast="46" xr6:coauthVersionMax="46" xr10:uidLastSave="{00000000-0000-0000-0000-000000000000}"/>
  <bookViews>
    <workbookView xWindow="10800" yWindow="500" windowWidth="2172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9" i="1" l="1"/>
  <c r="W8" i="1"/>
  <c r="V12" i="1"/>
  <c r="W1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2" i="1"/>
  <c r="N2" i="1"/>
  <c r="X1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2" i="1"/>
  <c r="O3" i="1"/>
  <c r="O4" i="1"/>
  <c r="O5" i="1"/>
  <c r="I138" i="1"/>
  <c r="I139" i="1"/>
  <c r="I140" i="1"/>
  <c r="I141" i="1"/>
  <c r="I142" i="1"/>
  <c r="I143" i="1"/>
  <c r="I144" i="1"/>
  <c r="I145" i="1"/>
  <c r="I146" i="1"/>
  <c r="I147" i="1"/>
  <c r="I148" i="1"/>
  <c r="K148" i="1" s="1"/>
  <c r="I149" i="1"/>
  <c r="K149" i="1" s="1"/>
  <c r="I150" i="1"/>
  <c r="I151" i="1"/>
  <c r="K151" i="1" s="1"/>
  <c r="I152" i="1"/>
  <c r="K152" i="1" s="1"/>
  <c r="I153" i="1"/>
  <c r="I154" i="1"/>
  <c r="I155" i="1"/>
  <c r="I156" i="1"/>
  <c r="K156" i="1" s="1"/>
  <c r="I157" i="1"/>
  <c r="I158" i="1"/>
  <c r="I159" i="1"/>
  <c r="I160" i="1"/>
  <c r="K160" i="1" s="1"/>
  <c r="I161" i="1"/>
  <c r="K161" i="1" s="1"/>
  <c r="I162" i="1"/>
  <c r="I163" i="1"/>
  <c r="I164" i="1"/>
  <c r="I165" i="1"/>
  <c r="I166" i="1"/>
  <c r="I167" i="1"/>
  <c r="I168" i="1"/>
  <c r="I169" i="1"/>
  <c r="K169" i="1" s="1"/>
  <c r="I170" i="1"/>
  <c r="I171" i="1"/>
  <c r="I172" i="1"/>
  <c r="I173" i="1"/>
  <c r="I174" i="1"/>
  <c r="I175" i="1"/>
  <c r="I176" i="1"/>
  <c r="I177" i="1"/>
  <c r="I178" i="1"/>
  <c r="I179" i="1"/>
  <c r="I180" i="1"/>
  <c r="K180" i="1" s="1"/>
  <c r="I181" i="1"/>
  <c r="K181" i="1" s="1"/>
  <c r="I182" i="1"/>
  <c r="I183" i="1"/>
  <c r="K183" i="1" s="1"/>
  <c r="I184" i="1"/>
  <c r="K184" i="1" s="1"/>
  <c r="I185" i="1"/>
  <c r="I186" i="1"/>
  <c r="I187" i="1"/>
  <c r="I188" i="1"/>
  <c r="K188" i="1" s="1"/>
  <c r="I189" i="1"/>
  <c r="I190" i="1"/>
  <c r="I191" i="1"/>
  <c r="I192" i="1"/>
  <c r="K192" i="1" s="1"/>
  <c r="I193" i="1"/>
  <c r="K193" i="1" s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K212" i="1" s="1"/>
  <c r="I213" i="1"/>
  <c r="K213" i="1" s="1"/>
  <c r="I214" i="1"/>
  <c r="I215" i="1"/>
  <c r="K215" i="1" s="1"/>
  <c r="I216" i="1"/>
  <c r="K216" i="1" s="1"/>
  <c r="I217" i="1"/>
  <c r="I218" i="1"/>
  <c r="I219" i="1"/>
  <c r="I220" i="1"/>
  <c r="K220" i="1" s="1"/>
  <c r="I221" i="1"/>
  <c r="I222" i="1"/>
  <c r="I223" i="1"/>
  <c r="I224" i="1"/>
  <c r="K224" i="1" s="1"/>
  <c r="I225" i="1"/>
  <c r="K225" i="1" s="1"/>
  <c r="I226" i="1"/>
  <c r="I227" i="1"/>
  <c r="I228" i="1"/>
  <c r="I229" i="1"/>
  <c r="I230" i="1"/>
  <c r="I231" i="1"/>
  <c r="I232" i="1"/>
  <c r="I233" i="1"/>
  <c r="K233" i="1" s="1"/>
  <c r="I234" i="1"/>
  <c r="I235" i="1"/>
  <c r="I236" i="1"/>
  <c r="I237" i="1"/>
  <c r="I238" i="1"/>
  <c r="I239" i="1"/>
  <c r="I240" i="1"/>
  <c r="I241" i="1"/>
  <c r="I242" i="1"/>
  <c r="I243" i="1"/>
  <c r="I244" i="1"/>
  <c r="K244" i="1" s="1"/>
  <c r="I245" i="1"/>
  <c r="K245" i="1" s="1"/>
  <c r="I246" i="1"/>
  <c r="I247" i="1"/>
  <c r="K247" i="1" s="1"/>
  <c r="I248" i="1"/>
  <c r="K248" i="1" s="1"/>
  <c r="I249" i="1"/>
  <c r="I250" i="1"/>
  <c r="I251" i="1"/>
  <c r="I252" i="1"/>
  <c r="K252" i="1" s="1"/>
  <c r="I253" i="1"/>
  <c r="I254" i="1"/>
  <c r="I255" i="1"/>
  <c r="I256" i="1"/>
  <c r="K256" i="1" s="1"/>
  <c r="I257" i="1"/>
  <c r="K257" i="1" s="1"/>
  <c r="I258" i="1"/>
  <c r="I259" i="1"/>
  <c r="I260" i="1"/>
  <c r="I261" i="1"/>
  <c r="I262" i="1"/>
  <c r="I263" i="1"/>
  <c r="I264" i="1"/>
  <c r="I265" i="1"/>
  <c r="K265" i="1" s="1"/>
  <c r="I266" i="1"/>
  <c r="I267" i="1"/>
  <c r="I268" i="1"/>
  <c r="I269" i="1"/>
  <c r="I270" i="1"/>
  <c r="I271" i="1"/>
  <c r="I272" i="1"/>
  <c r="I273" i="1"/>
  <c r="I274" i="1"/>
  <c r="I275" i="1"/>
  <c r="I276" i="1"/>
  <c r="K276" i="1" s="1"/>
  <c r="I277" i="1"/>
  <c r="K277" i="1" s="1"/>
  <c r="I278" i="1"/>
  <c r="I279" i="1"/>
  <c r="K279" i="1" s="1"/>
  <c r="I280" i="1"/>
  <c r="K280" i="1" s="1"/>
  <c r="I281" i="1"/>
  <c r="I282" i="1"/>
  <c r="I283" i="1"/>
  <c r="I284" i="1"/>
  <c r="K284" i="1" s="1"/>
  <c r="I285" i="1"/>
  <c r="I286" i="1"/>
  <c r="I287" i="1"/>
  <c r="I288" i="1"/>
  <c r="K288" i="1" s="1"/>
  <c r="I289" i="1"/>
  <c r="K289" i="1" s="1"/>
  <c r="I290" i="1"/>
  <c r="I291" i="1"/>
  <c r="I292" i="1"/>
  <c r="I293" i="1"/>
  <c r="I294" i="1"/>
  <c r="I295" i="1"/>
  <c r="I296" i="1"/>
  <c r="I297" i="1"/>
  <c r="K297" i="1" s="1"/>
  <c r="I298" i="1"/>
  <c r="I299" i="1"/>
  <c r="I300" i="1"/>
  <c r="I301" i="1"/>
  <c r="I302" i="1"/>
  <c r="I303" i="1"/>
  <c r="I304" i="1"/>
  <c r="I305" i="1"/>
  <c r="I306" i="1"/>
  <c r="I307" i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I314" i="1"/>
  <c r="I315" i="1"/>
  <c r="I316" i="1"/>
  <c r="K316" i="1" s="1"/>
  <c r="I317" i="1"/>
  <c r="I318" i="1"/>
  <c r="I319" i="1"/>
  <c r="I320" i="1"/>
  <c r="K320" i="1" s="1"/>
  <c r="I321" i="1"/>
  <c r="K321" i="1" s="1"/>
  <c r="I322" i="1"/>
  <c r="I323" i="1"/>
  <c r="I324" i="1"/>
  <c r="I325" i="1"/>
  <c r="I326" i="1"/>
  <c r="I327" i="1"/>
  <c r="I328" i="1"/>
  <c r="I329" i="1"/>
  <c r="K329" i="1" s="1"/>
  <c r="I330" i="1"/>
  <c r="I331" i="1"/>
  <c r="I332" i="1"/>
  <c r="I333" i="1"/>
  <c r="I334" i="1"/>
  <c r="I335" i="1"/>
  <c r="I336" i="1"/>
  <c r="I337" i="1"/>
  <c r="I338" i="1"/>
  <c r="I339" i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I346" i="1"/>
  <c r="I347" i="1"/>
  <c r="I348" i="1"/>
  <c r="K348" i="1" s="1"/>
  <c r="I349" i="1"/>
  <c r="I350" i="1"/>
  <c r="I351" i="1"/>
  <c r="I352" i="1"/>
  <c r="K352" i="1" s="1"/>
  <c r="I353" i="1"/>
  <c r="K353" i="1" s="1"/>
  <c r="I354" i="1"/>
  <c r="K354" i="1" s="1"/>
  <c r="I355" i="1"/>
  <c r="I356" i="1"/>
  <c r="I357" i="1"/>
  <c r="I358" i="1"/>
  <c r="I359" i="1"/>
  <c r="I360" i="1"/>
  <c r="I361" i="1"/>
  <c r="K361" i="1" s="1"/>
  <c r="I362" i="1"/>
  <c r="I363" i="1"/>
  <c r="I364" i="1"/>
  <c r="I365" i="1"/>
  <c r="I366" i="1"/>
  <c r="I367" i="1"/>
  <c r="I368" i="1"/>
  <c r="I369" i="1"/>
  <c r="I370" i="1"/>
  <c r="I371" i="1"/>
  <c r="I372" i="1"/>
  <c r="K372" i="1" s="1"/>
  <c r="I373" i="1"/>
  <c r="K373" i="1" s="1"/>
  <c r="I374" i="1"/>
  <c r="I375" i="1"/>
  <c r="K375" i="1" s="1"/>
  <c r="I376" i="1"/>
  <c r="K376" i="1" s="1"/>
  <c r="I377" i="1"/>
  <c r="I378" i="1"/>
  <c r="I379" i="1"/>
  <c r="I380" i="1"/>
  <c r="K380" i="1" s="1"/>
  <c r="I381" i="1"/>
  <c r="I382" i="1"/>
  <c r="I383" i="1"/>
  <c r="I384" i="1"/>
  <c r="K384" i="1" s="1"/>
  <c r="I385" i="1"/>
  <c r="K385" i="1" s="1"/>
  <c r="I386" i="1"/>
  <c r="I387" i="1"/>
  <c r="I388" i="1"/>
  <c r="I389" i="1"/>
  <c r="I390" i="1"/>
  <c r="I391" i="1"/>
  <c r="I392" i="1"/>
  <c r="I393" i="1"/>
  <c r="K393" i="1" s="1"/>
  <c r="I394" i="1"/>
  <c r="I395" i="1"/>
  <c r="I396" i="1"/>
  <c r="I397" i="1"/>
  <c r="I398" i="1"/>
  <c r="I399" i="1"/>
  <c r="I400" i="1"/>
  <c r="I401" i="1"/>
  <c r="I402" i="1"/>
  <c r="I403" i="1"/>
  <c r="I404" i="1"/>
  <c r="K404" i="1" s="1"/>
  <c r="I405" i="1"/>
  <c r="K405" i="1" s="1"/>
  <c r="I406" i="1"/>
  <c r="I407" i="1"/>
  <c r="K407" i="1" s="1"/>
  <c r="I408" i="1"/>
  <c r="K408" i="1" s="1"/>
  <c r="I409" i="1"/>
  <c r="I410" i="1"/>
  <c r="I411" i="1"/>
  <c r="I412" i="1"/>
  <c r="K412" i="1" s="1"/>
  <c r="I413" i="1"/>
  <c r="I414" i="1"/>
  <c r="I415" i="1"/>
  <c r="I416" i="1"/>
  <c r="K416" i="1" s="1"/>
  <c r="I417" i="1"/>
  <c r="K417" i="1" s="1"/>
  <c r="I418" i="1"/>
  <c r="I137" i="1"/>
  <c r="K145" i="1"/>
  <c r="K146" i="1"/>
  <c r="K147" i="1"/>
  <c r="K150" i="1"/>
  <c r="K162" i="1"/>
  <c r="K163" i="1"/>
  <c r="K164" i="1"/>
  <c r="K165" i="1"/>
  <c r="K166" i="1"/>
  <c r="K167" i="1"/>
  <c r="K168" i="1"/>
  <c r="K177" i="1"/>
  <c r="K178" i="1"/>
  <c r="K179" i="1"/>
  <c r="K182" i="1"/>
  <c r="K194" i="1"/>
  <c r="K195" i="1"/>
  <c r="K196" i="1"/>
  <c r="K197" i="1"/>
  <c r="K198" i="1"/>
  <c r="K199" i="1"/>
  <c r="K200" i="1"/>
  <c r="K209" i="1"/>
  <c r="K210" i="1"/>
  <c r="K211" i="1"/>
  <c r="K214" i="1"/>
  <c r="K226" i="1"/>
  <c r="K227" i="1"/>
  <c r="K228" i="1"/>
  <c r="K229" i="1"/>
  <c r="K230" i="1"/>
  <c r="K231" i="1"/>
  <c r="K232" i="1"/>
  <c r="K241" i="1"/>
  <c r="K242" i="1"/>
  <c r="K243" i="1"/>
  <c r="K246" i="1"/>
  <c r="K258" i="1"/>
  <c r="K259" i="1"/>
  <c r="K260" i="1"/>
  <c r="K261" i="1"/>
  <c r="K262" i="1"/>
  <c r="K263" i="1"/>
  <c r="K264" i="1"/>
  <c r="K273" i="1"/>
  <c r="K274" i="1"/>
  <c r="K275" i="1"/>
  <c r="K278" i="1"/>
  <c r="K290" i="1"/>
  <c r="K291" i="1"/>
  <c r="K292" i="1"/>
  <c r="K293" i="1"/>
  <c r="K294" i="1"/>
  <c r="K295" i="1"/>
  <c r="K296" i="1"/>
  <c r="K305" i="1"/>
  <c r="K306" i="1"/>
  <c r="K307" i="1"/>
  <c r="K322" i="1"/>
  <c r="K323" i="1"/>
  <c r="K324" i="1"/>
  <c r="K325" i="1"/>
  <c r="K326" i="1"/>
  <c r="K327" i="1"/>
  <c r="K328" i="1"/>
  <c r="K337" i="1"/>
  <c r="K338" i="1"/>
  <c r="K339" i="1"/>
  <c r="K355" i="1"/>
  <c r="K356" i="1"/>
  <c r="K357" i="1"/>
  <c r="K358" i="1"/>
  <c r="K359" i="1"/>
  <c r="K360" i="1"/>
  <c r="K369" i="1"/>
  <c r="K370" i="1"/>
  <c r="K371" i="1"/>
  <c r="K374" i="1"/>
  <c r="K386" i="1"/>
  <c r="K387" i="1"/>
  <c r="K388" i="1"/>
  <c r="K389" i="1"/>
  <c r="K390" i="1"/>
  <c r="K391" i="1"/>
  <c r="K392" i="1"/>
  <c r="K401" i="1"/>
  <c r="K402" i="1"/>
  <c r="K403" i="1"/>
  <c r="K406" i="1"/>
  <c r="K418" i="1"/>
  <c r="K138" i="1"/>
  <c r="K139" i="1"/>
  <c r="K140" i="1"/>
  <c r="K141" i="1"/>
  <c r="K142" i="1"/>
  <c r="K143" i="1"/>
  <c r="K144" i="1"/>
  <c r="K153" i="1"/>
  <c r="K154" i="1"/>
  <c r="K155" i="1"/>
  <c r="K157" i="1"/>
  <c r="K158" i="1"/>
  <c r="K159" i="1"/>
  <c r="K170" i="1"/>
  <c r="K171" i="1"/>
  <c r="K172" i="1"/>
  <c r="K173" i="1"/>
  <c r="K174" i="1"/>
  <c r="K175" i="1"/>
  <c r="K176" i="1"/>
  <c r="K185" i="1"/>
  <c r="K186" i="1"/>
  <c r="K187" i="1"/>
  <c r="K189" i="1"/>
  <c r="K190" i="1"/>
  <c r="K191" i="1"/>
  <c r="K201" i="1"/>
  <c r="K202" i="1"/>
  <c r="K203" i="1"/>
  <c r="K204" i="1"/>
  <c r="K205" i="1"/>
  <c r="K206" i="1"/>
  <c r="K207" i="1"/>
  <c r="K208" i="1"/>
  <c r="K217" i="1"/>
  <c r="K218" i="1"/>
  <c r="K219" i="1"/>
  <c r="K221" i="1"/>
  <c r="K222" i="1"/>
  <c r="K223" i="1"/>
  <c r="K234" i="1"/>
  <c r="K235" i="1"/>
  <c r="K236" i="1"/>
  <c r="K237" i="1"/>
  <c r="K238" i="1"/>
  <c r="K239" i="1"/>
  <c r="K240" i="1"/>
  <c r="K249" i="1"/>
  <c r="K250" i="1"/>
  <c r="K251" i="1"/>
  <c r="K253" i="1"/>
  <c r="K254" i="1"/>
  <c r="K255" i="1"/>
  <c r="K266" i="1"/>
  <c r="K267" i="1"/>
  <c r="K268" i="1"/>
  <c r="K269" i="1"/>
  <c r="K270" i="1"/>
  <c r="K271" i="1"/>
  <c r="K272" i="1"/>
  <c r="K281" i="1"/>
  <c r="K282" i="1"/>
  <c r="K283" i="1"/>
  <c r="K285" i="1"/>
  <c r="K286" i="1"/>
  <c r="K287" i="1"/>
  <c r="K298" i="1"/>
  <c r="K299" i="1"/>
  <c r="K300" i="1"/>
  <c r="K301" i="1"/>
  <c r="K302" i="1"/>
  <c r="K303" i="1"/>
  <c r="K304" i="1"/>
  <c r="K313" i="1"/>
  <c r="K314" i="1"/>
  <c r="K315" i="1"/>
  <c r="K317" i="1"/>
  <c r="K318" i="1"/>
  <c r="K319" i="1"/>
  <c r="K330" i="1"/>
  <c r="K331" i="1"/>
  <c r="K332" i="1"/>
  <c r="K333" i="1"/>
  <c r="K334" i="1"/>
  <c r="K335" i="1"/>
  <c r="K336" i="1"/>
  <c r="K345" i="1"/>
  <c r="K346" i="1"/>
  <c r="K347" i="1"/>
  <c r="K349" i="1"/>
  <c r="K350" i="1"/>
  <c r="K351" i="1"/>
  <c r="K362" i="1"/>
  <c r="K363" i="1"/>
  <c r="K364" i="1"/>
  <c r="K365" i="1"/>
  <c r="K366" i="1"/>
  <c r="K367" i="1"/>
  <c r="K368" i="1"/>
  <c r="K377" i="1"/>
  <c r="K378" i="1"/>
  <c r="K379" i="1"/>
  <c r="K381" i="1"/>
  <c r="K382" i="1"/>
  <c r="K383" i="1"/>
  <c r="K394" i="1"/>
  <c r="K395" i="1"/>
  <c r="K396" i="1"/>
  <c r="K397" i="1"/>
  <c r="K398" i="1"/>
  <c r="K399" i="1"/>
  <c r="K400" i="1"/>
  <c r="K409" i="1"/>
  <c r="K410" i="1"/>
  <c r="K411" i="1"/>
  <c r="K413" i="1"/>
  <c r="K414" i="1"/>
  <c r="K415" i="1"/>
  <c r="K137" i="1"/>
  <c r="V13" i="1"/>
  <c r="X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2" i="1"/>
  <c r="X7" i="1"/>
  <c r="X6" i="1"/>
  <c r="W4" i="1"/>
  <c r="W7" i="1" s="1"/>
  <c r="X3" i="1"/>
  <c r="X4" i="1"/>
  <c r="V10" i="1"/>
  <c r="V1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2" i="1"/>
  <c r="V9" i="1"/>
  <c r="V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2" i="1"/>
  <c r="W5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137" i="1"/>
  <c r="V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2" i="1"/>
  <c r="V4" i="1"/>
  <c r="V7" i="1" s="1"/>
  <c r="W3" i="1"/>
  <c r="W6" i="1" s="1"/>
  <c r="V3" i="1"/>
  <c r="V6" i="1" s="1"/>
  <c r="W10" i="1" l="1"/>
  <c r="W11" i="1" s="1"/>
  <c r="W13" i="1"/>
</calcChain>
</file>

<file path=xl/sharedStrings.xml><?xml version="1.0" encoding="utf-8"?>
<sst xmlns="http://schemas.openxmlformats.org/spreadsheetml/2006/main" count="26" uniqueCount="20">
  <si>
    <t>DFSCX</t>
  </si>
  <si>
    <t>Date</t>
  </si>
  <si>
    <t>DFSVX</t>
  </si>
  <si>
    <t>SP500</t>
  </si>
  <si>
    <t>Risk-free</t>
  </si>
  <si>
    <t>Arithmetic average monthly return</t>
  </si>
  <si>
    <t>Monthly standard deviation</t>
  </si>
  <si>
    <t>Geometric average mothly return</t>
  </si>
  <si>
    <t>Annualized arithmetic average return</t>
  </si>
  <si>
    <t>Annualized volatility</t>
  </si>
  <si>
    <t>Arithmetic mean excess monthly return</t>
  </si>
  <si>
    <t>Annualized arithmetic mean excess return</t>
  </si>
  <si>
    <t>Geometric mean excess monthly return</t>
  </si>
  <si>
    <t>Annualized geometric mean excess return</t>
  </si>
  <si>
    <t>Target semideviation</t>
  </si>
  <si>
    <t>Tracking error</t>
  </si>
  <si>
    <t>1+r</t>
  </si>
  <si>
    <t>r-rb</t>
  </si>
  <si>
    <t>r-rb/(1+rb)+1</t>
  </si>
  <si>
    <t>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</si>
</sst>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Border="1" applyAlignment="1">
      <alignment horizontal="center"/>
    </xf>
    <xf numFmtId="173" fontId="0" fillId="0" borderId="0" xfId="11" applyNumberFormat="1" applyFont="1"/>
    <xf numFmtId="173" fontId="4" fillId="0" borderId="0" xfId="11" applyNumberFormat="1" applyFont="1"/>
    <xf numFmtId="173" fontId="5" fillId="0" borderId="0" xfId="11" applyNumberFormat="1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 cent" xfId="1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8"/>
  <sheetViews>
    <sheetView tabSelected="1" topLeftCell="L1" workbookViewId="0">
      <selection activeCell="S3" sqref="S3:X13"/>
    </sheetView>
  </sheetViews>
  <sheetFormatPr baseColWidth="10" defaultRowHeight="16" x14ac:dyDescent="0.2"/>
  <cols>
    <col min="9" max="9" width="18.1640625" customWidth="1"/>
  </cols>
  <sheetData>
    <row r="1" spans="1:24" x14ac:dyDescent="0.2">
      <c r="A1" s="2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5" t="s">
        <v>16</v>
      </c>
      <c r="G1" s="5" t="s">
        <v>16</v>
      </c>
      <c r="H1" s="5" t="s">
        <v>17</v>
      </c>
      <c r="I1" s="5" t="s">
        <v>17</v>
      </c>
      <c r="J1" s="5" t="s">
        <v>18</v>
      </c>
      <c r="K1" s="5" t="s">
        <v>18</v>
      </c>
      <c r="L1" s="5" t="s">
        <v>16</v>
      </c>
      <c r="M1" s="5" t="s">
        <v>19</v>
      </c>
      <c r="N1" s="5" t="s">
        <v>19</v>
      </c>
      <c r="O1" s="5" t="s">
        <v>19</v>
      </c>
    </row>
    <row r="2" spans="1:24" x14ac:dyDescent="0.2">
      <c r="A2" s="1">
        <v>19820129</v>
      </c>
      <c r="B2" s="1">
        <v>-1.9599999999999999E-2</v>
      </c>
      <c r="C2" s="1"/>
      <c r="D2" s="1">
        <v>-1.7544000000000001E-2</v>
      </c>
      <c r="E2" s="1">
        <v>7.306E-3</v>
      </c>
      <c r="F2">
        <f>1+B2</f>
        <v>0.98040000000000005</v>
      </c>
      <c r="H2">
        <f>B2-D2</f>
        <v>-2.0559999999999988E-3</v>
      </c>
      <c r="J2">
        <f>H2/(1+D2)+1</f>
        <v>0.99790728541532647</v>
      </c>
      <c r="L2">
        <f>1+D2</f>
        <v>0.982456</v>
      </c>
      <c r="M2">
        <f>IF(B2&lt;0,B2^2," ")</f>
        <v>3.8415999999999998E-4</v>
      </c>
      <c r="N2" t="str">
        <f>IF(C2&lt;0,C2^2," ")</f>
        <v xml:space="preserve"> </v>
      </c>
      <c r="O2">
        <f t="shared" ref="O2:O65" si="0">IF(D2&lt;0,D2^2,"")</f>
        <v>3.0779193600000002E-4</v>
      </c>
    </row>
    <row r="3" spans="1:24" x14ac:dyDescent="0.2">
      <c r="A3" s="1">
        <v>19820226</v>
      </c>
      <c r="B3" s="1">
        <v>-2.9575000000000001E-2</v>
      </c>
      <c r="C3" s="1"/>
      <c r="D3" s="1">
        <v>-6.0547999999999998E-2</v>
      </c>
      <c r="E3" s="1">
        <v>9.1760000000000001E-3</v>
      </c>
      <c r="F3">
        <f t="shared" ref="F3:F66" si="1">1+B3</f>
        <v>0.97042499999999998</v>
      </c>
      <c r="H3">
        <f t="shared" ref="H3:I66" si="2">B3-D3</f>
        <v>3.0972999999999997E-2</v>
      </c>
      <c r="J3">
        <f t="shared" ref="J3:J66" si="3">H3/(1+D3)+1</f>
        <v>1.0329692203539935</v>
      </c>
      <c r="L3">
        <f t="shared" ref="L3:L66" si="4">1+D3</f>
        <v>0.93945199999999995</v>
      </c>
      <c r="M3">
        <f t="shared" ref="M3:M66" si="5">IF(B3&lt;0,B3^2," ")</f>
        <v>8.7468062500000007E-4</v>
      </c>
      <c r="N3" t="str">
        <f t="shared" ref="N3:N66" si="6">IF(C3&lt;0,C3^2," ")</f>
        <v xml:space="preserve"> </v>
      </c>
      <c r="O3">
        <f t="shared" si="0"/>
        <v>3.6660603039999997E-3</v>
      </c>
      <c r="S3" s="4" t="s">
        <v>5</v>
      </c>
      <c r="V3" s="6">
        <f>AVERAGE(B2:B418)</f>
        <v>1.0977594724220623E-2</v>
      </c>
      <c r="W3" s="6">
        <f>AVERAGE(C137:C418)</f>
        <v>1.078990070921986E-2</v>
      </c>
      <c r="X3" s="6">
        <f>AVERAGE(D2:D418)</f>
        <v>7.8590071942446042E-3</v>
      </c>
    </row>
    <row r="4" spans="1:24" x14ac:dyDescent="0.2">
      <c r="A4" s="1">
        <v>19820331</v>
      </c>
      <c r="B4" s="1">
        <v>-8.6009999999999993E-3</v>
      </c>
      <c r="C4" s="1"/>
      <c r="D4" s="1">
        <v>-1.0167000000000001E-2</v>
      </c>
      <c r="E4" s="1">
        <v>1.1077E-2</v>
      </c>
      <c r="F4">
        <f t="shared" si="1"/>
        <v>0.99139900000000003</v>
      </c>
      <c r="H4">
        <f t="shared" si="2"/>
        <v>1.5660000000000014E-3</v>
      </c>
      <c r="J4">
        <f t="shared" si="3"/>
        <v>1.0015820850587926</v>
      </c>
      <c r="L4">
        <f t="shared" si="4"/>
        <v>0.98983299999999996</v>
      </c>
      <c r="M4">
        <f t="shared" si="5"/>
        <v>7.3977200999999983E-5</v>
      </c>
      <c r="N4" t="str">
        <f t="shared" si="6"/>
        <v xml:space="preserve"> </v>
      </c>
      <c r="O4">
        <f t="shared" si="0"/>
        <v>1.0336788900000001E-4</v>
      </c>
      <c r="S4" s="4" t="s">
        <v>6</v>
      </c>
      <c r="V4" s="6">
        <f>STDEV(B2:B418)</f>
        <v>5.6160790347176304E-2</v>
      </c>
      <c r="W4" s="6">
        <f>STDEV(C137:C418)</f>
        <v>5.5082647216925476E-2</v>
      </c>
      <c r="X4" s="6">
        <f>STDEV(D2:D418)</f>
        <v>4.319055746566209E-2</v>
      </c>
    </row>
    <row r="5" spans="1:24" x14ac:dyDescent="0.2">
      <c r="A5" s="1">
        <v>19820430</v>
      </c>
      <c r="B5" s="1">
        <v>3.8345999999999998E-2</v>
      </c>
      <c r="C5" s="1"/>
      <c r="D5" s="1">
        <v>4.0014000000000001E-2</v>
      </c>
      <c r="E5" s="1">
        <v>1.129E-2</v>
      </c>
      <c r="F5">
        <f t="shared" si="1"/>
        <v>1.038346</v>
      </c>
      <c r="H5">
        <f t="shared" si="2"/>
        <v>-1.6680000000000028E-3</v>
      </c>
      <c r="J5">
        <f t="shared" si="3"/>
        <v>0.99839617543609993</v>
      </c>
      <c r="L5">
        <f t="shared" si="4"/>
        <v>1.040014</v>
      </c>
      <c r="M5" t="str">
        <f t="shared" si="5"/>
        <v xml:space="preserve"> </v>
      </c>
      <c r="N5" t="str">
        <f t="shared" si="6"/>
        <v xml:space="preserve"> </v>
      </c>
      <c r="O5" t="str">
        <f>IF(D5&lt;0,D5^2,"")</f>
        <v/>
      </c>
      <c r="S5" s="4" t="s">
        <v>7</v>
      </c>
      <c r="V5" s="6">
        <f>GEOMEAN(F2:F418)-1</f>
        <v>9.3720408697191004E-3</v>
      </c>
      <c r="W5" s="6">
        <f>GEOMEAN(G137:G418)-1</f>
        <v>9.2514432774963851E-3</v>
      </c>
      <c r="X5" s="6">
        <f>GEOMEAN(L2:L418)-1</f>
        <v>6.9138979657024091E-3</v>
      </c>
    </row>
    <row r="6" spans="1:24" x14ac:dyDescent="0.2">
      <c r="A6" s="1">
        <v>19820528</v>
      </c>
      <c r="B6" s="1">
        <v>-2.4757999999999999E-2</v>
      </c>
      <c r="C6" s="1"/>
      <c r="D6" s="1">
        <v>-3.9162000000000002E-2</v>
      </c>
      <c r="E6" s="1">
        <v>9.5919999999999998E-3</v>
      </c>
      <c r="F6">
        <f t="shared" si="1"/>
        <v>0.97524200000000005</v>
      </c>
      <c r="H6">
        <f t="shared" si="2"/>
        <v>1.4404000000000004E-2</v>
      </c>
      <c r="J6">
        <f t="shared" si="3"/>
        <v>1.0149910807024702</v>
      </c>
      <c r="L6">
        <f t="shared" si="4"/>
        <v>0.96083799999999997</v>
      </c>
      <c r="M6">
        <f t="shared" si="5"/>
        <v>6.1295856399999995E-4</v>
      </c>
      <c r="N6" t="str">
        <f t="shared" si="6"/>
        <v xml:space="preserve"> </v>
      </c>
      <c r="O6">
        <f t="shared" si="0"/>
        <v>1.5336622440000002E-3</v>
      </c>
      <c r="S6" s="4" t="s">
        <v>8</v>
      </c>
      <c r="V6" s="6">
        <f>12*V3</f>
        <v>0.13173113669064748</v>
      </c>
      <c r="W6" s="6">
        <f>12*W3</f>
        <v>0.12947880851063831</v>
      </c>
      <c r="X6" s="6">
        <f>12*X3</f>
        <v>9.4308086330935251E-2</v>
      </c>
    </row>
    <row r="7" spans="1:24" x14ac:dyDescent="0.2">
      <c r="A7" s="1">
        <v>19820630</v>
      </c>
      <c r="B7" s="1">
        <v>-1.5866000000000002E-2</v>
      </c>
      <c r="C7" s="1"/>
      <c r="D7" s="1">
        <v>-2.0289999999999999E-2</v>
      </c>
      <c r="E7" s="1">
        <v>1.0710000000000001E-2</v>
      </c>
      <c r="F7">
        <f t="shared" si="1"/>
        <v>0.98413399999999995</v>
      </c>
      <c r="H7">
        <f t="shared" si="2"/>
        <v>4.4239999999999974E-3</v>
      </c>
      <c r="J7">
        <f t="shared" si="3"/>
        <v>1.0045156219697666</v>
      </c>
      <c r="L7">
        <f t="shared" si="4"/>
        <v>0.97970999999999997</v>
      </c>
      <c r="M7">
        <f t="shared" si="5"/>
        <v>2.5172995600000004E-4</v>
      </c>
      <c r="N7" t="str">
        <f t="shared" si="6"/>
        <v xml:space="preserve"> </v>
      </c>
      <c r="O7">
        <f t="shared" si="0"/>
        <v>4.1168409999999998E-4</v>
      </c>
      <c r="S7" s="4" t="s">
        <v>9</v>
      </c>
      <c r="V7" s="6">
        <f>SQRT(12)*V4</f>
        <v>0.19454668454906623</v>
      </c>
      <c r="W7" s="6">
        <f>SQRT(12)*W4</f>
        <v>0.19081188719021466</v>
      </c>
      <c r="X7" s="6">
        <f>SQRT(12)*X4</f>
        <v>0.14961647987550003</v>
      </c>
    </row>
    <row r="8" spans="1:24" x14ac:dyDescent="0.2">
      <c r="A8" s="1">
        <v>19820730</v>
      </c>
      <c r="B8" s="1">
        <v>-1.505E-3</v>
      </c>
      <c r="C8" s="1"/>
      <c r="D8" s="1">
        <v>-2.2991000000000001E-2</v>
      </c>
      <c r="E8" s="1">
        <v>1.021E-2</v>
      </c>
      <c r="F8">
        <f t="shared" si="1"/>
        <v>0.99849500000000002</v>
      </c>
      <c r="H8">
        <f t="shared" si="2"/>
        <v>2.1486000000000002E-2</v>
      </c>
      <c r="J8">
        <f t="shared" si="3"/>
        <v>1.0219916090844607</v>
      </c>
      <c r="L8">
        <f t="shared" si="4"/>
        <v>0.97700900000000002</v>
      </c>
      <c r="M8">
        <f t="shared" si="5"/>
        <v>2.265025E-6</v>
      </c>
      <c r="N8" t="str">
        <f t="shared" si="6"/>
        <v xml:space="preserve"> </v>
      </c>
      <c r="O8">
        <f t="shared" si="0"/>
        <v>5.2858608100000005E-4</v>
      </c>
      <c r="S8" s="4" t="s">
        <v>10</v>
      </c>
      <c r="V8" s="6">
        <f>AVERAGE(H2:H418)</f>
        <v>3.1185875299760196E-3</v>
      </c>
      <c r="W8" s="8">
        <f>AVERAGE(I2:I418)</f>
        <v>4.3192553191489401E-3</v>
      </c>
      <c r="X8" s="6"/>
    </row>
    <row r="9" spans="1:24" x14ac:dyDescent="0.2">
      <c r="A9" s="1">
        <v>19820831</v>
      </c>
      <c r="B9" s="1">
        <v>6.9751999999999995E-2</v>
      </c>
      <c r="C9" s="1"/>
      <c r="D9" s="1">
        <v>0.115977</v>
      </c>
      <c r="E9" s="1">
        <v>8.3420000000000005E-3</v>
      </c>
      <c r="F9">
        <f t="shared" si="1"/>
        <v>1.069752</v>
      </c>
      <c r="H9">
        <f t="shared" si="2"/>
        <v>-4.6225000000000002E-2</v>
      </c>
      <c r="J9">
        <f t="shared" si="3"/>
        <v>0.95857889544318564</v>
      </c>
      <c r="L9">
        <f t="shared" si="4"/>
        <v>1.115977</v>
      </c>
      <c r="M9" t="str">
        <f t="shared" si="5"/>
        <v xml:space="preserve"> </v>
      </c>
      <c r="N9" t="str">
        <f t="shared" si="6"/>
        <v xml:space="preserve"> </v>
      </c>
      <c r="O9" t="str">
        <f t="shared" si="0"/>
        <v/>
      </c>
      <c r="S9" s="4" t="s">
        <v>11</v>
      </c>
      <c r="V9" s="6">
        <f>12*V8</f>
        <v>3.7423050359712232E-2</v>
      </c>
      <c r="W9" s="8">
        <f>12*W8</f>
        <v>5.1831063829787277E-2</v>
      </c>
      <c r="X9" s="6"/>
    </row>
    <row r="10" spans="1:24" x14ac:dyDescent="0.2">
      <c r="A10" s="1">
        <v>19820930</v>
      </c>
      <c r="B10" s="1">
        <v>3.2703000000000003E-2</v>
      </c>
      <c r="C10" s="1"/>
      <c r="D10" s="1">
        <v>7.6140000000000001E-3</v>
      </c>
      <c r="E10" s="1">
        <v>5.1180000000000002E-3</v>
      </c>
      <c r="F10">
        <f t="shared" si="1"/>
        <v>1.0327029999999999</v>
      </c>
      <c r="H10">
        <f t="shared" si="2"/>
        <v>2.5089000000000004E-2</v>
      </c>
      <c r="J10">
        <f t="shared" si="3"/>
        <v>1.0248994158477354</v>
      </c>
      <c r="L10">
        <f t="shared" si="4"/>
        <v>1.007614</v>
      </c>
      <c r="M10" t="str">
        <f t="shared" si="5"/>
        <v xml:space="preserve"> </v>
      </c>
      <c r="N10" t="str">
        <f t="shared" si="6"/>
        <v xml:space="preserve"> </v>
      </c>
      <c r="O10" t="str">
        <f t="shared" si="0"/>
        <v/>
      </c>
      <c r="S10" s="4" t="s">
        <v>12</v>
      </c>
      <c r="V10" s="6">
        <f>GEOMEAN(J2:J418)-1</f>
        <v>2.4412642520705852E-3</v>
      </c>
      <c r="W10" s="7">
        <f>GEOMEAN(K137:K418)-1</f>
        <v>3.6526687797717727E-3</v>
      </c>
      <c r="X10" s="6"/>
    </row>
    <row r="11" spans="1:24" x14ac:dyDescent="0.2">
      <c r="A11" s="1">
        <v>19821029</v>
      </c>
      <c r="B11" s="1">
        <v>0.130469</v>
      </c>
      <c r="C11" s="1"/>
      <c r="D11" s="1">
        <v>0.110364</v>
      </c>
      <c r="E11" s="1">
        <v>5.4749999999999998E-3</v>
      </c>
      <c r="F11">
        <f t="shared" si="1"/>
        <v>1.1304689999999999</v>
      </c>
      <c r="H11">
        <f t="shared" si="2"/>
        <v>2.0104999999999998E-2</v>
      </c>
      <c r="J11">
        <f t="shared" si="3"/>
        <v>1.0181066749282217</v>
      </c>
      <c r="L11">
        <f t="shared" si="4"/>
        <v>1.1103639999999999</v>
      </c>
      <c r="M11" t="str">
        <f t="shared" si="5"/>
        <v xml:space="preserve"> </v>
      </c>
      <c r="N11" t="str">
        <f t="shared" si="6"/>
        <v xml:space="preserve"> </v>
      </c>
      <c r="O11" t="str">
        <f t="shared" si="0"/>
        <v/>
      </c>
      <c r="S11" s="4" t="s">
        <v>13</v>
      </c>
      <c r="V11" s="6">
        <f>(1+V10)^12-1</f>
        <v>2.9691734434132533E-2</v>
      </c>
      <c r="W11" s="7">
        <f>(1+W10)^12-1</f>
        <v>4.4723406727734893E-2</v>
      </c>
      <c r="X11" s="6"/>
    </row>
    <row r="12" spans="1:24" x14ac:dyDescent="0.2">
      <c r="A12" s="1">
        <v>19821130</v>
      </c>
      <c r="B12" s="1">
        <v>7.7918000000000001E-2</v>
      </c>
      <c r="C12" s="1"/>
      <c r="D12" s="1">
        <v>3.6123000000000002E-2</v>
      </c>
      <c r="E12" s="1">
        <v>7.2009999999999999E-3</v>
      </c>
      <c r="F12">
        <f t="shared" si="1"/>
        <v>1.0779179999999999</v>
      </c>
      <c r="H12">
        <f t="shared" si="2"/>
        <v>4.1794999999999999E-2</v>
      </c>
      <c r="J12">
        <f t="shared" si="3"/>
        <v>1.0403378749434189</v>
      </c>
      <c r="L12">
        <f t="shared" si="4"/>
        <v>1.0361229999999999</v>
      </c>
      <c r="M12" t="str">
        <f t="shared" si="5"/>
        <v xml:space="preserve"> </v>
      </c>
      <c r="N12" t="str">
        <f t="shared" si="6"/>
        <v xml:space="preserve"> </v>
      </c>
      <c r="O12" t="str">
        <f t="shared" si="0"/>
        <v/>
      </c>
      <c r="S12" s="4" t="s">
        <v>14</v>
      </c>
      <c r="V12" s="6">
        <f>SQRT(SUM(M2:M418)/COUNT((M2:M418)))</f>
        <v>5.9995019332620601E-2</v>
      </c>
      <c r="W12" s="6">
        <f>SQRT(SUM(N2:N418)/COUNT((N2:N418)))</f>
        <v>5.9338992691918779E-2</v>
      </c>
      <c r="X12" s="6">
        <f>SQRT(SUM(O2:O418)/COUNT((O2:O418)))</f>
        <v>4.6572289865751959E-2</v>
      </c>
    </row>
    <row r="13" spans="1:24" x14ac:dyDescent="0.2">
      <c r="A13" s="1">
        <v>19821231</v>
      </c>
      <c r="B13" s="1">
        <v>1.2880000000000001E-2</v>
      </c>
      <c r="C13" s="1"/>
      <c r="D13" s="1">
        <v>1.5158E-2</v>
      </c>
      <c r="E13" s="1">
        <v>6.2890000000000003E-3</v>
      </c>
      <c r="F13">
        <f t="shared" si="1"/>
        <v>1.01288</v>
      </c>
      <c r="H13">
        <f t="shared" si="2"/>
        <v>-2.2779999999999988E-3</v>
      </c>
      <c r="J13">
        <f t="shared" si="3"/>
        <v>0.99775601433471439</v>
      </c>
      <c r="L13">
        <f t="shared" si="4"/>
        <v>1.015158</v>
      </c>
      <c r="M13" t="str">
        <f t="shared" si="5"/>
        <v xml:space="preserve"> </v>
      </c>
      <c r="N13" t="str">
        <f t="shared" si="6"/>
        <v xml:space="preserve"> </v>
      </c>
      <c r="O13" t="str">
        <f t="shared" si="0"/>
        <v/>
      </c>
      <c r="S13" s="4" t="s">
        <v>15</v>
      </c>
      <c r="V13" s="6">
        <f>_xlfn.STDEV.S(H2:H418)</f>
        <v>3.6172529384197266E-2</v>
      </c>
      <c r="W13" s="7">
        <f>STDEV(I137:I418)</f>
        <v>3.3549155855200019E-2</v>
      </c>
      <c r="X13" s="6"/>
    </row>
    <row r="14" spans="1:24" x14ac:dyDescent="0.2">
      <c r="A14" s="1">
        <v>19830131</v>
      </c>
      <c r="B14" s="1">
        <v>6.3216999999999995E-2</v>
      </c>
      <c r="C14" s="1"/>
      <c r="D14" s="1">
        <v>3.3133999999999997E-2</v>
      </c>
      <c r="E14" s="1">
        <v>6.8640000000000003E-3</v>
      </c>
      <c r="F14">
        <f t="shared" si="1"/>
        <v>1.0632170000000001</v>
      </c>
      <c r="H14">
        <f t="shared" si="2"/>
        <v>3.0082999999999999E-2</v>
      </c>
      <c r="J14">
        <f t="shared" si="3"/>
        <v>1.0291181976394157</v>
      </c>
      <c r="L14">
        <f t="shared" si="4"/>
        <v>1.033134</v>
      </c>
      <c r="M14" t="str">
        <f t="shared" si="5"/>
        <v xml:space="preserve"> </v>
      </c>
      <c r="N14" t="str">
        <f t="shared" si="6"/>
        <v xml:space="preserve"> </v>
      </c>
      <c r="O14" t="str">
        <f t="shared" si="0"/>
        <v/>
      </c>
    </row>
    <row r="15" spans="1:24" x14ac:dyDescent="0.2">
      <c r="A15" s="1">
        <v>19830228</v>
      </c>
      <c r="B15" s="1">
        <v>7.1304999999999993E-2</v>
      </c>
      <c r="C15" s="1"/>
      <c r="D15" s="1">
        <v>1.8995000000000001E-2</v>
      </c>
      <c r="E15" s="1">
        <v>6.1859999999999997E-3</v>
      </c>
      <c r="F15">
        <f t="shared" si="1"/>
        <v>1.071305</v>
      </c>
      <c r="H15">
        <f t="shared" si="2"/>
        <v>5.2309999999999995E-2</v>
      </c>
      <c r="J15">
        <f t="shared" si="3"/>
        <v>1.0513348936942772</v>
      </c>
      <c r="L15">
        <f t="shared" si="4"/>
        <v>1.0189950000000001</v>
      </c>
      <c r="M15" t="str">
        <f t="shared" si="5"/>
        <v xml:space="preserve"> </v>
      </c>
      <c r="N15" t="str">
        <f t="shared" si="6"/>
        <v xml:space="preserve"> </v>
      </c>
      <c r="O15" t="str">
        <f t="shared" si="0"/>
        <v/>
      </c>
    </row>
    <row r="16" spans="1:24" x14ac:dyDescent="0.2">
      <c r="A16" s="1">
        <v>19830331</v>
      </c>
      <c r="B16" s="1">
        <v>5.2422000000000003E-2</v>
      </c>
      <c r="C16" s="1"/>
      <c r="D16" s="1">
        <v>3.3094999999999999E-2</v>
      </c>
      <c r="E16" s="1">
        <v>6.326E-3</v>
      </c>
      <c r="F16">
        <f t="shared" si="1"/>
        <v>1.052422</v>
      </c>
      <c r="H16">
        <f t="shared" si="2"/>
        <v>1.9327000000000004E-2</v>
      </c>
      <c r="J16">
        <f t="shared" si="3"/>
        <v>1.0187078632652369</v>
      </c>
      <c r="L16">
        <f t="shared" si="4"/>
        <v>1.0330950000000001</v>
      </c>
      <c r="M16" t="str">
        <f t="shared" si="5"/>
        <v xml:space="preserve"> </v>
      </c>
      <c r="N16" t="str">
        <f t="shared" si="6"/>
        <v xml:space="preserve"> </v>
      </c>
      <c r="O16" t="str">
        <f t="shared" si="0"/>
        <v/>
      </c>
    </row>
    <row r="17" spans="1:15" x14ac:dyDescent="0.2">
      <c r="A17" s="1">
        <v>19830429</v>
      </c>
      <c r="B17" s="1">
        <v>7.6677999999999996E-2</v>
      </c>
      <c r="C17" s="1"/>
      <c r="D17" s="1">
        <v>7.4922000000000002E-2</v>
      </c>
      <c r="E17" s="1">
        <v>6.9179999999999997E-3</v>
      </c>
      <c r="F17">
        <f t="shared" si="1"/>
        <v>1.076678</v>
      </c>
      <c r="H17">
        <f t="shared" si="2"/>
        <v>1.7559999999999937E-3</v>
      </c>
      <c r="J17">
        <f t="shared" si="3"/>
        <v>1.0016336069035707</v>
      </c>
      <c r="L17">
        <f t="shared" si="4"/>
        <v>1.0749219999999999</v>
      </c>
      <c r="M17" t="str">
        <f t="shared" si="5"/>
        <v xml:space="preserve"> </v>
      </c>
      <c r="N17" t="str">
        <f t="shared" si="6"/>
        <v xml:space="preserve"> </v>
      </c>
      <c r="O17" t="str">
        <f t="shared" si="0"/>
        <v/>
      </c>
    </row>
    <row r="18" spans="1:15" x14ac:dyDescent="0.2">
      <c r="A18" s="1">
        <v>19830531</v>
      </c>
      <c r="B18" s="1">
        <v>8.6967000000000003E-2</v>
      </c>
      <c r="C18" s="1"/>
      <c r="D18" s="1">
        <v>-1.2345999999999999E-2</v>
      </c>
      <c r="E18" s="1">
        <v>7.5839999999999996E-3</v>
      </c>
      <c r="F18">
        <f t="shared" si="1"/>
        <v>1.086967</v>
      </c>
      <c r="H18">
        <f t="shared" si="2"/>
        <v>9.9312999999999999E-2</v>
      </c>
      <c r="J18">
        <f t="shared" si="3"/>
        <v>1.1005544451801947</v>
      </c>
      <c r="L18">
        <f t="shared" si="4"/>
        <v>0.98765400000000003</v>
      </c>
      <c r="M18" t="str">
        <f t="shared" si="5"/>
        <v xml:space="preserve"> </v>
      </c>
      <c r="N18" t="str">
        <f t="shared" si="6"/>
        <v xml:space="preserve"> </v>
      </c>
      <c r="O18">
        <f t="shared" si="0"/>
        <v>1.5242371599999999E-4</v>
      </c>
    </row>
    <row r="19" spans="1:15" x14ac:dyDescent="0.2">
      <c r="A19" s="1">
        <v>19830630</v>
      </c>
      <c r="B19" s="1">
        <v>3.4833999999999997E-2</v>
      </c>
      <c r="C19" s="1"/>
      <c r="D19" s="1">
        <v>3.5223999999999998E-2</v>
      </c>
      <c r="E19" s="1">
        <v>6.6610000000000003E-3</v>
      </c>
      <c r="F19">
        <f t="shared" si="1"/>
        <v>1.034834</v>
      </c>
      <c r="H19">
        <f t="shared" si="2"/>
        <v>-3.9000000000000146E-4</v>
      </c>
      <c r="J19">
        <f t="shared" si="3"/>
        <v>0.9996232699396459</v>
      </c>
      <c r="L19">
        <f t="shared" si="4"/>
        <v>1.0352239999999999</v>
      </c>
      <c r="M19" t="str">
        <f t="shared" si="5"/>
        <v xml:space="preserve"> </v>
      </c>
      <c r="N19" t="str">
        <f t="shared" si="6"/>
        <v xml:space="preserve"> </v>
      </c>
      <c r="O19" t="str">
        <f t="shared" si="0"/>
        <v/>
      </c>
    </row>
    <row r="20" spans="1:15" x14ac:dyDescent="0.2">
      <c r="A20" s="1">
        <v>19830729</v>
      </c>
      <c r="B20" s="1">
        <v>-8.8409999999999999E-3</v>
      </c>
      <c r="C20" s="1"/>
      <c r="D20" s="1">
        <v>-3.3014000000000002E-2</v>
      </c>
      <c r="E20" s="1">
        <v>6.9170000000000004E-3</v>
      </c>
      <c r="F20">
        <f t="shared" si="1"/>
        <v>0.99115900000000001</v>
      </c>
      <c r="H20">
        <f t="shared" si="2"/>
        <v>2.4173E-2</v>
      </c>
      <c r="J20">
        <f t="shared" si="3"/>
        <v>1.0249982936671265</v>
      </c>
      <c r="L20">
        <f t="shared" si="4"/>
        <v>0.96698600000000001</v>
      </c>
      <c r="M20">
        <f t="shared" si="5"/>
        <v>7.8163280999999992E-5</v>
      </c>
      <c r="N20" t="str">
        <f t="shared" si="6"/>
        <v xml:space="preserve"> </v>
      </c>
      <c r="O20">
        <f t="shared" si="0"/>
        <v>1.089924196E-3</v>
      </c>
    </row>
    <row r="21" spans="1:15" x14ac:dyDescent="0.2">
      <c r="A21" s="1">
        <v>19830831</v>
      </c>
      <c r="B21" s="1">
        <v>-1.9668000000000001E-2</v>
      </c>
      <c r="C21" s="1"/>
      <c r="D21" s="1">
        <v>1.1318999999999999E-2</v>
      </c>
      <c r="E21" s="1">
        <v>8.3420000000000005E-3</v>
      </c>
      <c r="F21">
        <f t="shared" si="1"/>
        <v>0.98033199999999998</v>
      </c>
      <c r="H21">
        <f t="shared" si="2"/>
        <v>-3.0987000000000001E-2</v>
      </c>
      <c r="J21">
        <f t="shared" si="3"/>
        <v>0.96935981623997969</v>
      </c>
      <c r="L21">
        <f t="shared" si="4"/>
        <v>1.0113190000000001</v>
      </c>
      <c r="M21">
        <f t="shared" si="5"/>
        <v>3.8683022400000003E-4</v>
      </c>
      <c r="N21" t="str">
        <f t="shared" si="6"/>
        <v xml:space="preserve"> </v>
      </c>
      <c r="O21" t="str">
        <f t="shared" si="0"/>
        <v/>
      </c>
    </row>
    <row r="22" spans="1:15" x14ac:dyDescent="0.2">
      <c r="A22" s="1">
        <v>19830930</v>
      </c>
      <c r="B22" s="1">
        <v>1.3337E-2</v>
      </c>
      <c r="C22" s="1"/>
      <c r="D22" s="1">
        <v>1.0158E-2</v>
      </c>
      <c r="E22" s="1">
        <v>7.607E-3</v>
      </c>
      <c r="F22">
        <f t="shared" si="1"/>
        <v>1.0133369999999999</v>
      </c>
      <c r="H22">
        <f t="shared" si="2"/>
        <v>3.1789999999999995E-3</v>
      </c>
      <c r="J22">
        <f t="shared" si="3"/>
        <v>1.0031470324444294</v>
      </c>
      <c r="L22">
        <f t="shared" si="4"/>
        <v>1.0101580000000001</v>
      </c>
      <c r="M22" t="str">
        <f t="shared" si="5"/>
        <v xml:space="preserve"> </v>
      </c>
      <c r="N22" t="str">
        <f t="shared" si="6"/>
        <v xml:space="preserve"> </v>
      </c>
      <c r="O22" t="str">
        <f t="shared" si="0"/>
        <v/>
      </c>
    </row>
    <row r="23" spans="1:15" x14ac:dyDescent="0.2">
      <c r="A23" s="1">
        <v>19831031</v>
      </c>
      <c r="B23" s="1">
        <v>-5.6772999999999997E-2</v>
      </c>
      <c r="C23" s="1"/>
      <c r="D23" s="1">
        <v>-1.5174E-2</v>
      </c>
      <c r="E23" s="1">
        <v>7.4330000000000004E-3</v>
      </c>
      <c r="F23">
        <f t="shared" si="1"/>
        <v>0.94322700000000004</v>
      </c>
      <c r="H23">
        <f t="shared" si="2"/>
        <v>-4.1598999999999997E-2</v>
      </c>
      <c r="J23">
        <f t="shared" si="3"/>
        <v>0.95776005101408779</v>
      </c>
      <c r="L23">
        <f t="shared" si="4"/>
        <v>0.98482599999999998</v>
      </c>
      <c r="M23">
        <f t="shared" si="5"/>
        <v>3.2231735289999998E-3</v>
      </c>
      <c r="N23" t="str">
        <f t="shared" si="6"/>
        <v xml:space="preserve"> </v>
      </c>
      <c r="O23">
        <f t="shared" si="0"/>
        <v>2.3025027599999999E-4</v>
      </c>
    </row>
    <row r="24" spans="1:15" x14ac:dyDescent="0.2">
      <c r="A24" s="1">
        <v>19831130</v>
      </c>
      <c r="B24" s="1">
        <v>4.6828000000000002E-2</v>
      </c>
      <c r="C24" s="1"/>
      <c r="D24" s="1">
        <v>1.7426000000000001E-2</v>
      </c>
      <c r="E24" s="1">
        <v>7.1989999999999997E-3</v>
      </c>
      <c r="F24">
        <f t="shared" si="1"/>
        <v>1.0468280000000001</v>
      </c>
      <c r="H24">
        <f t="shared" si="2"/>
        <v>2.9402000000000001E-2</v>
      </c>
      <c r="J24">
        <f t="shared" si="3"/>
        <v>1.0288984161993109</v>
      </c>
      <c r="L24">
        <f t="shared" si="4"/>
        <v>1.0174259999999999</v>
      </c>
      <c r="M24" t="str">
        <f t="shared" si="5"/>
        <v xml:space="preserve"> </v>
      </c>
      <c r="N24" t="str">
        <f t="shared" si="6"/>
        <v xml:space="preserve"> </v>
      </c>
      <c r="O24" t="str">
        <f t="shared" si="0"/>
        <v/>
      </c>
    </row>
    <row r="25" spans="1:15" x14ac:dyDescent="0.2">
      <c r="A25" s="1">
        <v>19831230</v>
      </c>
      <c r="B25" s="1">
        <v>-1.0369E-2</v>
      </c>
      <c r="C25" s="1"/>
      <c r="D25" s="1">
        <v>-8.8339999999999998E-3</v>
      </c>
      <c r="E25" s="1">
        <v>7.0390000000000001E-3</v>
      </c>
      <c r="F25">
        <f t="shared" si="1"/>
        <v>0.98963100000000004</v>
      </c>
      <c r="H25">
        <f t="shared" si="2"/>
        <v>-1.5349999999999999E-3</v>
      </c>
      <c r="J25">
        <f t="shared" si="3"/>
        <v>0.99845131895161865</v>
      </c>
      <c r="L25">
        <f t="shared" si="4"/>
        <v>0.99116599999999999</v>
      </c>
      <c r="M25">
        <f t="shared" si="5"/>
        <v>1.07516161E-4</v>
      </c>
      <c r="N25" t="str">
        <f t="shared" si="6"/>
        <v xml:space="preserve"> </v>
      </c>
      <c r="O25">
        <f t="shared" si="0"/>
        <v>7.8039556000000004E-5</v>
      </c>
    </row>
    <row r="26" spans="1:15" x14ac:dyDescent="0.2">
      <c r="A26" s="1">
        <v>19840131</v>
      </c>
      <c r="B26" s="1">
        <v>-8.3699999999999996E-4</v>
      </c>
      <c r="C26" s="1"/>
      <c r="D26" s="1">
        <v>-9.2160000000000002E-3</v>
      </c>
      <c r="E26" s="1">
        <v>8.0829999999999999E-3</v>
      </c>
      <c r="F26">
        <f t="shared" si="1"/>
        <v>0.99916300000000002</v>
      </c>
      <c r="H26">
        <f t="shared" si="2"/>
        <v>8.379000000000001E-3</v>
      </c>
      <c r="J26">
        <f t="shared" si="3"/>
        <v>1.0084569391512177</v>
      </c>
      <c r="L26">
        <f t="shared" si="4"/>
        <v>0.990784</v>
      </c>
      <c r="M26">
        <f t="shared" si="5"/>
        <v>7.005689999999999E-7</v>
      </c>
      <c r="N26" t="str">
        <f t="shared" si="6"/>
        <v xml:space="preserve"> </v>
      </c>
      <c r="O26">
        <f t="shared" si="0"/>
        <v>8.4934656000000005E-5</v>
      </c>
    </row>
    <row r="27" spans="1:15" x14ac:dyDescent="0.2">
      <c r="A27" s="1">
        <v>19840229</v>
      </c>
      <c r="B27" s="1">
        <v>-6.4516000000000004E-2</v>
      </c>
      <c r="C27" s="1"/>
      <c r="D27" s="1">
        <v>-3.8858999999999998E-2</v>
      </c>
      <c r="E27" s="1">
        <v>7.3280000000000003E-3</v>
      </c>
      <c r="F27">
        <f t="shared" si="1"/>
        <v>0.93548399999999998</v>
      </c>
      <c r="H27">
        <f t="shared" si="2"/>
        <v>-2.5657000000000006E-2</v>
      </c>
      <c r="J27">
        <f t="shared" si="3"/>
        <v>0.9733056856382154</v>
      </c>
      <c r="L27">
        <f t="shared" si="4"/>
        <v>0.96114100000000002</v>
      </c>
      <c r="M27">
        <f t="shared" si="5"/>
        <v>4.1623142560000001E-3</v>
      </c>
      <c r="N27" t="str">
        <f t="shared" si="6"/>
        <v xml:space="preserve"> </v>
      </c>
      <c r="O27">
        <f t="shared" si="0"/>
        <v>1.5100218809999998E-3</v>
      </c>
    </row>
    <row r="28" spans="1:15" x14ac:dyDescent="0.2">
      <c r="A28" s="1">
        <v>19840330</v>
      </c>
      <c r="B28" s="1">
        <v>1.7401E-2</v>
      </c>
      <c r="C28" s="1"/>
      <c r="D28" s="1">
        <v>1.3498E-2</v>
      </c>
      <c r="E28" s="1">
        <v>7.28E-3</v>
      </c>
      <c r="F28">
        <f t="shared" si="1"/>
        <v>1.017401</v>
      </c>
      <c r="H28">
        <f t="shared" si="2"/>
        <v>3.9030000000000002E-3</v>
      </c>
      <c r="J28">
        <f t="shared" si="3"/>
        <v>1.0038510189462633</v>
      </c>
      <c r="L28">
        <f t="shared" si="4"/>
        <v>1.013498</v>
      </c>
      <c r="M28" t="str">
        <f t="shared" si="5"/>
        <v xml:space="preserve"> </v>
      </c>
      <c r="N28" t="str">
        <f t="shared" si="6"/>
        <v xml:space="preserve"> </v>
      </c>
      <c r="O28" t="str">
        <f t="shared" si="0"/>
        <v/>
      </c>
    </row>
    <row r="29" spans="1:15" x14ac:dyDescent="0.2">
      <c r="A29" s="1">
        <v>19840430</v>
      </c>
      <c r="B29" s="1">
        <v>-8.489E-3</v>
      </c>
      <c r="C29" s="1"/>
      <c r="D29" s="1">
        <v>5.4660000000000004E-3</v>
      </c>
      <c r="E29" s="1">
        <v>8.1300000000000001E-3</v>
      </c>
      <c r="F29">
        <f t="shared" si="1"/>
        <v>0.99151100000000003</v>
      </c>
      <c r="H29">
        <f t="shared" si="2"/>
        <v>-1.3955E-2</v>
      </c>
      <c r="J29">
        <f t="shared" si="3"/>
        <v>0.98612086336086946</v>
      </c>
      <c r="L29">
        <f t="shared" si="4"/>
        <v>1.005466</v>
      </c>
      <c r="M29">
        <f t="shared" si="5"/>
        <v>7.2063120999999995E-5</v>
      </c>
      <c r="N29" t="str">
        <f t="shared" si="6"/>
        <v xml:space="preserve"> </v>
      </c>
      <c r="O29" t="str">
        <f t="shared" si="0"/>
        <v/>
      </c>
    </row>
    <row r="30" spans="1:15" x14ac:dyDescent="0.2">
      <c r="A30" s="1">
        <v>19840531</v>
      </c>
      <c r="B30" s="1">
        <v>-5.2130999999999997E-2</v>
      </c>
      <c r="C30" s="1"/>
      <c r="D30" s="1">
        <v>-5.9355999999999999E-2</v>
      </c>
      <c r="E30" s="1">
        <v>7.8980000000000005E-3</v>
      </c>
      <c r="F30">
        <f t="shared" si="1"/>
        <v>0.94786899999999996</v>
      </c>
      <c r="H30">
        <f t="shared" si="2"/>
        <v>7.2250000000000023E-3</v>
      </c>
      <c r="J30">
        <f t="shared" si="3"/>
        <v>1.0076809079736861</v>
      </c>
      <c r="L30">
        <f t="shared" si="4"/>
        <v>0.94064400000000004</v>
      </c>
      <c r="M30">
        <f t="shared" si="5"/>
        <v>2.7176411609999996E-3</v>
      </c>
      <c r="N30" t="str">
        <f t="shared" si="6"/>
        <v xml:space="preserve"> </v>
      </c>
      <c r="O30">
        <f t="shared" si="0"/>
        <v>3.5231347359999999E-3</v>
      </c>
    </row>
    <row r="31" spans="1:15" x14ac:dyDescent="0.2">
      <c r="A31" s="1">
        <v>19840629</v>
      </c>
      <c r="B31" s="1">
        <v>2.9840999999999999E-2</v>
      </c>
      <c r="C31" s="1"/>
      <c r="D31" s="1">
        <v>1.7468999999999998E-2</v>
      </c>
      <c r="E31" s="1">
        <v>7.5339999999999999E-3</v>
      </c>
      <c r="F31">
        <f t="shared" si="1"/>
        <v>1.029841</v>
      </c>
      <c r="H31">
        <f t="shared" si="2"/>
        <v>1.2372000000000001E-2</v>
      </c>
      <c r="J31">
        <f t="shared" si="3"/>
        <v>1.0121595842232047</v>
      </c>
      <c r="L31">
        <f t="shared" si="4"/>
        <v>1.017469</v>
      </c>
      <c r="M31" t="str">
        <f t="shared" si="5"/>
        <v xml:space="preserve"> </v>
      </c>
      <c r="N31" t="str">
        <f t="shared" si="6"/>
        <v xml:space="preserve"> </v>
      </c>
      <c r="O31" t="str">
        <f t="shared" si="0"/>
        <v/>
      </c>
    </row>
    <row r="32" spans="1:15" x14ac:dyDescent="0.2">
      <c r="A32" s="1">
        <v>19840731</v>
      </c>
      <c r="B32" s="1">
        <v>-4.2360000000000002E-2</v>
      </c>
      <c r="C32" s="1"/>
      <c r="D32" s="1">
        <v>-1.6451E-2</v>
      </c>
      <c r="E32" s="1">
        <v>8.7550000000000006E-3</v>
      </c>
      <c r="F32">
        <f t="shared" si="1"/>
        <v>0.95764000000000005</v>
      </c>
      <c r="H32">
        <f t="shared" si="2"/>
        <v>-2.5909000000000001E-2</v>
      </c>
      <c r="J32">
        <f t="shared" si="3"/>
        <v>0.97365764186634318</v>
      </c>
      <c r="L32">
        <f t="shared" si="4"/>
        <v>0.98354900000000001</v>
      </c>
      <c r="M32">
        <f t="shared" si="5"/>
        <v>1.7943696000000001E-3</v>
      </c>
      <c r="N32" t="str">
        <f t="shared" si="6"/>
        <v xml:space="preserve"> </v>
      </c>
      <c r="O32">
        <f t="shared" si="0"/>
        <v>2.70635401E-4</v>
      </c>
    </row>
    <row r="33" spans="1:15" x14ac:dyDescent="0.2">
      <c r="A33" s="1">
        <v>19840831</v>
      </c>
      <c r="B33" s="1">
        <v>9.9795999999999996E-2</v>
      </c>
      <c r="C33" s="1"/>
      <c r="D33" s="1">
        <v>0.106332</v>
      </c>
      <c r="E33" s="1">
        <v>7.9629999999999996E-3</v>
      </c>
      <c r="F33">
        <f t="shared" si="1"/>
        <v>1.099796</v>
      </c>
      <c r="H33">
        <f t="shared" si="2"/>
        <v>-6.5360000000000001E-3</v>
      </c>
      <c r="J33">
        <f t="shared" si="3"/>
        <v>0.99409218932472354</v>
      </c>
      <c r="L33">
        <f t="shared" si="4"/>
        <v>1.1063320000000001</v>
      </c>
      <c r="M33" t="str">
        <f t="shared" si="5"/>
        <v xml:space="preserve"> </v>
      </c>
      <c r="N33" t="str">
        <f t="shared" si="6"/>
        <v xml:space="preserve"> </v>
      </c>
      <c r="O33" t="str">
        <f t="shared" si="0"/>
        <v/>
      </c>
    </row>
    <row r="34" spans="1:15" x14ac:dyDescent="0.2">
      <c r="A34" s="1">
        <v>19840928</v>
      </c>
      <c r="B34" s="1">
        <v>3.2690000000000002E-3</v>
      </c>
      <c r="C34" s="1"/>
      <c r="D34" s="1">
        <v>-3.48E-3</v>
      </c>
      <c r="E34" s="1">
        <v>8.293E-3</v>
      </c>
      <c r="F34">
        <f t="shared" si="1"/>
        <v>1.003269</v>
      </c>
      <c r="H34">
        <f t="shared" si="2"/>
        <v>6.7489999999999998E-3</v>
      </c>
      <c r="J34">
        <f t="shared" si="3"/>
        <v>1.006772568538514</v>
      </c>
      <c r="L34">
        <f t="shared" si="4"/>
        <v>0.99651999999999996</v>
      </c>
      <c r="M34" t="str">
        <f t="shared" si="5"/>
        <v xml:space="preserve"> </v>
      </c>
      <c r="N34" t="str">
        <f t="shared" si="6"/>
        <v xml:space="preserve"> </v>
      </c>
      <c r="O34">
        <f t="shared" si="0"/>
        <v>1.21104E-5</v>
      </c>
    </row>
    <row r="35" spans="1:15" x14ac:dyDescent="0.2">
      <c r="A35" s="1">
        <v>19841031</v>
      </c>
      <c r="B35" s="1">
        <v>-2.1704000000000001E-2</v>
      </c>
      <c r="C35" s="1"/>
      <c r="D35" s="1">
        <v>-6.0000000000000002E-5</v>
      </c>
      <c r="E35" s="1">
        <v>9.7660000000000004E-3</v>
      </c>
      <c r="F35">
        <f t="shared" si="1"/>
        <v>0.97829600000000005</v>
      </c>
      <c r="H35">
        <f t="shared" si="2"/>
        <v>-2.1644E-2</v>
      </c>
      <c r="J35">
        <f t="shared" si="3"/>
        <v>0.97835470128207691</v>
      </c>
      <c r="L35">
        <f t="shared" si="4"/>
        <v>0.99994000000000005</v>
      </c>
      <c r="M35">
        <f t="shared" si="5"/>
        <v>4.7106361600000006E-4</v>
      </c>
      <c r="N35" t="str">
        <f t="shared" si="6"/>
        <v xml:space="preserve"> </v>
      </c>
      <c r="O35">
        <f t="shared" si="0"/>
        <v>3.6E-9</v>
      </c>
    </row>
    <row r="36" spans="1:15" x14ac:dyDescent="0.2">
      <c r="A36" s="1">
        <v>19841130</v>
      </c>
      <c r="B36" s="1">
        <v>-3.3625000000000002E-2</v>
      </c>
      <c r="C36" s="1"/>
      <c r="D36" s="1">
        <v>-1.5112E-2</v>
      </c>
      <c r="E36" s="1">
        <v>7.3340000000000002E-3</v>
      </c>
      <c r="F36">
        <f t="shared" si="1"/>
        <v>0.96637499999999998</v>
      </c>
      <c r="H36">
        <f t="shared" si="2"/>
        <v>-1.8513000000000002E-2</v>
      </c>
      <c r="J36">
        <f t="shared" si="3"/>
        <v>0.98120293881131659</v>
      </c>
      <c r="L36">
        <f t="shared" si="4"/>
        <v>0.98488799999999999</v>
      </c>
      <c r="M36">
        <f t="shared" si="5"/>
        <v>1.1306406250000001E-3</v>
      </c>
      <c r="N36" t="str">
        <f t="shared" si="6"/>
        <v xml:space="preserve"> </v>
      </c>
      <c r="O36">
        <f t="shared" si="0"/>
        <v>2.2837254400000001E-4</v>
      </c>
    </row>
    <row r="37" spans="1:15" x14ac:dyDescent="0.2">
      <c r="A37" s="1">
        <v>19841231</v>
      </c>
      <c r="B37" s="1">
        <v>1.5022000000000001E-2</v>
      </c>
      <c r="C37" s="1"/>
      <c r="D37" s="1">
        <v>2.2374000000000002E-2</v>
      </c>
      <c r="E37" s="1">
        <v>6.9230000000000003E-3</v>
      </c>
      <c r="F37">
        <f t="shared" si="1"/>
        <v>1.0150220000000001</v>
      </c>
      <c r="H37">
        <f t="shared" si="2"/>
        <v>-7.3520000000000009E-3</v>
      </c>
      <c r="J37">
        <f t="shared" si="3"/>
        <v>0.99280889380989734</v>
      </c>
      <c r="L37">
        <f t="shared" si="4"/>
        <v>1.0223739999999999</v>
      </c>
      <c r="M37" t="str">
        <f t="shared" si="5"/>
        <v xml:space="preserve"> </v>
      </c>
      <c r="N37" t="str">
        <f t="shared" si="6"/>
        <v xml:space="preserve"> </v>
      </c>
      <c r="O37" t="str">
        <f t="shared" si="0"/>
        <v/>
      </c>
    </row>
    <row r="38" spans="1:15" x14ac:dyDescent="0.2">
      <c r="A38" s="1">
        <v>19850131</v>
      </c>
      <c r="B38" s="1">
        <v>0.10585899999999999</v>
      </c>
      <c r="C38" s="1"/>
      <c r="D38" s="1">
        <v>7.4084999999999998E-2</v>
      </c>
      <c r="E38" s="1">
        <v>6.4739999999999997E-3</v>
      </c>
      <c r="F38">
        <f t="shared" si="1"/>
        <v>1.1058589999999999</v>
      </c>
      <c r="H38">
        <f t="shared" si="2"/>
        <v>3.1773999999999997E-2</v>
      </c>
      <c r="J38">
        <f t="shared" si="3"/>
        <v>1.0295823887308733</v>
      </c>
      <c r="L38">
        <f t="shared" si="4"/>
        <v>1.074085</v>
      </c>
      <c r="M38" t="str">
        <f t="shared" si="5"/>
        <v xml:space="preserve"> </v>
      </c>
      <c r="N38" t="str">
        <f t="shared" si="6"/>
        <v xml:space="preserve"> </v>
      </c>
      <c r="O38" t="str">
        <f t="shared" si="0"/>
        <v/>
      </c>
    </row>
    <row r="39" spans="1:15" x14ac:dyDescent="0.2">
      <c r="A39" s="1">
        <v>19850228</v>
      </c>
      <c r="B39" s="1">
        <v>2.7220000000000001E-2</v>
      </c>
      <c r="C39" s="1"/>
      <c r="D39" s="1">
        <v>8.685E-3</v>
      </c>
      <c r="E39" s="1">
        <v>6.0330000000000002E-3</v>
      </c>
      <c r="F39">
        <f t="shared" si="1"/>
        <v>1.02722</v>
      </c>
      <c r="H39">
        <f t="shared" si="2"/>
        <v>1.8535000000000003E-2</v>
      </c>
      <c r="J39">
        <f t="shared" si="3"/>
        <v>1.0183754095679027</v>
      </c>
      <c r="L39">
        <f t="shared" si="4"/>
        <v>1.0086850000000001</v>
      </c>
      <c r="M39" t="str">
        <f t="shared" si="5"/>
        <v xml:space="preserve"> </v>
      </c>
      <c r="N39" t="str">
        <f t="shared" si="6"/>
        <v xml:space="preserve"> </v>
      </c>
      <c r="O39" t="str">
        <f t="shared" si="0"/>
        <v/>
      </c>
    </row>
    <row r="40" spans="1:15" x14ac:dyDescent="0.2">
      <c r="A40" s="1">
        <v>19850329</v>
      </c>
      <c r="B40" s="1">
        <v>-2.1364000000000001E-2</v>
      </c>
      <c r="C40" s="1"/>
      <c r="D40" s="1">
        <v>-2.9250000000000001E-3</v>
      </c>
      <c r="E40" s="1">
        <v>6.1599999999999997E-3</v>
      </c>
      <c r="F40">
        <f t="shared" si="1"/>
        <v>0.97863599999999995</v>
      </c>
      <c r="H40">
        <f t="shared" si="2"/>
        <v>-1.8439000000000001E-2</v>
      </c>
      <c r="J40">
        <f t="shared" si="3"/>
        <v>0.98150690770503723</v>
      </c>
      <c r="L40">
        <f t="shared" si="4"/>
        <v>0.99707500000000004</v>
      </c>
      <c r="M40">
        <f t="shared" si="5"/>
        <v>4.5642049600000005E-4</v>
      </c>
      <c r="N40" t="str">
        <f t="shared" si="6"/>
        <v xml:space="preserve"> </v>
      </c>
      <c r="O40">
        <f t="shared" si="0"/>
        <v>8.5556249999999999E-6</v>
      </c>
    </row>
    <row r="41" spans="1:15" x14ac:dyDescent="0.2">
      <c r="A41" s="1">
        <v>19850430</v>
      </c>
      <c r="B41" s="1">
        <v>-1.7429E-2</v>
      </c>
      <c r="C41" s="1"/>
      <c r="D41" s="1">
        <v>-4.594E-3</v>
      </c>
      <c r="E41" s="1">
        <v>7.5649999999999997E-3</v>
      </c>
      <c r="F41">
        <f t="shared" si="1"/>
        <v>0.98257099999999997</v>
      </c>
      <c r="H41">
        <f t="shared" si="2"/>
        <v>-1.2834999999999999E-2</v>
      </c>
      <c r="J41">
        <f t="shared" si="3"/>
        <v>0.9871057638792613</v>
      </c>
      <c r="L41">
        <f t="shared" si="4"/>
        <v>0.99540600000000001</v>
      </c>
      <c r="M41">
        <f t="shared" si="5"/>
        <v>3.0377004100000003E-4</v>
      </c>
      <c r="N41" t="str">
        <f t="shared" si="6"/>
        <v xml:space="preserve"> </v>
      </c>
      <c r="O41">
        <f t="shared" si="0"/>
        <v>2.1104836E-5</v>
      </c>
    </row>
    <row r="42" spans="1:15" x14ac:dyDescent="0.2">
      <c r="A42" s="1">
        <v>19850531</v>
      </c>
      <c r="B42" s="1">
        <v>2.7619000000000001E-2</v>
      </c>
      <c r="C42" s="1"/>
      <c r="D42" s="1">
        <v>5.4051000000000002E-2</v>
      </c>
      <c r="E42" s="1">
        <v>6.0619999999999997E-3</v>
      </c>
      <c r="F42">
        <f t="shared" si="1"/>
        <v>1.0276190000000001</v>
      </c>
      <c r="H42">
        <f t="shared" si="2"/>
        <v>-2.6432000000000001E-2</v>
      </c>
      <c r="J42">
        <f t="shared" si="3"/>
        <v>0.97492341452168818</v>
      </c>
      <c r="L42">
        <f t="shared" si="4"/>
        <v>1.0540510000000001</v>
      </c>
      <c r="M42" t="str">
        <f t="shared" si="5"/>
        <v xml:space="preserve"> </v>
      </c>
      <c r="N42" t="str">
        <f t="shared" si="6"/>
        <v xml:space="preserve"> </v>
      </c>
      <c r="O42" t="str">
        <f t="shared" si="0"/>
        <v/>
      </c>
    </row>
    <row r="43" spans="1:15" x14ac:dyDescent="0.2">
      <c r="A43" s="1">
        <v>19850628</v>
      </c>
      <c r="B43" s="1">
        <v>1.0631E-2</v>
      </c>
      <c r="C43" s="1"/>
      <c r="D43" s="1">
        <v>1.2134000000000001E-2</v>
      </c>
      <c r="E43" s="1">
        <v>5.5459999999999997E-3</v>
      </c>
      <c r="F43">
        <f t="shared" si="1"/>
        <v>1.0106310000000001</v>
      </c>
      <c r="H43">
        <f t="shared" si="2"/>
        <v>-1.5030000000000009E-3</v>
      </c>
      <c r="J43">
        <f t="shared" si="3"/>
        <v>0.99851501876233784</v>
      </c>
      <c r="L43">
        <f t="shared" si="4"/>
        <v>1.0121340000000001</v>
      </c>
      <c r="M43" t="str">
        <f t="shared" si="5"/>
        <v xml:space="preserve"> </v>
      </c>
      <c r="N43" t="str">
        <f t="shared" si="6"/>
        <v xml:space="preserve"> </v>
      </c>
      <c r="O43" t="str">
        <f t="shared" si="0"/>
        <v/>
      </c>
    </row>
    <row r="44" spans="1:15" x14ac:dyDescent="0.2">
      <c r="A44" s="1">
        <v>19850731</v>
      </c>
      <c r="B44" s="1">
        <v>2.6002999999999998E-2</v>
      </c>
      <c r="C44" s="1"/>
      <c r="D44" s="1">
        <v>-4.8479999999999999E-3</v>
      </c>
      <c r="E44" s="1">
        <v>6.1960000000000001E-3</v>
      </c>
      <c r="F44">
        <f t="shared" si="1"/>
        <v>1.026003</v>
      </c>
      <c r="H44">
        <f t="shared" si="2"/>
        <v>3.0850999999999996E-2</v>
      </c>
      <c r="J44">
        <f t="shared" si="3"/>
        <v>1.0310012942746434</v>
      </c>
      <c r="L44">
        <f t="shared" si="4"/>
        <v>0.99515200000000004</v>
      </c>
      <c r="M44" t="str">
        <f t="shared" si="5"/>
        <v xml:space="preserve"> </v>
      </c>
      <c r="N44" t="str">
        <f t="shared" si="6"/>
        <v xml:space="preserve"> </v>
      </c>
      <c r="O44">
        <f t="shared" si="0"/>
        <v>2.3503104E-5</v>
      </c>
    </row>
    <row r="45" spans="1:15" x14ac:dyDescent="0.2">
      <c r="A45" s="1">
        <v>19850830</v>
      </c>
      <c r="B45" s="1">
        <v>-7.1999999999999998E-3</v>
      </c>
      <c r="C45" s="1"/>
      <c r="D45" s="1">
        <v>-1.1995E-2</v>
      </c>
      <c r="E45" s="1">
        <v>5.7920000000000003E-3</v>
      </c>
      <c r="F45">
        <f t="shared" si="1"/>
        <v>0.99280000000000002</v>
      </c>
      <c r="H45">
        <f t="shared" si="2"/>
        <v>4.7950000000000007E-3</v>
      </c>
      <c r="J45">
        <f t="shared" si="3"/>
        <v>1.0048532143055957</v>
      </c>
      <c r="L45">
        <f t="shared" si="4"/>
        <v>0.98800500000000002</v>
      </c>
      <c r="M45">
        <f t="shared" si="5"/>
        <v>5.1839999999999998E-5</v>
      </c>
      <c r="N45" t="str">
        <f t="shared" si="6"/>
        <v xml:space="preserve"> </v>
      </c>
      <c r="O45">
        <f t="shared" si="0"/>
        <v>1.4388002500000002E-4</v>
      </c>
    </row>
    <row r="46" spans="1:15" x14ac:dyDescent="0.2">
      <c r="A46" s="1">
        <v>19850930</v>
      </c>
      <c r="B46" s="1">
        <v>-5.4420999999999997E-2</v>
      </c>
      <c r="C46" s="1"/>
      <c r="D46" s="1">
        <v>-3.4723999999999998E-2</v>
      </c>
      <c r="E46" s="1">
        <v>6.0489999999999997E-3</v>
      </c>
      <c r="F46">
        <f t="shared" si="1"/>
        <v>0.94557899999999995</v>
      </c>
      <c r="H46">
        <f t="shared" si="2"/>
        <v>-1.9696999999999999E-2</v>
      </c>
      <c r="J46">
        <f t="shared" si="3"/>
        <v>0.97959443723867579</v>
      </c>
      <c r="L46">
        <f t="shared" si="4"/>
        <v>0.96527600000000002</v>
      </c>
      <c r="M46">
        <f t="shared" si="5"/>
        <v>2.9616452409999996E-3</v>
      </c>
      <c r="N46" t="str">
        <f t="shared" si="6"/>
        <v xml:space="preserve"> </v>
      </c>
      <c r="O46">
        <f t="shared" si="0"/>
        <v>1.2057561759999998E-3</v>
      </c>
    </row>
    <row r="47" spans="1:15" x14ac:dyDescent="0.2">
      <c r="A47" s="1">
        <v>19851031</v>
      </c>
      <c r="B47" s="1">
        <v>2.6076999999999999E-2</v>
      </c>
      <c r="C47" s="1"/>
      <c r="D47" s="1">
        <v>4.2508999999999998E-2</v>
      </c>
      <c r="E47" s="1">
        <v>6.0210000000000003E-3</v>
      </c>
      <c r="F47">
        <f t="shared" si="1"/>
        <v>1.0260769999999999</v>
      </c>
      <c r="H47">
        <f t="shared" si="2"/>
        <v>-1.6431999999999999E-2</v>
      </c>
      <c r="J47">
        <f t="shared" si="3"/>
        <v>0.98423802576284714</v>
      </c>
      <c r="L47">
        <f t="shared" si="4"/>
        <v>1.0425089999999999</v>
      </c>
      <c r="M47" t="str">
        <f t="shared" si="5"/>
        <v xml:space="preserve"> </v>
      </c>
      <c r="N47" t="str">
        <f t="shared" si="6"/>
        <v xml:space="preserve"> </v>
      </c>
      <c r="O47" t="str">
        <f t="shared" si="0"/>
        <v/>
      </c>
    </row>
    <row r="48" spans="1:15" x14ac:dyDescent="0.2">
      <c r="A48" s="1">
        <v>19851129</v>
      </c>
      <c r="B48" s="1">
        <v>6.2010000000000003E-2</v>
      </c>
      <c r="C48" s="1"/>
      <c r="D48" s="1">
        <v>6.5061999999999995E-2</v>
      </c>
      <c r="E48" s="1">
        <v>6.156E-3</v>
      </c>
      <c r="F48">
        <f t="shared" si="1"/>
        <v>1.0620099999999999</v>
      </c>
      <c r="H48">
        <f t="shared" si="2"/>
        <v>-3.0519999999999922E-3</v>
      </c>
      <c r="J48">
        <f t="shared" si="3"/>
        <v>0.99713443912185395</v>
      </c>
      <c r="L48">
        <f t="shared" si="4"/>
        <v>1.065062</v>
      </c>
      <c r="M48" t="str">
        <f t="shared" si="5"/>
        <v xml:space="preserve"> </v>
      </c>
      <c r="N48" t="str">
        <f t="shared" si="6"/>
        <v xml:space="preserve"> </v>
      </c>
      <c r="O48" t="str">
        <f t="shared" si="0"/>
        <v/>
      </c>
    </row>
    <row r="49" spans="1:15" x14ac:dyDescent="0.2">
      <c r="A49" s="1">
        <v>19851231</v>
      </c>
      <c r="B49" s="1">
        <v>4.6984999999999999E-2</v>
      </c>
      <c r="C49" s="1"/>
      <c r="D49" s="1">
        <v>4.5060999999999997E-2</v>
      </c>
      <c r="E49" s="1">
        <v>6.1390000000000004E-3</v>
      </c>
      <c r="F49">
        <f t="shared" si="1"/>
        <v>1.0469850000000001</v>
      </c>
      <c r="H49">
        <f t="shared" si="2"/>
        <v>1.9240000000000021E-3</v>
      </c>
      <c r="J49">
        <f t="shared" si="3"/>
        <v>1.0018410408579022</v>
      </c>
      <c r="L49">
        <f t="shared" si="4"/>
        <v>1.045061</v>
      </c>
      <c r="M49" t="str">
        <f t="shared" si="5"/>
        <v xml:space="preserve"> </v>
      </c>
      <c r="N49" t="str">
        <f t="shared" si="6"/>
        <v xml:space="preserve"> </v>
      </c>
      <c r="O49" t="str">
        <f t="shared" si="0"/>
        <v/>
      </c>
    </row>
    <row r="50" spans="1:15" x14ac:dyDescent="0.2">
      <c r="A50" s="1">
        <v>19860131</v>
      </c>
      <c r="B50" s="1">
        <v>1.115E-2</v>
      </c>
      <c r="C50" s="1"/>
      <c r="D50" s="1">
        <v>2.3670000000000002E-3</v>
      </c>
      <c r="E50" s="1">
        <v>4.8650000000000004E-3</v>
      </c>
      <c r="F50">
        <f t="shared" si="1"/>
        <v>1.01115</v>
      </c>
      <c r="H50">
        <f t="shared" si="2"/>
        <v>8.7829999999999991E-3</v>
      </c>
      <c r="J50">
        <f t="shared" si="3"/>
        <v>1.0087622597312162</v>
      </c>
      <c r="L50">
        <f t="shared" si="4"/>
        <v>1.002367</v>
      </c>
      <c r="M50" t="str">
        <f t="shared" si="5"/>
        <v xml:space="preserve"> </v>
      </c>
      <c r="N50" t="str">
        <f t="shared" si="6"/>
        <v xml:space="preserve"> </v>
      </c>
      <c r="O50" t="str">
        <f t="shared" si="0"/>
        <v/>
      </c>
    </row>
    <row r="51" spans="1:15" x14ac:dyDescent="0.2">
      <c r="A51" s="1">
        <v>19860228</v>
      </c>
      <c r="B51" s="1">
        <v>7.1872000000000005E-2</v>
      </c>
      <c r="C51" s="1"/>
      <c r="D51" s="1">
        <v>7.1488999999999997E-2</v>
      </c>
      <c r="E51" s="1">
        <v>5.2960000000000004E-3</v>
      </c>
      <c r="F51">
        <f t="shared" si="1"/>
        <v>1.0718719999999999</v>
      </c>
      <c r="H51">
        <f t="shared" si="2"/>
        <v>3.8300000000000833E-4</v>
      </c>
      <c r="J51">
        <f t="shared" si="3"/>
        <v>1.0003574465066838</v>
      </c>
      <c r="L51">
        <f t="shared" si="4"/>
        <v>1.0714889999999999</v>
      </c>
      <c r="M51" t="str">
        <f t="shared" si="5"/>
        <v xml:space="preserve"> </v>
      </c>
      <c r="N51" t="str">
        <f t="shared" si="6"/>
        <v xml:space="preserve"> </v>
      </c>
      <c r="O51" t="str">
        <f t="shared" si="0"/>
        <v/>
      </c>
    </row>
    <row r="52" spans="1:15" x14ac:dyDescent="0.2">
      <c r="A52" s="1">
        <v>19860331</v>
      </c>
      <c r="B52" s="1">
        <v>4.7731000000000003E-2</v>
      </c>
      <c r="C52" s="1"/>
      <c r="D52" s="1">
        <v>5.2794000000000001E-2</v>
      </c>
      <c r="E52" s="1">
        <v>5.9630000000000004E-3</v>
      </c>
      <c r="F52">
        <f t="shared" si="1"/>
        <v>1.047731</v>
      </c>
      <c r="H52">
        <f t="shared" si="2"/>
        <v>-5.0629999999999981E-3</v>
      </c>
      <c r="J52">
        <f t="shared" si="3"/>
        <v>0.99519089204535738</v>
      </c>
      <c r="L52">
        <f t="shared" si="4"/>
        <v>1.052794</v>
      </c>
      <c r="M52" t="str">
        <f t="shared" si="5"/>
        <v xml:space="preserve"> </v>
      </c>
      <c r="N52" t="str">
        <f t="shared" si="6"/>
        <v xml:space="preserve"> </v>
      </c>
      <c r="O52" t="str">
        <f t="shared" si="0"/>
        <v/>
      </c>
    </row>
    <row r="53" spans="1:15" x14ac:dyDescent="0.2">
      <c r="A53" s="1">
        <v>19860430</v>
      </c>
      <c r="B53" s="1">
        <v>6.3800000000000003E-3</v>
      </c>
      <c r="C53" s="1"/>
      <c r="D53" s="1">
        <v>-1.4148000000000001E-2</v>
      </c>
      <c r="E53" s="1">
        <v>5.3410000000000003E-3</v>
      </c>
      <c r="F53">
        <f t="shared" si="1"/>
        <v>1.0063800000000001</v>
      </c>
      <c r="H53">
        <f t="shared" si="2"/>
        <v>2.0528000000000001E-2</v>
      </c>
      <c r="J53">
        <f t="shared" si="3"/>
        <v>1.020822598118176</v>
      </c>
      <c r="L53">
        <f t="shared" si="4"/>
        <v>0.98585199999999995</v>
      </c>
      <c r="M53" t="str">
        <f t="shared" si="5"/>
        <v xml:space="preserve"> </v>
      </c>
      <c r="N53" t="str">
        <f t="shared" si="6"/>
        <v xml:space="preserve"> </v>
      </c>
      <c r="O53">
        <f t="shared" si="0"/>
        <v>2.0016590400000003E-4</v>
      </c>
    </row>
    <row r="54" spans="1:15" x14ac:dyDescent="0.2">
      <c r="A54" s="1">
        <v>19860530</v>
      </c>
      <c r="B54" s="1">
        <v>3.5957000000000003E-2</v>
      </c>
      <c r="C54" s="1"/>
      <c r="D54" s="1">
        <v>5.0229000000000003E-2</v>
      </c>
      <c r="E54" s="1">
        <v>4.934E-3</v>
      </c>
      <c r="F54">
        <f t="shared" si="1"/>
        <v>1.035957</v>
      </c>
      <c r="H54">
        <f t="shared" si="2"/>
        <v>-1.4272E-2</v>
      </c>
      <c r="J54">
        <f t="shared" si="3"/>
        <v>0.98641058283479122</v>
      </c>
      <c r="L54">
        <f t="shared" si="4"/>
        <v>1.0502290000000001</v>
      </c>
      <c r="M54" t="str">
        <f t="shared" si="5"/>
        <v xml:space="preserve"> </v>
      </c>
      <c r="N54" t="str">
        <f t="shared" si="6"/>
        <v xml:space="preserve"> </v>
      </c>
      <c r="O54" t="str">
        <f t="shared" si="0"/>
        <v/>
      </c>
    </row>
    <row r="55" spans="1:15" x14ac:dyDescent="0.2">
      <c r="A55" s="1">
        <v>19860630</v>
      </c>
      <c r="B55" s="1">
        <v>2.5820000000000001E-3</v>
      </c>
      <c r="C55" s="1"/>
      <c r="D55" s="1">
        <v>1.4109999999999999E-2</v>
      </c>
      <c r="E55" s="1">
        <v>5.2459999999999998E-3</v>
      </c>
      <c r="F55">
        <f t="shared" si="1"/>
        <v>1.0025820000000001</v>
      </c>
      <c r="H55">
        <f t="shared" si="2"/>
        <v>-1.1528E-2</v>
      </c>
      <c r="J55">
        <f t="shared" si="3"/>
        <v>0.98863239688002291</v>
      </c>
      <c r="L55">
        <f t="shared" si="4"/>
        <v>1.0141100000000001</v>
      </c>
      <c r="M55" t="str">
        <f t="shared" si="5"/>
        <v xml:space="preserve"> </v>
      </c>
      <c r="N55" t="str">
        <f t="shared" si="6"/>
        <v xml:space="preserve"> </v>
      </c>
      <c r="O55" t="str">
        <f t="shared" si="0"/>
        <v/>
      </c>
    </row>
    <row r="56" spans="1:15" x14ac:dyDescent="0.2">
      <c r="A56" s="1">
        <v>19860731</v>
      </c>
      <c r="B56" s="1">
        <v>-7.1002999999999997E-2</v>
      </c>
      <c r="C56" s="1"/>
      <c r="D56" s="1">
        <v>-5.8682999999999999E-2</v>
      </c>
      <c r="E56" s="1">
        <v>5.0109999999999998E-3</v>
      </c>
      <c r="F56">
        <f t="shared" si="1"/>
        <v>0.92899699999999996</v>
      </c>
      <c r="H56">
        <f t="shared" si="2"/>
        <v>-1.2319999999999998E-2</v>
      </c>
      <c r="J56">
        <f t="shared" si="3"/>
        <v>0.98691195420883715</v>
      </c>
      <c r="L56">
        <f t="shared" si="4"/>
        <v>0.94131699999999996</v>
      </c>
      <c r="M56">
        <f t="shared" si="5"/>
        <v>5.0414260089999994E-3</v>
      </c>
      <c r="N56" t="str">
        <f t="shared" si="6"/>
        <v xml:space="preserve"> </v>
      </c>
      <c r="O56">
        <f t="shared" si="0"/>
        <v>3.443694489E-3</v>
      </c>
    </row>
    <row r="57" spans="1:15" x14ac:dyDescent="0.2">
      <c r="A57" s="1">
        <v>19860829</v>
      </c>
      <c r="B57" s="1">
        <v>2.1815000000000001E-2</v>
      </c>
      <c r="C57" s="1"/>
      <c r="D57" s="1">
        <v>7.1193000000000006E-2</v>
      </c>
      <c r="E57" s="1">
        <v>4.614E-3</v>
      </c>
      <c r="F57">
        <f t="shared" si="1"/>
        <v>1.0218149999999999</v>
      </c>
      <c r="H57">
        <f t="shared" si="2"/>
        <v>-4.9378000000000005E-2</v>
      </c>
      <c r="J57">
        <f t="shared" si="3"/>
        <v>0.95390373163379527</v>
      </c>
      <c r="L57">
        <f t="shared" si="4"/>
        <v>1.0711930000000001</v>
      </c>
      <c r="M57" t="str">
        <f t="shared" si="5"/>
        <v xml:space="preserve"> </v>
      </c>
      <c r="N57" t="str">
        <f t="shared" si="6"/>
        <v xml:space="preserve"> </v>
      </c>
      <c r="O57" t="str">
        <f t="shared" si="0"/>
        <v/>
      </c>
    </row>
    <row r="58" spans="1:15" x14ac:dyDescent="0.2">
      <c r="A58" s="1">
        <v>19860930</v>
      </c>
      <c r="B58" s="1">
        <v>-5.586E-2</v>
      </c>
      <c r="C58" s="1"/>
      <c r="D58" s="1">
        <v>-8.5439000000000001E-2</v>
      </c>
      <c r="E58" s="1">
        <v>4.7829999999999999E-3</v>
      </c>
      <c r="F58">
        <f t="shared" si="1"/>
        <v>0.94413999999999998</v>
      </c>
      <c r="H58">
        <f t="shared" si="2"/>
        <v>2.9579000000000001E-2</v>
      </c>
      <c r="J58">
        <f t="shared" si="3"/>
        <v>1.0323422931876605</v>
      </c>
      <c r="L58">
        <f t="shared" si="4"/>
        <v>0.91456099999999996</v>
      </c>
      <c r="M58">
        <f t="shared" si="5"/>
        <v>3.1203396E-3</v>
      </c>
      <c r="N58" t="str">
        <f t="shared" si="6"/>
        <v xml:space="preserve"> </v>
      </c>
      <c r="O58">
        <f t="shared" si="0"/>
        <v>7.2998227210000002E-3</v>
      </c>
    </row>
    <row r="59" spans="1:15" x14ac:dyDescent="0.2">
      <c r="A59" s="1">
        <v>19861031</v>
      </c>
      <c r="B59" s="1">
        <v>3.4583999999999997E-2</v>
      </c>
      <c r="C59" s="1"/>
      <c r="D59" s="1">
        <v>5.4729E-2</v>
      </c>
      <c r="E59" s="1">
        <v>4.2090000000000001E-3</v>
      </c>
      <c r="F59">
        <f t="shared" si="1"/>
        <v>1.0345839999999999</v>
      </c>
      <c r="H59">
        <f t="shared" si="2"/>
        <v>-2.0145000000000003E-2</v>
      </c>
      <c r="J59">
        <f t="shared" si="3"/>
        <v>0.98090030709310161</v>
      </c>
      <c r="L59">
        <f t="shared" si="4"/>
        <v>1.054729</v>
      </c>
      <c r="M59" t="str">
        <f t="shared" si="5"/>
        <v xml:space="preserve"> </v>
      </c>
      <c r="N59" t="str">
        <f t="shared" si="6"/>
        <v xml:space="preserve"> </v>
      </c>
      <c r="O59" t="str">
        <f t="shared" si="0"/>
        <v/>
      </c>
    </row>
    <row r="60" spans="1:15" x14ac:dyDescent="0.2">
      <c r="A60" s="1">
        <v>19861128</v>
      </c>
      <c r="B60" s="1">
        <v>-3.0790000000000001E-3</v>
      </c>
      <c r="C60" s="1"/>
      <c r="D60" s="1">
        <v>2.1477E-2</v>
      </c>
      <c r="E60" s="1">
        <v>3.9240000000000004E-3</v>
      </c>
      <c r="F60">
        <f t="shared" si="1"/>
        <v>0.99692099999999995</v>
      </c>
      <c r="H60">
        <f t="shared" si="2"/>
        <v>-2.4556000000000001E-2</v>
      </c>
      <c r="J60">
        <f t="shared" si="3"/>
        <v>0.97596030062350891</v>
      </c>
      <c r="L60">
        <f t="shared" si="4"/>
        <v>1.021477</v>
      </c>
      <c r="M60">
        <f t="shared" si="5"/>
        <v>9.4802410000000016E-6</v>
      </c>
      <c r="N60" t="str">
        <f t="shared" si="6"/>
        <v xml:space="preserve"> </v>
      </c>
      <c r="O60" t="str">
        <f t="shared" si="0"/>
        <v/>
      </c>
    </row>
    <row r="61" spans="1:15" x14ac:dyDescent="0.2">
      <c r="A61" s="1">
        <v>19861231</v>
      </c>
      <c r="B61" s="1">
        <v>-2.6192E-2</v>
      </c>
      <c r="C61" s="1"/>
      <c r="D61" s="1">
        <v>-2.8288000000000001E-2</v>
      </c>
      <c r="E61" s="1">
        <v>4.7670000000000004E-3</v>
      </c>
      <c r="F61">
        <f t="shared" si="1"/>
        <v>0.97380800000000001</v>
      </c>
      <c r="H61">
        <f t="shared" si="2"/>
        <v>2.0960000000000006E-3</v>
      </c>
      <c r="J61">
        <f t="shared" si="3"/>
        <v>1.0021570177171837</v>
      </c>
      <c r="L61">
        <f t="shared" si="4"/>
        <v>0.97171200000000002</v>
      </c>
      <c r="M61">
        <f t="shared" si="5"/>
        <v>6.8602086399999998E-4</v>
      </c>
      <c r="N61" t="str">
        <f t="shared" si="6"/>
        <v xml:space="preserve"> </v>
      </c>
      <c r="O61">
        <f t="shared" si="0"/>
        <v>8.0021094400000001E-4</v>
      </c>
    </row>
    <row r="62" spans="1:15" x14ac:dyDescent="0.2">
      <c r="A62" s="1">
        <v>19870130</v>
      </c>
      <c r="B62" s="1">
        <v>9.4253000000000003E-2</v>
      </c>
      <c r="C62" s="1"/>
      <c r="D62" s="1">
        <v>0.131767</v>
      </c>
      <c r="E62" s="1">
        <v>4.1510000000000002E-3</v>
      </c>
      <c r="F62">
        <f t="shared" si="1"/>
        <v>1.0942529999999999</v>
      </c>
      <c r="H62">
        <f t="shared" si="2"/>
        <v>-3.7513999999999992E-2</v>
      </c>
      <c r="J62">
        <f t="shared" si="3"/>
        <v>0.96685360149217991</v>
      </c>
      <c r="L62">
        <f t="shared" si="4"/>
        <v>1.131767</v>
      </c>
      <c r="M62" t="str">
        <f t="shared" si="5"/>
        <v xml:space="preserve"> </v>
      </c>
      <c r="N62" t="str">
        <f t="shared" si="6"/>
        <v xml:space="preserve"> </v>
      </c>
      <c r="O62" t="str">
        <f t="shared" si="0"/>
        <v/>
      </c>
    </row>
    <row r="63" spans="1:15" x14ac:dyDescent="0.2">
      <c r="A63" s="1">
        <v>19870227</v>
      </c>
      <c r="B63" s="1">
        <v>8.0881999999999996E-2</v>
      </c>
      <c r="C63" s="1"/>
      <c r="D63" s="1">
        <v>3.6923999999999998E-2</v>
      </c>
      <c r="E63" s="1">
        <v>4.3090000000000003E-3</v>
      </c>
      <c r="F63">
        <f t="shared" si="1"/>
        <v>1.0808819999999999</v>
      </c>
      <c r="H63">
        <f t="shared" si="2"/>
        <v>4.3957999999999997E-2</v>
      </c>
      <c r="J63">
        <f t="shared" si="3"/>
        <v>1.0423926922320248</v>
      </c>
      <c r="L63">
        <f t="shared" si="4"/>
        <v>1.036924</v>
      </c>
      <c r="M63" t="str">
        <f t="shared" si="5"/>
        <v xml:space="preserve"> </v>
      </c>
      <c r="N63" t="str">
        <f t="shared" si="6"/>
        <v xml:space="preserve"> </v>
      </c>
      <c r="O63" t="str">
        <f t="shared" si="0"/>
        <v/>
      </c>
    </row>
    <row r="64" spans="1:15" x14ac:dyDescent="0.2">
      <c r="A64" s="1">
        <v>19870331</v>
      </c>
      <c r="B64" s="1">
        <v>2.3324000000000001E-2</v>
      </c>
      <c r="C64" s="1"/>
      <c r="D64" s="1">
        <v>2.639E-2</v>
      </c>
      <c r="E64" s="1">
        <v>5.012E-3</v>
      </c>
      <c r="F64">
        <f t="shared" si="1"/>
        <v>1.0233239999999999</v>
      </c>
      <c r="H64">
        <f t="shared" si="2"/>
        <v>-3.0659999999999993E-3</v>
      </c>
      <c r="J64">
        <f t="shared" si="3"/>
        <v>0.99701283137988483</v>
      </c>
      <c r="L64">
        <f t="shared" si="4"/>
        <v>1.0263899999999999</v>
      </c>
      <c r="M64" t="str">
        <f t="shared" si="5"/>
        <v xml:space="preserve"> </v>
      </c>
      <c r="N64" t="str">
        <f t="shared" si="6"/>
        <v xml:space="preserve"> </v>
      </c>
      <c r="O64" t="str">
        <f t="shared" si="0"/>
        <v/>
      </c>
    </row>
    <row r="65" spans="1:15" x14ac:dyDescent="0.2">
      <c r="A65" s="1">
        <v>19870430</v>
      </c>
      <c r="B65" s="1">
        <v>-3.1338999999999999E-2</v>
      </c>
      <c r="C65" s="1"/>
      <c r="D65" s="1">
        <v>-1.145E-2</v>
      </c>
      <c r="E65" s="1">
        <v>4.2849999999999997E-3</v>
      </c>
      <c r="F65">
        <f t="shared" si="1"/>
        <v>0.96866099999999999</v>
      </c>
      <c r="H65">
        <f t="shared" si="2"/>
        <v>-1.9888999999999997E-2</v>
      </c>
      <c r="J65">
        <f t="shared" si="3"/>
        <v>0.97988063325072072</v>
      </c>
      <c r="L65">
        <f t="shared" si="4"/>
        <v>0.98855000000000004</v>
      </c>
      <c r="M65">
        <f t="shared" si="5"/>
        <v>9.8213292099999993E-4</v>
      </c>
      <c r="N65" t="str">
        <f t="shared" si="6"/>
        <v xml:space="preserve"> </v>
      </c>
      <c r="O65">
        <f t="shared" si="0"/>
        <v>1.311025E-4</v>
      </c>
    </row>
    <row r="66" spans="1:15" x14ac:dyDescent="0.2">
      <c r="A66" s="1">
        <v>19870529</v>
      </c>
      <c r="B66" s="1">
        <v>-3.9220000000000001E-3</v>
      </c>
      <c r="C66" s="1"/>
      <c r="D66" s="1">
        <v>6.0340000000000003E-3</v>
      </c>
      <c r="E66" s="1">
        <v>3.7599999999999999E-3</v>
      </c>
      <c r="F66">
        <f t="shared" si="1"/>
        <v>0.99607800000000002</v>
      </c>
      <c r="H66">
        <f t="shared" si="2"/>
        <v>-9.9559999999999996E-3</v>
      </c>
      <c r="J66">
        <f t="shared" si="3"/>
        <v>0.99010371418858611</v>
      </c>
      <c r="L66">
        <f t="shared" si="4"/>
        <v>1.0060340000000001</v>
      </c>
      <c r="M66">
        <f t="shared" si="5"/>
        <v>1.5382084000000003E-5</v>
      </c>
      <c r="N66" t="str">
        <f t="shared" si="6"/>
        <v xml:space="preserve"> </v>
      </c>
      <c r="O66" t="str">
        <f t="shared" ref="O66:O129" si="7">IF(D66&lt;0,D66^2,"")</f>
        <v/>
      </c>
    </row>
    <row r="67" spans="1:15" x14ac:dyDescent="0.2">
      <c r="A67" s="1">
        <v>19870630</v>
      </c>
      <c r="B67" s="1">
        <v>2.6575000000000001E-2</v>
      </c>
      <c r="C67" s="1"/>
      <c r="D67" s="1">
        <v>4.7914999999999999E-2</v>
      </c>
      <c r="E67" s="1">
        <v>5.0309999999999999E-3</v>
      </c>
      <c r="F67">
        <f t="shared" ref="F67:F130" si="8">1+B67</f>
        <v>1.026575</v>
      </c>
      <c r="H67">
        <f t="shared" ref="H67:I130" si="9">B67-D67</f>
        <v>-2.1339999999999998E-2</v>
      </c>
      <c r="J67">
        <f t="shared" ref="J67:J130" si="10">H67/(1+D67)+1</f>
        <v>0.97963575289980576</v>
      </c>
      <c r="L67">
        <f t="shared" ref="L67:L130" si="11">1+D67</f>
        <v>1.0479149999999999</v>
      </c>
      <c r="M67" t="str">
        <f t="shared" ref="M67:M130" si="12">IF(B67&lt;0,B67^2," ")</f>
        <v xml:space="preserve"> </v>
      </c>
      <c r="N67" t="str">
        <f t="shared" ref="N67:N130" si="13">IF(C67&lt;0,C67^2," ")</f>
        <v xml:space="preserve"> </v>
      </c>
      <c r="O67" t="str">
        <f t="shared" si="7"/>
        <v/>
      </c>
    </row>
    <row r="68" spans="1:15" x14ac:dyDescent="0.2">
      <c r="A68" s="1">
        <v>19870731</v>
      </c>
      <c r="B68" s="1">
        <v>3.6433E-2</v>
      </c>
      <c r="C68" s="1"/>
      <c r="D68" s="1">
        <v>4.8224000000000003E-2</v>
      </c>
      <c r="E68" s="1">
        <v>4.058E-3</v>
      </c>
      <c r="F68">
        <f t="shared" si="8"/>
        <v>1.0364329999999999</v>
      </c>
      <c r="H68">
        <f t="shared" si="9"/>
        <v>-1.1791000000000003E-2</v>
      </c>
      <c r="J68">
        <f t="shared" si="10"/>
        <v>0.98875145007174037</v>
      </c>
      <c r="L68">
        <f t="shared" si="11"/>
        <v>1.048224</v>
      </c>
      <c r="M68" t="str">
        <f t="shared" si="12"/>
        <v xml:space="preserve"> </v>
      </c>
      <c r="N68" t="str">
        <f t="shared" si="13"/>
        <v xml:space="preserve"> </v>
      </c>
      <c r="O68" t="str">
        <f t="shared" si="7"/>
        <v/>
      </c>
    </row>
    <row r="69" spans="1:15" x14ac:dyDescent="0.2">
      <c r="A69" s="1">
        <v>19870831</v>
      </c>
      <c r="B69" s="1">
        <v>2.8705000000000001E-2</v>
      </c>
      <c r="C69" s="1"/>
      <c r="D69" s="1">
        <v>3.4958999999999997E-2</v>
      </c>
      <c r="E69" s="1">
        <v>4.744E-3</v>
      </c>
      <c r="F69">
        <f t="shared" si="8"/>
        <v>1.028705</v>
      </c>
      <c r="H69">
        <f t="shared" si="9"/>
        <v>-6.2539999999999957E-3</v>
      </c>
      <c r="J69">
        <f t="shared" si="10"/>
        <v>0.99395724854801015</v>
      </c>
      <c r="L69">
        <f t="shared" si="11"/>
        <v>1.034959</v>
      </c>
      <c r="M69" t="str">
        <f t="shared" si="12"/>
        <v xml:space="preserve"> </v>
      </c>
      <c r="N69" t="str">
        <f t="shared" si="13"/>
        <v xml:space="preserve"> </v>
      </c>
      <c r="O69" t="str">
        <f t="shared" si="7"/>
        <v/>
      </c>
    </row>
    <row r="70" spans="1:15" x14ac:dyDescent="0.2">
      <c r="A70" s="1">
        <v>19870930</v>
      </c>
      <c r="B70" s="1">
        <v>-8.0940000000000005E-3</v>
      </c>
      <c r="C70" s="1"/>
      <c r="D70" s="1">
        <v>-2.4166E-2</v>
      </c>
      <c r="E70" s="1">
        <v>4.8199999999999996E-3</v>
      </c>
      <c r="F70">
        <f t="shared" si="8"/>
        <v>0.99190599999999995</v>
      </c>
      <c r="H70">
        <f t="shared" si="9"/>
        <v>1.6071999999999999E-2</v>
      </c>
      <c r="J70">
        <f t="shared" si="10"/>
        <v>1.0164700143671976</v>
      </c>
      <c r="L70">
        <f t="shared" si="11"/>
        <v>0.97583399999999998</v>
      </c>
      <c r="M70">
        <f t="shared" si="12"/>
        <v>6.5512836000000013E-5</v>
      </c>
      <c r="N70" t="str">
        <f t="shared" si="13"/>
        <v xml:space="preserve"> </v>
      </c>
      <c r="O70">
        <f t="shared" si="7"/>
        <v>5.8399555599999997E-4</v>
      </c>
    </row>
    <row r="71" spans="1:15" x14ac:dyDescent="0.2">
      <c r="A71" s="1">
        <v>19871030</v>
      </c>
      <c r="B71" s="1">
        <v>-0.291931</v>
      </c>
      <c r="C71" s="1"/>
      <c r="D71" s="1">
        <v>-0.21762999999999999</v>
      </c>
      <c r="E71" s="1">
        <v>6.0400000000000002E-3</v>
      </c>
      <c r="F71">
        <f t="shared" si="8"/>
        <v>0.70806900000000006</v>
      </c>
      <c r="H71">
        <f t="shared" si="9"/>
        <v>-7.4301000000000006E-2</v>
      </c>
      <c r="J71">
        <f t="shared" si="10"/>
        <v>0.90503086774799646</v>
      </c>
      <c r="L71">
        <f t="shared" si="11"/>
        <v>0.78237000000000001</v>
      </c>
      <c r="M71">
        <f t="shared" si="12"/>
        <v>8.5223708760999994E-2</v>
      </c>
      <c r="N71" t="str">
        <f t="shared" si="13"/>
        <v xml:space="preserve"> </v>
      </c>
      <c r="O71">
        <f t="shared" si="7"/>
        <v>4.7362816899999993E-2</v>
      </c>
    </row>
    <row r="72" spans="1:15" x14ac:dyDescent="0.2">
      <c r="A72" s="1">
        <v>19871130</v>
      </c>
      <c r="B72" s="1">
        <v>-3.9692999999999999E-2</v>
      </c>
      <c r="C72" s="1"/>
      <c r="D72" s="1">
        <v>-8.5348999999999994E-2</v>
      </c>
      <c r="E72" s="1">
        <v>3.3660000000000001E-3</v>
      </c>
      <c r="F72">
        <f t="shared" si="8"/>
        <v>0.96030700000000002</v>
      </c>
      <c r="H72">
        <f t="shared" si="9"/>
        <v>4.5655999999999995E-2</v>
      </c>
      <c r="J72">
        <f t="shared" si="10"/>
        <v>1.0499163068755186</v>
      </c>
      <c r="L72">
        <f t="shared" si="11"/>
        <v>0.91465099999999999</v>
      </c>
      <c r="M72">
        <f t="shared" si="12"/>
        <v>1.5755342489999998E-3</v>
      </c>
      <c r="N72" t="str">
        <f t="shared" si="13"/>
        <v xml:space="preserve"> </v>
      </c>
      <c r="O72">
        <f t="shared" si="7"/>
        <v>7.2844518009999989E-3</v>
      </c>
    </row>
    <row r="73" spans="1:15" x14ac:dyDescent="0.2">
      <c r="A73" s="1">
        <v>19871231</v>
      </c>
      <c r="B73" s="1">
        <v>5.1999999999999998E-2</v>
      </c>
      <c r="C73" s="1"/>
      <c r="D73" s="1">
        <v>7.2860999999999995E-2</v>
      </c>
      <c r="E73" s="1">
        <v>2.9880000000000002E-3</v>
      </c>
      <c r="F73">
        <f t="shared" si="8"/>
        <v>1.052</v>
      </c>
      <c r="H73">
        <f t="shared" si="9"/>
        <v>-2.0860999999999998E-2</v>
      </c>
      <c r="J73">
        <f t="shared" si="10"/>
        <v>0.98055572902733901</v>
      </c>
      <c r="L73">
        <f t="shared" si="11"/>
        <v>1.0728610000000001</v>
      </c>
      <c r="M73" t="str">
        <f t="shared" si="12"/>
        <v xml:space="preserve"> </v>
      </c>
      <c r="N73" t="str">
        <f t="shared" si="13"/>
        <v xml:space="preserve"> </v>
      </c>
      <c r="O73" t="str">
        <f t="shared" si="7"/>
        <v/>
      </c>
    </row>
    <row r="74" spans="1:15" x14ac:dyDescent="0.2">
      <c r="A74" s="1">
        <v>19880129</v>
      </c>
      <c r="B74" s="1">
        <v>5.5556000000000001E-2</v>
      </c>
      <c r="C74" s="1"/>
      <c r="D74" s="1">
        <v>4.0432000000000003E-2</v>
      </c>
      <c r="E74" s="1">
        <v>2.7620000000000001E-3</v>
      </c>
      <c r="F74">
        <f t="shared" si="8"/>
        <v>1.0555559999999999</v>
      </c>
      <c r="H74">
        <f t="shared" si="9"/>
        <v>1.5123999999999999E-2</v>
      </c>
      <c r="J74">
        <f t="shared" si="10"/>
        <v>1.0145362695495717</v>
      </c>
      <c r="L74">
        <f t="shared" si="11"/>
        <v>1.040432</v>
      </c>
      <c r="M74" t="str">
        <f t="shared" si="12"/>
        <v xml:space="preserve"> </v>
      </c>
      <c r="N74" t="str">
        <f t="shared" si="13"/>
        <v xml:space="preserve"> </v>
      </c>
      <c r="O74" t="str">
        <f t="shared" si="7"/>
        <v/>
      </c>
    </row>
    <row r="75" spans="1:15" x14ac:dyDescent="0.2">
      <c r="A75" s="1">
        <v>19880229</v>
      </c>
      <c r="B75" s="1">
        <v>7.6022999999999993E-2</v>
      </c>
      <c r="C75" s="1"/>
      <c r="D75" s="1">
        <v>4.1817E-2</v>
      </c>
      <c r="E75" s="1">
        <v>4.5640000000000003E-3</v>
      </c>
      <c r="F75">
        <f t="shared" si="8"/>
        <v>1.076023</v>
      </c>
      <c r="H75">
        <f t="shared" si="9"/>
        <v>3.4205999999999993E-2</v>
      </c>
      <c r="J75">
        <f t="shared" si="10"/>
        <v>1.0328330215383317</v>
      </c>
      <c r="L75">
        <f t="shared" si="11"/>
        <v>1.041817</v>
      </c>
      <c r="M75" t="str">
        <f t="shared" si="12"/>
        <v xml:space="preserve"> </v>
      </c>
      <c r="N75" t="str">
        <f t="shared" si="13"/>
        <v xml:space="preserve"> </v>
      </c>
      <c r="O75" t="str">
        <f t="shared" si="7"/>
        <v/>
      </c>
    </row>
    <row r="76" spans="1:15" x14ac:dyDescent="0.2">
      <c r="A76" s="1">
        <v>19880331</v>
      </c>
      <c r="B76" s="1">
        <v>4.0760999999999999E-2</v>
      </c>
      <c r="C76" s="1"/>
      <c r="D76" s="1">
        <v>-3.3342999999999998E-2</v>
      </c>
      <c r="E76" s="1">
        <v>4.4019999999999997E-3</v>
      </c>
      <c r="F76">
        <f t="shared" si="8"/>
        <v>1.040761</v>
      </c>
      <c r="H76">
        <f t="shared" si="9"/>
        <v>7.4104000000000003E-2</v>
      </c>
      <c r="J76">
        <f t="shared" si="10"/>
        <v>1.076660076945597</v>
      </c>
      <c r="L76">
        <f t="shared" si="11"/>
        <v>0.96665699999999999</v>
      </c>
      <c r="M76" t="str">
        <f t="shared" si="12"/>
        <v xml:space="preserve"> </v>
      </c>
      <c r="N76" t="str">
        <f t="shared" si="13"/>
        <v xml:space="preserve"> </v>
      </c>
      <c r="O76">
        <f t="shared" si="7"/>
        <v>1.1117556489999999E-3</v>
      </c>
    </row>
    <row r="77" spans="1:15" x14ac:dyDescent="0.2">
      <c r="A77" s="1">
        <v>19880429</v>
      </c>
      <c r="B77" s="1">
        <v>2.0888E-2</v>
      </c>
      <c r="C77" s="1"/>
      <c r="D77" s="1">
        <v>9.4249999999999994E-3</v>
      </c>
      <c r="E77" s="1">
        <v>4.5770000000000003E-3</v>
      </c>
      <c r="F77">
        <f t="shared" si="8"/>
        <v>1.020888</v>
      </c>
      <c r="H77">
        <f t="shared" si="9"/>
        <v>1.1463000000000001E-2</v>
      </c>
      <c r="J77">
        <f t="shared" si="10"/>
        <v>1.0113559699829111</v>
      </c>
      <c r="L77">
        <f t="shared" si="11"/>
        <v>1.009425</v>
      </c>
      <c r="M77" t="str">
        <f t="shared" si="12"/>
        <v xml:space="preserve"> </v>
      </c>
      <c r="N77" t="str">
        <f t="shared" si="13"/>
        <v xml:space="preserve"> </v>
      </c>
      <c r="O77" t="str">
        <f t="shared" si="7"/>
        <v/>
      </c>
    </row>
    <row r="78" spans="1:15" x14ac:dyDescent="0.2">
      <c r="A78" s="1">
        <v>19880531</v>
      </c>
      <c r="B78" s="1">
        <v>-1.7902999999999999E-2</v>
      </c>
      <c r="C78" s="1"/>
      <c r="D78" s="1">
        <v>3.176E-3</v>
      </c>
      <c r="E78" s="1">
        <v>5.0509999999999999E-3</v>
      </c>
      <c r="F78">
        <f t="shared" si="8"/>
        <v>0.982097</v>
      </c>
      <c r="H78">
        <f t="shared" si="9"/>
        <v>-2.1079000000000001E-2</v>
      </c>
      <c r="J78">
        <f t="shared" si="10"/>
        <v>0.97898773495378677</v>
      </c>
      <c r="L78">
        <f t="shared" si="11"/>
        <v>1.0031760000000001</v>
      </c>
      <c r="M78">
        <f t="shared" si="12"/>
        <v>3.2051740899999997E-4</v>
      </c>
      <c r="N78" t="str">
        <f t="shared" si="13"/>
        <v xml:space="preserve"> </v>
      </c>
      <c r="O78" t="str">
        <f t="shared" si="7"/>
        <v/>
      </c>
    </row>
    <row r="79" spans="1:15" x14ac:dyDescent="0.2">
      <c r="A79" s="1">
        <v>19880630</v>
      </c>
      <c r="B79" s="1">
        <v>6.1198000000000002E-2</v>
      </c>
      <c r="C79" s="1"/>
      <c r="D79" s="1">
        <v>4.3256000000000003E-2</v>
      </c>
      <c r="E79" s="1">
        <v>4.8320000000000004E-3</v>
      </c>
      <c r="F79">
        <f t="shared" si="8"/>
        <v>1.0611980000000001</v>
      </c>
      <c r="H79">
        <f t="shared" si="9"/>
        <v>1.7942E-2</v>
      </c>
      <c r="J79">
        <f t="shared" si="10"/>
        <v>1.0171980798576763</v>
      </c>
      <c r="L79">
        <f t="shared" si="11"/>
        <v>1.043256</v>
      </c>
      <c r="M79" t="str">
        <f t="shared" si="12"/>
        <v xml:space="preserve"> </v>
      </c>
      <c r="N79" t="str">
        <f t="shared" si="13"/>
        <v xml:space="preserve"> </v>
      </c>
      <c r="O79" t="str">
        <f t="shared" si="7"/>
        <v/>
      </c>
    </row>
    <row r="80" spans="1:15" x14ac:dyDescent="0.2">
      <c r="A80" s="1">
        <v>19880729</v>
      </c>
      <c r="B80" s="1">
        <v>-2.454E-3</v>
      </c>
      <c r="C80" s="1"/>
      <c r="D80" s="1">
        <v>-5.411E-3</v>
      </c>
      <c r="E80" s="1">
        <v>5.0600000000000003E-3</v>
      </c>
      <c r="F80">
        <f t="shared" si="8"/>
        <v>0.99754600000000004</v>
      </c>
      <c r="H80">
        <f t="shared" si="9"/>
        <v>2.957E-3</v>
      </c>
      <c r="J80">
        <f t="shared" si="10"/>
        <v>1.0029730873757905</v>
      </c>
      <c r="L80">
        <f t="shared" si="11"/>
        <v>0.99458899999999995</v>
      </c>
      <c r="M80">
        <f t="shared" si="12"/>
        <v>6.0221159999999999E-6</v>
      </c>
      <c r="N80" t="str">
        <f t="shared" si="13"/>
        <v xml:space="preserve"> </v>
      </c>
      <c r="O80">
        <f t="shared" si="7"/>
        <v>2.9278920999999999E-5</v>
      </c>
    </row>
    <row r="81" spans="1:15" x14ac:dyDescent="0.2">
      <c r="A81" s="1">
        <v>19880831</v>
      </c>
      <c r="B81" s="1">
        <v>-2.46E-2</v>
      </c>
      <c r="C81" s="1"/>
      <c r="D81" s="1">
        <v>-3.8600000000000002E-2</v>
      </c>
      <c r="E81" s="1">
        <v>5.9569999999999996E-3</v>
      </c>
      <c r="F81">
        <f t="shared" si="8"/>
        <v>0.97540000000000004</v>
      </c>
      <c r="H81">
        <f t="shared" si="9"/>
        <v>1.4000000000000002E-2</v>
      </c>
      <c r="J81">
        <f t="shared" si="10"/>
        <v>1.0145620969419595</v>
      </c>
      <c r="L81">
        <f t="shared" si="11"/>
        <v>0.96140000000000003</v>
      </c>
      <c r="M81">
        <f t="shared" si="12"/>
        <v>6.0515999999999999E-4</v>
      </c>
      <c r="N81" t="str">
        <f t="shared" si="13"/>
        <v xml:space="preserve"> </v>
      </c>
      <c r="O81">
        <f t="shared" si="7"/>
        <v>1.4899600000000002E-3</v>
      </c>
    </row>
    <row r="82" spans="1:15" x14ac:dyDescent="0.2">
      <c r="A82" s="1">
        <v>19880930</v>
      </c>
      <c r="B82" s="1">
        <v>2.2699E-2</v>
      </c>
      <c r="C82" s="1"/>
      <c r="D82" s="1">
        <v>3.9729E-2</v>
      </c>
      <c r="E82" s="1">
        <v>6.1450000000000003E-3</v>
      </c>
      <c r="F82">
        <f t="shared" si="8"/>
        <v>1.022699</v>
      </c>
      <c r="H82">
        <f t="shared" si="9"/>
        <v>-1.703E-2</v>
      </c>
      <c r="J82">
        <f t="shared" si="10"/>
        <v>0.98362073194072686</v>
      </c>
      <c r="L82">
        <f t="shared" si="11"/>
        <v>1.0397289999999999</v>
      </c>
      <c r="M82" t="str">
        <f t="shared" si="12"/>
        <v xml:space="preserve"> </v>
      </c>
      <c r="N82" t="str">
        <f t="shared" si="13"/>
        <v xml:space="preserve"> </v>
      </c>
      <c r="O82" t="str">
        <f t="shared" si="7"/>
        <v/>
      </c>
    </row>
    <row r="83" spans="1:15" x14ac:dyDescent="0.2">
      <c r="A83" s="1">
        <v>19881031</v>
      </c>
      <c r="B83" s="1">
        <v>-1.2330000000000001E-2</v>
      </c>
      <c r="C83" s="1"/>
      <c r="D83" s="1">
        <v>2.5964000000000001E-2</v>
      </c>
      <c r="E83" s="1">
        <v>6.0740000000000004E-3</v>
      </c>
      <c r="F83">
        <f t="shared" si="8"/>
        <v>0.98767000000000005</v>
      </c>
      <c r="H83">
        <f t="shared" si="9"/>
        <v>-3.8294000000000002E-2</v>
      </c>
      <c r="J83">
        <f t="shared" si="10"/>
        <v>0.96267510360987329</v>
      </c>
      <c r="L83">
        <f t="shared" si="11"/>
        <v>1.0259640000000001</v>
      </c>
      <c r="M83">
        <f t="shared" si="12"/>
        <v>1.5202890000000002E-4</v>
      </c>
      <c r="N83" t="str">
        <f t="shared" si="13"/>
        <v xml:space="preserve"> </v>
      </c>
      <c r="O83" t="str">
        <f t="shared" si="7"/>
        <v/>
      </c>
    </row>
    <row r="84" spans="1:15" x14ac:dyDescent="0.2">
      <c r="A84" s="1">
        <v>19881130</v>
      </c>
      <c r="B84" s="1">
        <v>-4.3694999999999998E-2</v>
      </c>
      <c r="C84" s="1"/>
      <c r="D84" s="1">
        <v>-1.8891000000000002E-2</v>
      </c>
      <c r="E84" s="1">
        <v>5.7419999999999997E-3</v>
      </c>
      <c r="F84">
        <f t="shared" si="8"/>
        <v>0.95630499999999996</v>
      </c>
      <c r="H84">
        <f t="shared" si="9"/>
        <v>-2.4803999999999996E-2</v>
      </c>
      <c r="J84">
        <f t="shared" si="10"/>
        <v>0.97471840539634236</v>
      </c>
      <c r="L84">
        <f t="shared" si="11"/>
        <v>0.98110900000000001</v>
      </c>
      <c r="M84">
        <f t="shared" si="12"/>
        <v>1.9092530249999998E-3</v>
      </c>
      <c r="N84" t="str">
        <f t="shared" si="13"/>
        <v xml:space="preserve"> </v>
      </c>
      <c r="O84">
        <f t="shared" si="7"/>
        <v>3.5686988100000006E-4</v>
      </c>
    </row>
    <row r="85" spans="1:15" x14ac:dyDescent="0.2">
      <c r="A85" s="1">
        <v>19881230</v>
      </c>
      <c r="B85" s="1">
        <v>3.9128000000000003E-2</v>
      </c>
      <c r="C85" s="1"/>
      <c r="D85" s="1">
        <v>1.4688E-2</v>
      </c>
      <c r="E85" s="1">
        <v>6.306E-3</v>
      </c>
      <c r="F85">
        <f t="shared" si="8"/>
        <v>1.0391280000000001</v>
      </c>
      <c r="H85">
        <f t="shared" si="9"/>
        <v>2.4440000000000003E-2</v>
      </c>
      <c r="J85">
        <f t="shared" si="10"/>
        <v>1.0240862215774702</v>
      </c>
      <c r="L85">
        <f t="shared" si="11"/>
        <v>1.014688</v>
      </c>
      <c r="M85" t="str">
        <f t="shared" si="12"/>
        <v xml:space="preserve"> </v>
      </c>
      <c r="N85" t="str">
        <f t="shared" si="13"/>
        <v xml:space="preserve"> </v>
      </c>
      <c r="O85" t="str">
        <f t="shared" si="7"/>
        <v/>
      </c>
    </row>
    <row r="86" spans="1:15" x14ac:dyDescent="0.2">
      <c r="A86" s="1">
        <v>19890131</v>
      </c>
      <c r="B86" s="1">
        <v>4.0404000000000002E-2</v>
      </c>
      <c r="C86" s="1"/>
      <c r="D86" s="1">
        <v>7.1114999999999998E-2</v>
      </c>
      <c r="E86" s="1">
        <v>5.7660000000000003E-3</v>
      </c>
      <c r="F86">
        <f t="shared" si="8"/>
        <v>1.0404040000000001</v>
      </c>
      <c r="H86">
        <f t="shared" si="9"/>
        <v>-3.0710999999999995E-2</v>
      </c>
      <c r="J86">
        <f t="shared" si="10"/>
        <v>0.97132800866386892</v>
      </c>
      <c r="L86">
        <f t="shared" si="11"/>
        <v>1.071115</v>
      </c>
      <c r="M86" t="str">
        <f t="shared" si="12"/>
        <v xml:space="preserve"> </v>
      </c>
      <c r="N86" t="str">
        <f t="shared" si="13"/>
        <v xml:space="preserve"> </v>
      </c>
      <c r="O86" t="str">
        <f t="shared" si="7"/>
        <v/>
      </c>
    </row>
    <row r="87" spans="1:15" x14ac:dyDescent="0.2">
      <c r="A87" s="1">
        <v>19890228</v>
      </c>
      <c r="B87" s="1">
        <v>8.3219999999999995E-3</v>
      </c>
      <c r="C87" s="1"/>
      <c r="D87" s="1">
        <v>-2.8944000000000001E-2</v>
      </c>
      <c r="E87" s="1">
        <v>6.11E-3</v>
      </c>
      <c r="F87">
        <f t="shared" si="8"/>
        <v>1.0083219999999999</v>
      </c>
      <c r="H87">
        <f t="shared" si="9"/>
        <v>3.7266000000000001E-2</v>
      </c>
      <c r="J87">
        <f t="shared" si="10"/>
        <v>1.0383767774464088</v>
      </c>
      <c r="L87">
        <f t="shared" si="11"/>
        <v>0.97105600000000003</v>
      </c>
      <c r="M87" t="str">
        <f t="shared" si="12"/>
        <v xml:space="preserve"> </v>
      </c>
      <c r="N87" t="str">
        <f t="shared" si="13"/>
        <v xml:space="preserve"> </v>
      </c>
      <c r="O87">
        <f t="shared" si="7"/>
        <v>8.3775513600000003E-4</v>
      </c>
    </row>
    <row r="88" spans="1:15" x14ac:dyDescent="0.2">
      <c r="A88" s="1">
        <v>19890331</v>
      </c>
      <c r="B88" s="1">
        <v>3.5763000000000003E-2</v>
      </c>
      <c r="C88" s="1"/>
      <c r="D88" s="1">
        <v>2.0806000000000002E-2</v>
      </c>
      <c r="E88" s="1">
        <v>6.2129999999999998E-3</v>
      </c>
      <c r="F88">
        <f t="shared" si="8"/>
        <v>1.035763</v>
      </c>
      <c r="H88">
        <f t="shared" si="9"/>
        <v>1.4957000000000002E-2</v>
      </c>
      <c r="J88">
        <f t="shared" si="10"/>
        <v>1.0146521474207635</v>
      </c>
      <c r="L88">
        <f t="shared" si="11"/>
        <v>1.0208060000000001</v>
      </c>
      <c r="M88" t="str">
        <f t="shared" si="12"/>
        <v xml:space="preserve"> </v>
      </c>
      <c r="N88" t="str">
        <f t="shared" si="13"/>
        <v xml:space="preserve"> </v>
      </c>
      <c r="O88" t="str">
        <f t="shared" si="7"/>
        <v/>
      </c>
    </row>
    <row r="89" spans="1:15" x14ac:dyDescent="0.2">
      <c r="A89" s="1">
        <v>19890428</v>
      </c>
      <c r="B89" s="1">
        <v>2.7888E-2</v>
      </c>
      <c r="C89" s="1"/>
      <c r="D89" s="1">
        <v>5.0090000000000003E-2</v>
      </c>
      <c r="E89" s="1">
        <v>6.8100000000000001E-3</v>
      </c>
      <c r="F89">
        <f t="shared" si="8"/>
        <v>1.0278879999999999</v>
      </c>
      <c r="H89">
        <f t="shared" si="9"/>
        <v>-2.2202000000000003E-2</v>
      </c>
      <c r="J89">
        <f t="shared" si="10"/>
        <v>0.97885705034806536</v>
      </c>
      <c r="L89">
        <f t="shared" si="11"/>
        <v>1.05009</v>
      </c>
      <c r="M89" t="str">
        <f t="shared" si="12"/>
        <v xml:space="preserve"> </v>
      </c>
      <c r="N89" t="str">
        <f t="shared" si="13"/>
        <v xml:space="preserve"> </v>
      </c>
      <c r="O89" t="str">
        <f t="shared" si="7"/>
        <v/>
      </c>
    </row>
    <row r="90" spans="1:15" x14ac:dyDescent="0.2">
      <c r="A90" s="1">
        <v>19890531</v>
      </c>
      <c r="B90" s="1">
        <v>3.6176E-2</v>
      </c>
      <c r="C90" s="1"/>
      <c r="D90" s="1">
        <v>3.5138000000000003E-2</v>
      </c>
      <c r="E90" s="1">
        <v>8.0059999999999992E-3</v>
      </c>
      <c r="F90">
        <f t="shared" si="8"/>
        <v>1.036176</v>
      </c>
      <c r="H90">
        <f t="shared" si="9"/>
        <v>1.0379999999999973E-3</v>
      </c>
      <c r="J90">
        <f t="shared" si="10"/>
        <v>1.0010027648487447</v>
      </c>
      <c r="L90">
        <f t="shared" si="11"/>
        <v>1.0351379999999999</v>
      </c>
      <c r="M90" t="str">
        <f t="shared" si="12"/>
        <v xml:space="preserve"> </v>
      </c>
      <c r="N90" t="str">
        <f t="shared" si="13"/>
        <v xml:space="preserve"> </v>
      </c>
      <c r="O90" t="str">
        <f t="shared" si="7"/>
        <v/>
      </c>
    </row>
    <row r="91" spans="1:15" x14ac:dyDescent="0.2">
      <c r="A91" s="1">
        <v>19890630</v>
      </c>
      <c r="B91" s="1">
        <v>-1.9949999999999999E-2</v>
      </c>
      <c r="C91" s="1"/>
      <c r="D91" s="1">
        <v>-7.9249999999999998E-3</v>
      </c>
      <c r="E91" s="1">
        <v>7.1469999999999997E-3</v>
      </c>
      <c r="F91">
        <f t="shared" si="8"/>
        <v>0.98004999999999998</v>
      </c>
      <c r="H91">
        <f t="shared" si="9"/>
        <v>-1.2024999999999999E-2</v>
      </c>
      <c r="J91">
        <f t="shared" si="10"/>
        <v>0.98787894060428894</v>
      </c>
      <c r="L91">
        <f t="shared" si="11"/>
        <v>0.99207500000000004</v>
      </c>
      <c r="M91">
        <f t="shared" si="12"/>
        <v>3.9800249999999996E-4</v>
      </c>
      <c r="N91" t="str">
        <f t="shared" si="13"/>
        <v xml:space="preserve"> </v>
      </c>
      <c r="O91">
        <f t="shared" si="7"/>
        <v>6.2805625000000002E-5</v>
      </c>
    </row>
    <row r="92" spans="1:15" x14ac:dyDescent="0.2">
      <c r="A92" s="1">
        <v>19890731</v>
      </c>
      <c r="B92" s="1">
        <v>4.0711999999999998E-2</v>
      </c>
      <c r="C92" s="1"/>
      <c r="D92" s="1">
        <v>8.8370000000000004E-2</v>
      </c>
      <c r="E92" s="1">
        <v>7.0400000000000003E-3</v>
      </c>
      <c r="F92">
        <f t="shared" si="8"/>
        <v>1.0407120000000001</v>
      </c>
      <c r="H92">
        <f t="shared" si="9"/>
        <v>-4.7658000000000006E-2</v>
      </c>
      <c r="J92">
        <f t="shared" si="10"/>
        <v>0.95621158245817139</v>
      </c>
      <c r="L92">
        <f t="shared" si="11"/>
        <v>1.0883700000000001</v>
      </c>
      <c r="M92" t="str">
        <f t="shared" si="12"/>
        <v xml:space="preserve"> </v>
      </c>
      <c r="N92" t="str">
        <f t="shared" si="13"/>
        <v xml:space="preserve"> </v>
      </c>
      <c r="O92" t="str">
        <f t="shared" si="7"/>
        <v/>
      </c>
    </row>
    <row r="93" spans="1:15" x14ac:dyDescent="0.2">
      <c r="A93" s="1">
        <v>19890831</v>
      </c>
      <c r="B93" s="1">
        <v>1.2225E-2</v>
      </c>
      <c r="C93" s="1"/>
      <c r="D93" s="1">
        <v>1.5517E-2</v>
      </c>
      <c r="E93" s="1">
        <v>6.6839999999999998E-3</v>
      </c>
      <c r="F93">
        <f t="shared" si="8"/>
        <v>1.0122249999999999</v>
      </c>
      <c r="H93">
        <f t="shared" si="9"/>
        <v>-3.2919999999999998E-3</v>
      </c>
      <c r="J93">
        <f t="shared" si="10"/>
        <v>0.99675830143660815</v>
      </c>
      <c r="L93">
        <f t="shared" si="11"/>
        <v>1.015517</v>
      </c>
      <c r="M93" t="str">
        <f t="shared" si="12"/>
        <v xml:space="preserve"> </v>
      </c>
      <c r="N93" t="str">
        <f t="shared" si="13"/>
        <v xml:space="preserve"> </v>
      </c>
      <c r="O93" t="str">
        <f t="shared" si="7"/>
        <v/>
      </c>
    </row>
    <row r="94" spans="1:15" x14ac:dyDescent="0.2">
      <c r="A94" s="1">
        <v>19890929</v>
      </c>
      <c r="B94" s="1">
        <v>0</v>
      </c>
      <c r="C94" s="1"/>
      <c r="D94" s="1">
        <v>-6.5440000000000003E-3</v>
      </c>
      <c r="E94" s="1">
        <v>6.3870000000000003E-3</v>
      </c>
      <c r="F94">
        <f t="shared" si="8"/>
        <v>1</v>
      </c>
      <c r="H94">
        <f t="shared" si="9"/>
        <v>6.5440000000000003E-3</v>
      </c>
      <c r="J94">
        <f t="shared" si="10"/>
        <v>1.0065871060218068</v>
      </c>
      <c r="L94">
        <f t="shared" si="11"/>
        <v>0.99345600000000001</v>
      </c>
      <c r="M94" t="str">
        <f t="shared" si="12"/>
        <v xml:space="preserve"> </v>
      </c>
      <c r="N94" t="str">
        <f t="shared" si="13"/>
        <v xml:space="preserve"> </v>
      </c>
      <c r="O94">
        <f t="shared" si="7"/>
        <v>4.2823936000000007E-5</v>
      </c>
    </row>
    <row r="95" spans="1:15" x14ac:dyDescent="0.2">
      <c r="A95" s="1">
        <v>19891031</v>
      </c>
      <c r="B95" s="1">
        <v>-6.0386000000000002E-2</v>
      </c>
      <c r="C95" s="1"/>
      <c r="D95" s="1">
        <v>-2.5174999999999999E-2</v>
      </c>
      <c r="E95" s="1">
        <v>6.8199999999999997E-3</v>
      </c>
      <c r="F95">
        <f t="shared" si="8"/>
        <v>0.93961399999999995</v>
      </c>
      <c r="H95">
        <f t="shared" si="9"/>
        <v>-3.5211000000000006E-2</v>
      </c>
      <c r="J95">
        <f t="shared" si="10"/>
        <v>0.96387967071012748</v>
      </c>
      <c r="L95">
        <f t="shared" si="11"/>
        <v>0.97482500000000005</v>
      </c>
      <c r="M95">
        <f t="shared" si="12"/>
        <v>3.6464689960000003E-3</v>
      </c>
      <c r="N95" t="str">
        <f t="shared" si="13"/>
        <v xml:space="preserve"> </v>
      </c>
      <c r="O95">
        <f t="shared" si="7"/>
        <v>6.3378062500000002E-4</v>
      </c>
    </row>
    <row r="96" spans="1:15" x14ac:dyDescent="0.2">
      <c r="A96" s="1">
        <v>19891130</v>
      </c>
      <c r="B96" s="1">
        <v>-5.1409999999999997E-3</v>
      </c>
      <c r="C96" s="1"/>
      <c r="D96" s="1">
        <v>1.6541E-2</v>
      </c>
      <c r="E96" s="1">
        <v>6.3400000000000001E-3</v>
      </c>
      <c r="F96">
        <f t="shared" si="8"/>
        <v>0.99485900000000005</v>
      </c>
      <c r="H96">
        <f t="shared" si="9"/>
        <v>-2.1682E-2</v>
      </c>
      <c r="J96">
        <f t="shared" si="10"/>
        <v>0.9786708061947329</v>
      </c>
      <c r="L96">
        <f t="shared" si="11"/>
        <v>1.0165409999999999</v>
      </c>
      <c r="M96">
        <f t="shared" si="12"/>
        <v>2.6429880999999997E-5</v>
      </c>
      <c r="N96" t="str">
        <f t="shared" si="13"/>
        <v xml:space="preserve"> </v>
      </c>
      <c r="O96" t="str">
        <f t="shared" si="7"/>
        <v/>
      </c>
    </row>
    <row r="97" spans="1:15" x14ac:dyDescent="0.2">
      <c r="A97" s="1">
        <v>19891229</v>
      </c>
      <c r="B97" s="1">
        <v>-1.3439E-2</v>
      </c>
      <c r="C97" s="1"/>
      <c r="D97" s="1">
        <v>2.1416999999999999E-2</v>
      </c>
      <c r="E97" s="1">
        <v>5.9410000000000001E-3</v>
      </c>
      <c r="F97">
        <f t="shared" si="8"/>
        <v>0.98656100000000002</v>
      </c>
      <c r="H97">
        <f t="shared" si="9"/>
        <v>-3.4855999999999998E-2</v>
      </c>
      <c r="J97">
        <f t="shared" si="10"/>
        <v>0.96587485816272889</v>
      </c>
      <c r="L97">
        <f t="shared" si="11"/>
        <v>1.021417</v>
      </c>
      <c r="M97">
        <f t="shared" si="12"/>
        <v>1.8060672099999998E-4</v>
      </c>
      <c r="N97" t="str">
        <f t="shared" si="13"/>
        <v xml:space="preserve"> </v>
      </c>
      <c r="O97" t="str">
        <f t="shared" si="7"/>
        <v/>
      </c>
    </row>
    <row r="98" spans="1:15" x14ac:dyDescent="0.2">
      <c r="A98" s="1">
        <v>19900131</v>
      </c>
      <c r="B98" s="1">
        <v>-7.6369000000000006E-2</v>
      </c>
      <c r="C98" s="1"/>
      <c r="D98" s="1">
        <v>-6.8817000000000003E-2</v>
      </c>
      <c r="E98" s="1">
        <v>5.8520000000000004E-3</v>
      </c>
      <c r="F98">
        <f t="shared" si="8"/>
        <v>0.92363099999999998</v>
      </c>
      <c r="H98">
        <f t="shared" si="9"/>
        <v>-7.5520000000000032E-3</v>
      </c>
      <c r="J98">
        <f t="shared" si="10"/>
        <v>0.99188988630591413</v>
      </c>
      <c r="L98">
        <f t="shared" si="11"/>
        <v>0.93118299999999998</v>
      </c>
      <c r="M98">
        <f t="shared" si="12"/>
        <v>5.8322241610000011E-3</v>
      </c>
      <c r="N98" t="str">
        <f t="shared" si="13"/>
        <v xml:space="preserve"> </v>
      </c>
      <c r="O98">
        <f t="shared" si="7"/>
        <v>4.7357794890000001E-3</v>
      </c>
    </row>
    <row r="99" spans="1:15" x14ac:dyDescent="0.2">
      <c r="A99" s="1">
        <v>19900228</v>
      </c>
      <c r="B99" s="1">
        <v>1.8721000000000002E-2</v>
      </c>
      <c r="C99" s="1"/>
      <c r="D99" s="1">
        <v>8.5389999999999997E-3</v>
      </c>
      <c r="E99" s="1">
        <v>5.8180000000000003E-3</v>
      </c>
      <c r="F99">
        <f t="shared" si="8"/>
        <v>1.018721</v>
      </c>
      <c r="H99">
        <f t="shared" si="9"/>
        <v>1.0182000000000002E-2</v>
      </c>
      <c r="J99">
        <f t="shared" si="10"/>
        <v>1.0100957920318401</v>
      </c>
      <c r="L99">
        <f t="shared" si="11"/>
        <v>1.0085390000000001</v>
      </c>
      <c r="M99" t="str">
        <f t="shared" si="12"/>
        <v xml:space="preserve"> </v>
      </c>
      <c r="N99" t="str">
        <f t="shared" si="13"/>
        <v xml:space="preserve"> </v>
      </c>
      <c r="O99" t="str">
        <f t="shared" si="7"/>
        <v/>
      </c>
    </row>
    <row r="100" spans="1:15" x14ac:dyDescent="0.2">
      <c r="A100" s="1">
        <v>19900330</v>
      </c>
      <c r="B100" s="1">
        <v>3.6753000000000001E-2</v>
      </c>
      <c r="C100" s="1"/>
      <c r="D100" s="1">
        <v>2.4254999999999999E-2</v>
      </c>
      <c r="E100" s="1">
        <v>6.3800000000000003E-3</v>
      </c>
      <c r="F100">
        <f t="shared" si="8"/>
        <v>1.036753</v>
      </c>
      <c r="H100">
        <f t="shared" si="9"/>
        <v>1.2498000000000002E-2</v>
      </c>
      <c r="J100">
        <f t="shared" si="10"/>
        <v>1.0122020395311715</v>
      </c>
      <c r="L100">
        <f t="shared" si="11"/>
        <v>1.0242549999999999</v>
      </c>
      <c r="M100" t="str">
        <f t="shared" si="12"/>
        <v xml:space="preserve"> </v>
      </c>
      <c r="N100" t="str">
        <f t="shared" si="13"/>
        <v xml:space="preserve"> </v>
      </c>
      <c r="O100" t="str">
        <f t="shared" si="7"/>
        <v/>
      </c>
    </row>
    <row r="101" spans="1:15" x14ac:dyDescent="0.2">
      <c r="A101" s="1">
        <v>19900430</v>
      </c>
      <c r="B101" s="1">
        <v>-2.6588000000000001E-2</v>
      </c>
      <c r="C101" s="1"/>
      <c r="D101" s="1">
        <v>-2.6887000000000001E-2</v>
      </c>
      <c r="E101" s="1">
        <v>6.829E-3</v>
      </c>
      <c r="F101">
        <f t="shared" si="8"/>
        <v>0.97341199999999994</v>
      </c>
      <c r="H101">
        <f t="shared" si="9"/>
        <v>2.9900000000000065E-4</v>
      </c>
      <c r="J101">
        <f t="shared" si="10"/>
        <v>1.0003072613355284</v>
      </c>
      <c r="L101">
        <f t="shared" si="11"/>
        <v>0.97311300000000001</v>
      </c>
      <c r="M101">
        <f t="shared" si="12"/>
        <v>7.0692174400000007E-4</v>
      </c>
      <c r="N101" t="str">
        <f t="shared" si="13"/>
        <v xml:space="preserve"> </v>
      </c>
      <c r="O101">
        <f t="shared" si="7"/>
        <v>7.2291076900000007E-4</v>
      </c>
    </row>
    <row r="102" spans="1:15" x14ac:dyDescent="0.2">
      <c r="A102" s="1">
        <v>19900531</v>
      </c>
      <c r="B102" s="1">
        <v>5.6146000000000001E-2</v>
      </c>
      <c r="C102" s="1"/>
      <c r="D102" s="1">
        <v>9.1989000000000001E-2</v>
      </c>
      <c r="E102" s="1">
        <v>6.404E-3</v>
      </c>
      <c r="F102">
        <f t="shared" si="8"/>
        <v>1.056146</v>
      </c>
      <c r="H102">
        <f t="shared" si="9"/>
        <v>-3.5843E-2</v>
      </c>
      <c r="J102">
        <f t="shared" si="10"/>
        <v>0.9671764092861741</v>
      </c>
      <c r="L102">
        <f t="shared" si="11"/>
        <v>1.0919890000000001</v>
      </c>
      <c r="M102" t="str">
        <f t="shared" si="12"/>
        <v xml:space="preserve"> </v>
      </c>
      <c r="N102" t="str">
        <f t="shared" si="13"/>
        <v xml:space="preserve"> </v>
      </c>
      <c r="O102" t="str">
        <f t="shared" si="7"/>
        <v/>
      </c>
    </row>
    <row r="103" spans="1:15" x14ac:dyDescent="0.2">
      <c r="A103" s="1">
        <v>19900629</v>
      </c>
      <c r="B103" s="1">
        <v>1.4368000000000001E-2</v>
      </c>
      <c r="C103" s="1"/>
      <c r="D103" s="1">
        <v>-8.8859999999999998E-3</v>
      </c>
      <c r="E103" s="1">
        <v>5.8979999999999996E-3</v>
      </c>
      <c r="F103">
        <f t="shared" si="8"/>
        <v>1.0143679999999999</v>
      </c>
      <c r="H103">
        <f t="shared" si="9"/>
        <v>2.3254E-2</v>
      </c>
      <c r="J103">
        <f t="shared" si="10"/>
        <v>1.0234624876653946</v>
      </c>
      <c r="L103">
        <f t="shared" si="11"/>
        <v>0.99111400000000005</v>
      </c>
      <c r="M103" t="str">
        <f t="shared" si="12"/>
        <v xml:space="preserve"> </v>
      </c>
      <c r="N103" t="str">
        <f t="shared" si="13"/>
        <v xml:space="preserve"> </v>
      </c>
      <c r="O103">
        <f t="shared" si="7"/>
        <v>7.8960995999999994E-5</v>
      </c>
    </row>
    <row r="104" spans="1:15" x14ac:dyDescent="0.2">
      <c r="A104" s="1">
        <v>19900731</v>
      </c>
      <c r="B104" s="1">
        <v>-3.8244E-2</v>
      </c>
      <c r="C104" s="1"/>
      <c r="D104" s="1">
        <v>-5.2230000000000002E-3</v>
      </c>
      <c r="E104" s="1">
        <v>6.7039999999999999E-3</v>
      </c>
      <c r="F104">
        <f t="shared" si="8"/>
        <v>0.96175600000000006</v>
      </c>
      <c r="H104">
        <f t="shared" si="9"/>
        <v>-3.3021000000000002E-2</v>
      </c>
      <c r="J104">
        <f t="shared" si="10"/>
        <v>0.96680562578346707</v>
      </c>
      <c r="L104">
        <f t="shared" si="11"/>
        <v>0.99477700000000002</v>
      </c>
      <c r="M104">
        <f t="shared" si="12"/>
        <v>1.4626035360000001E-3</v>
      </c>
      <c r="N104" t="str">
        <f t="shared" si="13"/>
        <v xml:space="preserve"> </v>
      </c>
      <c r="O104">
        <f t="shared" si="7"/>
        <v>2.7279729000000002E-5</v>
      </c>
    </row>
    <row r="105" spans="1:15" x14ac:dyDescent="0.2">
      <c r="A105" s="1">
        <v>19900831</v>
      </c>
      <c r="B105" s="1">
        <v>-0.12960199999999999</v>
      </c>
      <c r="C105" s="1"/>
      <c r="D105" s="1">
        <v>-9.4313999999999995E-2</v>
      </c>
      <c r="E105" s="1">
        <v>6.1539999999999997E-3</v>
      </c>
      <c r="F105">
        <f t="shared" si="8"/>
        <v>0.87039800000000001</v>
      </c>
      <c r="H105">
        <f t="shared" si="9"/>
        <v>-3.5288E-2</v>
      </c>
      <c r="J105">
        <f t="shared" si="10"/>
        <v>0.96103726898726494</v>
      </c>
      <c r="L105">
        <f t="shared" si="11"/>
        <v>0.90568599999999999</v>
      </c>
      <c r="M105">
        <f t="shared" si="12"/>
        <v>1.6796678403999999E-2</v>
      </c>
      <c r="N105" t="str">
        <f t="shared" si="13"/>
        <v xml:space="preserve"> </v>
      </c>
      <c r="O105">
        <f t="shared" si="7"/>
        <v>8.8951305959999987E-3</v>
      </c>
    </row>
    <row r="106" spans="1:15" x14ac:dyDescent="0.2">
      <c r="A106" s="1">
        <v>19900928</v>
      </c>
      <c r="B106" s="1">
        <v>-8.2909999999999998E-2</v>
      </c>
      <c r="C106" s="1"/>
      <c r="D106" s="1">
        <v>-5.1184E-2</v>
      </c>
      <c r="E106" s="1">
        <v>5.9839999999999997E-3</v>
      </c>
      <c r="F106">
        <f t="shared" si="8"/>
        <v>0.91708999999999996</v>
      </c>
      <c r="H106">
        <f t="shared" si="9"/>
        <v>-3.1725999999999997E-2</v>
      </c>
      <c r="J106">
        <f t="shared" si="10"/>
        <v>0.96656253688807947</v>
      </c>
      <c r="L106">
        <f t="shared" si="11"/>
        <v>0.94881599999999999</v>
      </c>
      <c r="M106">
        <f t="shared" si="12"/>
        <v>6.8740680999999993E-3</v>
      </c>
      <c r="N106" t="str">
        <f t="shared" si="13"/>
        <v xml:space="preserve"> </v>
      </c>
      <c r="O106">
        <f t="shared" si="7"/>
        <v>2.6198018560000002E-3</v>
      </c>
    </row>
    <row r="107" spans="1:15" x14ac:dyDescent="0.2">
      <c r="A107" s="1">
        <v>19901031</v>
      </c>
      <c r="B107" s="1">
        <v>-5.7195999999999997E-2</v>
      </c>
      <c r="C107" s="1"/>
      <c r="D107" s="1">
        <v>-6.698E-3</v>
      </c>
      <c r="E107" s="1">
        <v>6.5589999999999997E-3</v>
      </c>
      <c r="F107">
        <f t="shared" si="8"/>
        <v>0.94280399999999998</v>
      </c>
      <c r="H107">
        <f t="shared" si="9"/>
        <v>-5.0497999999999994E-2</v>
      </c>
      <c r="J107">
        <f t="shared" si="10"/>
        <v>0.94916148361726849</v>
      </c>
      <c r="L107">
        <f t="shared" si="11"/>
        <v>0.99330200000000002</v>
      </c>
      <c r="M107">
        <f t="shared" si="12"/>
        <v>3.2713824159999998E-3</v>
      </c>
      <c r="N107" t="str">
        <f t="shared" si="13"/>
        <v xml:space="preserve"> </v>
      </c>
      <c r="O107">
        <f t="shared" si="7"/>
        <v>4.4863203999999999E-5</v>
      </c>
    </row>
    <row r="108" spans="1:15" x14ac:dyDescent="0.2">
      <c r="A108" s="1">
        <v>19901130</v>
      </c>
      <c r="B108" s="1">
        <v>4.5010000000000001E-2</v>
      </c>
      <c r="C108" s="1"/>
      <c r="D108" s="1">
        <v>5.9934000000000001E-2</v>
      </c>
      <c r="E108" s="1">
        <v>5.6509999999999998E-3</v>
      </c>
      <c r="F108">
        <f t="shared" si="8"/>
        <v>1.04501</v>
      </c>
      <c r="H108">
        <f t="shared" si="9"/>
        <v>-1.4924E-2</v>
      </c>
      <c r="J108">
        <f t="shared" si="10"/>
        <v>0.98591987803014147</v>
      </c>
      <c r="L108">
        <f t="shared" si="11"/>
        <v>1.0599339999999999</v>
      </c>
      <c r="M108" t="str">
        <f t="shared" si="12"/>
        <v xml:space="preserve"> </v>
      </c>
      <c r="N108" t="str">
        <f t="shared" si="13"/>
        <v xml:space="preserve"> </v>
      </c>
      <c r="O108" t="str">
        <f t="shared" si="7"/>
        <v/>
      </c>
    </row>
    <row r="109" spans="1:15" x14ac:dyDescent="0.2">
      <c r="A109" s="1">
        <v>19901231</v>
      </c>
      <c r="B109" s="1">
        <v>1.9375E-2</v>
      </c>
      <c r="C109" s="1"/>
      <c r="D109" s="1">
        <v>2.4827999999999999E-2</v>
      </c>
      <c r="E109" s="1">
        <v>5.9890000000000004E-3</v>
      </c>
      <c r="F109">
        <f t="shared" si="8"/>
        <v>1.0193749999999999</v>
      </c>
      <c r="H109">
        <f t="shared" si="9"/>
        <v>-5.4529999999999995E-3</v>
      </c>
      <c r="J109">
        <f t="shared" si="10"/>
        <v>0.9946791071282205</v>
      </c>
      <c r="L109">
        <f t="shared" si="11"/>
        <v>1.0248280000000001</v>
      </c>
      <c r="M109" t="str">
        <f t="shared" si="12"/>
        <v xml:space="preserve"> </v>
      </c>
      <c r="N109" t="str">
        <f t="shared" si="13"/>
        <v xml:space="preserve"> </v>
      </c>
      <c r="O109" t="str">
        <f t="shared" si="7"/>
        <v/>
      </c>
    </row>
    <row r="110" spans="1:15" x14ac:dyDescent="0.2">
      <c r="A110" s="1">
        <v>19910131</v>
      </c>
      <c r="B110" s="1">
        <v>8.4052000000000002E-2</v>
      </c>
      <c r="C110" s="1"/>
      <c r="D110" s="1">
        <v>4.1517999999999999E-2</v>
      </c>
      <c r="E110" s="1">
        <v>4.6369999999999996E-3</v>
      </c>
      <c r="F110">
        <f t="shared" si="8"/>
        <v>1.084052</v>
      </c>
      <c r="H110">
        <f t="shared" si="9"/>
        <v>4.2534000000000002E-2</v>
      </c>
      <c r="J110">
        <f t="shared" si="10"/>
        <v>1.0408384684662195</v>
      </c>
      <c r="L110">
        <f t="shared" si="11"/>
        <v>1.0415179999999999</v>
      </c>
      <c r="M110" t="str">
        <f t="shared" si="12"/>
        <v xml:space="preserve"> </v>
      </c>
      <c r="N110" t="str">
        <f t="shared" si="13"/>
        <v xml:space="preserve"> </v>
      </c>
      <c r="O110" t="str">
        <f t="shared" si="7"/>
        <v/>
      </c>
    </row>
    <row r="111" spans="1:15" x14ac:dyDescent="0.2">
      <c r="A111" s="1">
        <v>19910228</v>
      </c>
      <c r="B111" s="1">
        <v>0.111332</v>
      </c>
      <c r="C111" s="1"/>
      <c r="D111" s="1">
        <v>6.7280999999999994E-2</v>
      </c>
      <c r="E111" s="1">
        <v>4.7670000000000004E-3</v>
      </c>
      <c r="F111">
        <f t="shared" si="8"/>
        <v>1.111332</v>
      </c>
      <c r="H111">
        <f t="shared" si="9"/>
        <v>4.4051000000000007E-2</v>
      </c>
      <c r="J111">
        <f t="shared" si="10"/>
        <v>1.0412740412318779</v>
      </c>
      <c r="L111">
        <f t="shared" si="11"/>
        <v>1.0672809999999999</v>
      </c>
      <c r="M111" t="str">
        <f t="shared" si="12"/>
        <v xml:space="preserve"> </v>
      </c>
      <c r="N111" t="str">
        <f t="shared" si="13"/>
        <v xml:space="preserve"> </v>
      </c>
      <c r="O111" t="str">
        <f t="shared" si="7"/>
        <v/>
      </c>
    </row>
    <row r="112" spans="1:15" x14ac:dyDescent="0.2">
      <c r="A112" s="1">
        <v>19910328</v>
      </c>
      <c r="B112" s="1">
        <v>6.7978999999999998E-2</v>
      </c>
      <c r="C112" s="1"/>
      <c r="D112" s="1">
        <v>2.2203000000000001E-2</v>
      </c>
      <c r="E112" s="1">
        <v>4.3909999999999999E-3</v>
      </c>
      <c r="F112">
        <f t="shared" si="8"/>
        <v>1.067979</v>
      </c>
      <c r="H112">
        <f t="shared" si="9"/>
        <v>4.5775999999999997E-2</v>
      </c>
      <c r="J112">
        <f t="shared" si="10"/>
        <v>1.0447817116560996</v>
      </c>
      <c r="L112">
        <f t="shared" si="11"/>
        <v>1.022203</v>
      </c>
      <c r="M112" t="str">
        <f t="shared" si="12"/>
        <v xml:space="preserve"> </v>
      </c>
      <c r="N112" t="str">
        <f t="shared" si="13"/>
        <v xml:space="preserve"> </v>
      </c>
      <c r="O112" t="str">
        <f t="shared" si="7"/>
        <v/>
      </c>
    </row>
    <row r="113" spans="1:15" x14ac:dyDescent="0.2">
      <c r="A113" s="1">
        <v>19910430</v>
      </c>
      <c r="B113" s="1">
        <v>3.3500000000000001E-3</v>
      </c>
      <c r="C113" s="1"/>
      <c r="D113" s="1">
        <v>3.4600000000000001E-4</v>
      </c>
      <c r="E113" s="1">
        <v>5.3350000000000003E-3</v>
      </c>
      <c r="F113">
        <f t="shared" si="8"/>
        <v>1.00335</v>
      </c>
      <c r="H113">
        <f t="shared" si="9"/>
        <v>3.0040000000000002E-3</v>
      </c>
      <c r="J113">
        <f t="shared" si="10"/>
        <v>1.0030029609755025</v>
      </c>
      <c r="L113">
        <f t="shared" si="11"/>
        <v>1.000346</v>
      </c>
      <c r="M113" t="str">
        <f t="shared" si="12"/>
        <v xml:space="preserve"> </v>
      </c>
      <c r="N113" t="str">
        <f t="shared" si="13"/>
        <v xml:space="preserve"> </v>
      </c>
      <c r="O113" t="str">
        <f t="shared" si="7"/>
        <v/>
      </c>
    </row>
    <row r="114" spans="1:15" x14ac:dyDescent="0.2">
      <c r="A114" s="1">
        <v>19910531</v>
      </c>
      <c r="B114" s="1">
        <v>3.3389000000000002E-2</v>
      </c>
      <c r="C114" s="1"/>
      <c r="D114" s="1">
        <v>3.8577E-2</v>
      </c>
      <c r="E114" s="1">
        <v>4.4609999999999997E-3</v>
      </c>
      <c r="F114">
        <f t="shared" si="8"/>
        <v>1.0333890000000001</v>
      </c>
      <c r="H114">
        <f t="shared" si="9"/>
        <v>-5.1879999999999982E-3</v>
      </c>
      <c r="J114">
        <f t="shared" si="10"/>
        <v>0.99500470355110893</v>
      </c>
      <c r="L114">
        <f t="shared" si="11"/>
        <v>1.0385770000000001</v>
      </c>
      <c r="M114" t="str">
        <f t="shared" si="12"/>
        <v xml:space="preserve"> </v>
      </c>
      <c r="N114" t="str">
        <f t="shared" si="13"/>
        <v xml:space="preserve"> </v>
      </c>
      <c r="O114" t="str">
        <f t="shared" si="7"/>
        <v/>
      </c>
    </row>
    <row r="115" spans="1:15" x14ac:dyDescent="0.2">
      <c r="A115" s="1">
        <v>19910628</v>
      </c>
      <c r="B115" s="1">
        <v>-4.8465000000000001E-2</v>
      </c>
      <c r="C115" s="1"/>
      <c r="D115" s="1">
        <v>-4.7892999999999998E-2</v>
      </c>
      <c r="E115" s="1">
        <v>4.1710000000000002E-3</v>
      </c>
      <c r="F115">
        <f t="shared" si="8"/>
        <v>0.95153500000000002</v>
      </c>
      <c r="H115">
        <f t="shared" si="9"/>
        <v>-5.7200000000000306E-4</v>
      </c>
      <c r="J115">
        <f t="shared" si="10"/>
        <v>0.99939922718770058</v>
      </c>
      <c r="L115">
        <f t="shared" si="11"/>
        <v>0.95210700000000004</v>
      </c>
      <c r="M115">
        <f t="shared" si="12"/>
        <v>2.3488562250000003E-3</v>
      </c>
      <c r="N115" t="str">
        <f t="shared" si="13"/>
        <v xml:space="preserve"> </v>
      </c>
      <c r="O115">
        <f t="shared" si="7"/>
        <v>2.2937394489999999E-3</v>
      </c>
    </row>
    <row r="116" spans="1:15" x14ac:dyDescent="0.2">
      <c r="A116" s="1">
        <v>19910731</v>
      </c>
      <c r="B116" s="1">
        <v>4.0746999999999998E-2</v>
      </c>
      <c r="C116" s="1"/>
      <c r="D116" s="1">
        <v>4.4859000000000003E-2</v>
      </c>
      <c r="E116" s="1">
        <v>4.8399999999999997E-3</v>
      </c>
      <c r="F116">
        <f t="shared" si="8"/>
        <v>1.0407470000000001</v>
      </c>
      <c r="H116">
        <f t="shared" si="9"/>
        <v>-4.1120000000000045E-3</v>
      </c>
      <c r="J116">
        <f t="shared" si="10"/>
        <v>0.99606454076578754</v>
      </c>
      <c r="L116">
        <f t="shared" si="11"/>
        <v>1.044859</v>
      </c>
      <c r="M116" t="str">
        <f t="shared" si="12"/>
        <v xml:space="preserve"> </v>
      </c>
      <c r="N116" t="str">
        <f t="shared" si="13"/>
        <v xml:space="preserve"> </v>
      </c>
      <c r="O116" t="str">
        <f t="shared" si="7"/>
        <v/>
      </c>
    </row>
    <row r="117" spans="1:15" x14ac:dyDescent="0.2">
      <c r="A117" s="1">
        <v>19910830</v>
      </c>
      <c r="B117" s="1">
        <v>2.6100999999999999E-2</v>
      </c>
      <c r="C117" s="1"/>
      <c r="D117" s="1">
        <v>1.9649E-2</v>
      </c>
      <c r="E117" s="1">
        <v>4.6100000000000004E-3</v>
      </c>
      <c r="F117">
        <f t="shared" si="8"/>
        <v>1.0261009999999999</v>
      </c>
      <c r="H117">
        <f t="shared" si="9"/>
        <v>6.4519999999999994E-3</v>
      </c>
      <c r="J117">
        <f t="shared" si="10"/>
        <v>1.0063276676581843</v>
      </c>
      <c r="L117">
        <f t="shared" si="11"/>
        <v>1.019649</v>
      </c>
      <c r="M117" t="str">
        <f t="shared" si="12"/>
        <v xml:space="preserve"> </v>
      </c>
      <c r="N117" t="str">
        <f t="shared" si="13"/>
        <v xml:space="preserve"> </v>
      </c>
      <c r="O117" t="str">
        <f t="shared" si="7"/>
        <v/>
      </c>
    </row>
    <row r="118" spans="1:15" x14ac:dyDescent="0.2">
      <c r="A118" s="1">
        <v>19910930</v>
      </c>
      <c r="B118" s="1">
        <v>3.1800000000000001E-3</v>
      </c>
      <c r="C118" s="1"/>
      <c r="D118" s="1">
        <v>-1.9144000000000001E-2</v>
      </c>
      <c r="E118" s="1">
        <v>4.5580000000000004E-3</v>
      </c>
      <c r="F118">
        <f t="shared" si="8"/>
        <v>1.00318</v>
      </c>
      <c r="H118">
        <f t="shared" si="9"/>
        <v>2.2324E-2</v>
      </c>
      <c r="J118">
        <f t="shared" si="10"/>
        <v>1.022759711925094</v>
      </c>
      <c r="L118">
        <f t="shared" si="11"/>
        <v>0.98085599999999995</v>
      </c>
      <c r="M118" t="str">
        <f t="shared" si="12"/>
        <v xml:space="preserve"> </v>
      </c>
      <c r="N118" t="str">
        <f t="shared" si="13"/>
        <v xml:space="preserve"> </v>
      </c>
      <c r="O118">
        <f t="shared" si="7"/>
        <v>3.6649273600000004E-4</v>
      </c>
    </row>
    <row r="119" spans="1:15" x14ac:dyDescent="0.2">
      <c r="A119" s="1">
        <v>19911031</v>
      </c>
      <c r="B119" s="1">
        <v>3.1696000000000002E-2</v>
      </c>
      <c r="C119" s="1"/>
      <c r="D119" s="1">
        <v>1.1860000000000001E-2</v>
      </c>
      <c r="E119" s="1">
        <v>4.2459999999999998E-3</v>
      </c>
      <c r="F119">
        <f t="shared" si="8"/>
        <v>1.0316959999999999</v>
      </c>
      <c r="H119">
        <f t="shared" si="9"/>
        <v>1.9835999999999999E-2</v>
      </c>
      <c r="J119">
        <f t="shared" si="10"/>
        <v>1.0196035024608148</v>
      </c>
      <c r="L119">
        <f t="shared" si="11"/>
        <v>1.01186</v>
      </c>
      <c r="M119" t="str">
        <f t="shared" si="12"/>
        <v xml:space="preserve"> </v>
      </c>
      <c r="N119" t="str">
        <f t="shared" si="13"/>
        <v xml:space="preserve"> </v>
      </c>
      <c r="O119" t="str">
        <f t="shared" si="7"/>
        <v/>
      </c>
    </row>
    <row r="120" spans="1:15" x14ac:dyDescent="0.2">
      <c r="A120" s="1">
        <v>19911129</v>
      </c>
      <c r="B120" s="1">
        <v>-2.7650000000000001E-2</v>
      </c>
      <c r="C120" s="1"/>
      <c r="D120" s="1">
        <v>-4.3928000000000002E-2</v>
      </c>
      <c r="E120" s="1">
        <v>3.9150000000000001E-3</v>
      </c>
      <c r="F120">
        <f t="shared" si="8"/>
        <v>0.97235000000000005</v>
      </c>
      <c r="H120">
        <f t="shared" si="9"/>
        <v>1.6278000000000001E-2</v>
      </c>
      <c r="J120">
        <f t="shared" si="10"/>
        <v>1.0170259143662821</v>
      </c>
      <c r="L120">
        <f t="shared" si="11"/>
        <v>0.95607200000000003</v>
      </c>
      <c r="M120">
        <f t="shared" si="12"/>
        <v>7.6452250000000007E-4</v>
      </c>
      <c r="N120" t="str">
        <f t="shared" si="13"/>
        <v xml:space="preserve"> </v>
      </c>
      <c r="O120">
        <f t="shared" si="7"/>
        <v>1.9296691840000001E-3</v>
      </c>
    </row>
    <row r="121" spans="1:15" x14ac:dyDescent="0.2">
      <c r="A121" s="1">
        <v>19911231</v>
      </c>
      <c r="B121" s="1">
        <v>5.9926E-2</v>
      </c>
      <c r="C121" s="1"/>
      <c r="D121" s="1">
        <v>0.11158800000000001</v>
      </c>
      <c r="E121" s="1">
        <v>3.7919999999999998E-3</v>
      </c>
      <c r="F121">
        <f t="shared" si="8"/>
        <v>1.0599259999999999</v>
      </c>
      <c r="H121">
        <f t="shared" si="9"/>
        <v>-5.1662000000000007E-2</v>
      </c>
      <c r="J121">
        <f t="shared" si="10"/>
        <v>0.95352414743592051</v>
      </c>
      <c r="L121">
        <f t="shared" si="11"/>
        <v>1.111588</v>
      </c>
      <c r="M121" t="str">
        <f t="shared" si="12"/>
        <v xml:space="preserve"> </v>
      </c>
      <c r="N121" t="str">
        <f t="shared" si="13"/>
        <v xml:space="preserve"> </v>
      </c>
      <c r="O121" t="str">
        <f t="shared" si="7"/>
        <v/>
      </c>
    </row>
    <row r="122" spans="1:15" x14ac:dyDescent="0.2">
      <c r="A122" s="1">
        <v>19920131</v>
      </c>
      <c r="B122" s="1">
        <v>0.112805</v>
      </c>
      <c r="C122" s="1"/>
      <c r="D122" s="1">
        <v>-1.9900000000000001E-2</v>
      </c>
      <c r="E122" s="1">
        <v>3.0590000000000001E-3</v>
      </c>
      <c r="F122">
        <f t="shared" si="8"/>
        <v>1.112805</v>
      </c>
      <c r="H122">
        <f t="shared" si="9"/>
        <v>0.13270500000000002</v>
      </c>
      <c r="J122">
        <f t="shared" si="10"/>
        <v>1.1353994490358126</v>
      </c>
      <c r="L122">
        <f t="shared" si="11"/>
        <v>0.98009999999999997</v>
      </c>
      <c r="M122" t="str">
        <f t="shared" si="12"/>
        <v xml:space="preserve"> </v>
      </c>
      <c r="N122" t="str">
        <f t="shared" si="13"/>
        <v xml:space="preserve"> </v>
      </c>
      <c r="O122">
        <f t="shared" si="7"/>
        <v>3.9601000000000003E-4</v>
      </c>
    </row>
    <row r="123" spans="1:15" x14ac:dyDescent="0.2">
      <c r="A123" s="1">
        <v>19920228</v>
      </c>
      <c r="B123" s="1">
        <v>4.5205000000000002E-2</v>
      </c>
      <c r="C123" s="1"/>
      <c r="D123" s="1">
        <v>9.5650000000000006E-3</v>
      </c>
      <c r="E123" s="1">
        <v>2.8279999999999998E-3</v>
      </c>
      <c r="F123">
        <f t="shared" si="8"/>
        <v>1.0452049999999999</v>
      </c>
      <c r="H123">
        <f t="shared" si="9"/>
        <v>3.5640000000000005E-2</v>
      </c>
      <c r="J123">
        <f t="shared" si="10"/>
        <v>1.0353023331831037</v>
      </c>
      <c r="L123">
        <f t="shared" si="11"/>
        <v>1.009565</v>
      </c>
      <c r="M123" t="str">
        <f t="shared" si="12"/>
        <v xml:space="preserve"> </v>
      </c>
      <c r="N123" t="str">
        <f t="shared" si="13"/>
        <v xml:space="preserve"> </v>
      </c>
      <c r="O123" t="str">
        <f t="shared" si="7"/>
        <v/>
      </c>
    </row>
    <row r="124" spans="1:15" x14ac:dyDescent="0.2">
      <c r="A124" s="1">
        <v>19920331</v>
      </c>
      <c r="B124" s="1">
        <v>-2.4902000000000001E-2</v>
      </c>
      <c r="C124" s="1"/>
      <c r="D124" s="1">
        <v>-2.1832000000000001E-2</v>
      </c>
      <c r="E124" s="1">
        <v>3.3760000000000001E-3</v>
      </c>
      <c r="F124">
        <f t="shared" si="8"/>
        <v>0.97509800000000002</v>
      </c>
      <c r="H124">
        <f t="shared" si="9"/>
        <v>-3.0699999999999998E-3</v>
      </c>
      <c r="J124">
        <f t="shared" si="10"/>
        <v>0.9968614798275961</v>
      </c>
      <c r="L124">
        <f t="shared" si="11"/>
        <v>0.97816800000000004</v>
      </c>
      <c r="M124">
        <f t="shared" si="12"/>
        <v>6.2010960400000006E-4</v>
      </c>
      <c r="N124" t="str">
        <f t="shared" si="13"/>
        <v xml:space="preserve"> </v>
      </c>
      <c r="O124">
        <f t="shared" si="7"/>
        <v>4.7663622400000003E-4</v>
      </c>
    </row>
    <row r="125" spans="1:15" x14ac:dyDescent="0.2">
      <c r="A125" s="1">
        <v>19920430</v>
      </c>
      <c r="B125" s="1">
        <v>-4.0322999999999998E-2</v>
      </c>
      <c r="C125" s="1"/>
      <c r="D125" s="1">
        <v>2.7893000000000001E-2</v>
      </c>
      <c r="E125" s="1">
        <v>3.3029999999999999E-3</v>
      </c>
      <c r="F125">
        <f t="shared" si="8"/>
        <v>0.959677</v>
      </c>
      <c r="H125">
        <f t="shared" si="9"/>
        <v>-6.8215999999999999E-2</v>
      </c>
      <c r="J125">
        <f t="shared" si="10"/>
        <v>0.9336351157172974</v>
      </c>
      <c r="L125">
        <f t="shared" si="11"/>
        <v>1.0278929999999999</v>
      </c>
      <c r="M125">
        <f t="shared" si="12"/>
        <v>1.6259443289999998E-3</v>
      </c>
      <c r="N125" t="str">
        <f t="shared" si="13"/>
        <v xml:space="preserve"> </v>
      </c>
      <c r="O125" t="str">
        <f t="shared" si="7"/>
        <v/>
      </c>
    </row>
    <row r="126" spans="1:15" x14ac:dyDescent="0.2">
      <c r="A126" s="1">
        <v>19920529</v>
      </c>
      <c r="B126" s="1">
        <v>-1.4009999999999999E-3</v>
      </c>
      <c r="C126" s="1"/>
      <c r="D126" s="1">
        <v>9.6400000000000001E-4</v>
      </c>
      <c r="E126" s="1">
        <v>2.758E-3</v>
      </c>
      <c r="F126">
        <f t="shared" si="8"/>
        <v>0.99859900000000001</v>
      </c>
      <c r="H126">
        <f t="shared" si="9"/>
        <v>-2.3649999999999999E-3</v>
      </c>
      <c r="J126">
        <f t="shared" si="10"/>
        <v>0.99763727766433163</v>
      </c>
      <c r="L126">
        <f t="shared" si="11"/>
        <v>1.000964</v>
      </c>
      <c r="M126">
        <f t="shared" si="12"/>
        <v>1.9628009999999999E-6</v>
      </c>
      <c r="N126" t="str">
        <f t="shared" si="13"/>
        <v xml:space="preserve"> </v>
      </c>
      <c r="O126" t="str">
        <f t="shared" si="7"/>
        <v/>
      </c>
    </row>
    <row r="127" spans="1:15" x14ac:dyDescent="0.2">
      <c r="A127" s="1">
        <v>19920630</v>
      </c>
      <c r="B127" s="1">
        <v>-4.9088E-2</v>
      </c>
      <c r="C127" s="1"/>
      <c r="D127" s="1">
        <v>-1.7358999999999999E-2</v>
      </c>
      <c r="E127" s="1">
        <v>3.2009999999999999E-3</v>
      </c>
      <c r="F127">
        <f t="shared" si="8"/>
        <v>0.95091199999999998</v>
      </c>
      <c r="H127">
        <f t="shared" si="9"/>
        <v>-3.1729E-2</v>
      </c>
      <c r="J127">
        <f t="shared" si="10"/>
        <v>0.96771048633224133</v>
      </c>
      <c r="L127">
        <f t="shared" si="11"/>
        <v>0.98264099999999999</v>
      </c>
      <c r="M127">
        <f t="shared" si="12"/>
        <v>2.4096317439999998E-3</v>
      </c>
      <c r="N127" t="str">
        <f t="shared" si="13"/>
        <v xml:space="preserve"> </v>
      </c>
      <c r="O127">
        <f t="shared" si="7"/>
        <v>3.01334881E-4</v>
      </c>
    </row>
    <row r="128" spans="1:15" x14ac:dyDescent="0.2">
      <c r="A128" s="1">
        <v>19920731</v>
      </c>
      <c r="B128" s="1">
        <v>3.5397999999999999E-2</v>
      </c>
      <c r="C128" s="1"/>
      <c r="D128" s="1">
        <v>3.9373999999999999E-2</v>
      </c>
      <c r="E128" s="1">
        <v>2.892E-3</v>
      </c>
      <c r="F128">
        <f t="shared" si="8"/>
        <v>1.035398</v>
      </c>
      <c r="H128">
        <f t="shared" si="9"/>
        <v>-3.9760000000000004E-3</v>
      </c>
      <c r="J128">
        <f t="shared" si="10"/>
        <v>0.99617462049271965</v>
      </c>
      <c r="L128">
        <f t="shared" si="11"/>
        <v>1.039374</v>
      </c>
      <c r="M128" t="str">
        <f t="shared" si="12"/>
        <v xml:space="preserve"> </v>
      </c>
      <c r="N128" t="str">
        <f t="shared" si="13"/>
        <v xml:space="preserve"> </v>
      </c>
      <c r="O128" t="str">
        <f t="shared" si="7"/>
        <v/>
      </c>
    </row>
    <row r="129" spans="1:15" x14ac:dyDescent="0.2">
      <c r="A129" s="1">
        <v>19920831</v>
      </c>
      <c r="B129" s="1">
        <v>-2.1368000000000002E-2</v>
      </c>
      <c r="C129" s="1"/>
      <c r="D129" s="1">
        <v>-2.3997999999999998E-2</v>
      </c>
      <c r="E129" s="1">
        <v>2.6050000000000001E-3</v>
      </c>
      <c r="F129">
        <f t="shared" si="8"/>
        <v>0.97863199999999995</v>
      </c>
      <c r="H129">
        <f t="shared" si="9"/>
        <v>2.6299999999999969E-3</v>
      </c>
      <c r="J129">
        <f t="shared" si="10"/>
        <v>1.0026946666092897</v>
      </c>
      <c r="L129">
        <f t="shared" si="11"/>
        <v>0.97600200000000004</v>
      </c>
      <c r="M129">
        <f t="shared" si="12"/>
        <v>4.5659142400000005E-4</v>
      </c>
      <c r="N129" t="str">
        <f t="shared" si="13"/>
        <v xml:space="preserve"> </v>
      </c>
      <c r="O129">
        <f t="shared" si="7"/>
        <v>5.759040039999999E-4</v>
      </c>
    </row>
    <row r="130" spans="1:15" x14ac:dyDescent="0.2">
      <c r="A130" s="1">
        <v>19920930</v>
      </c>
      <c r="B130" s="1">
        <v>1.3100000000000001E-2</v>
      </c>
      <c r="C130" s="1"/>
      <c r="D130" s="1">
        <v>9.1059999999999995E-3</v>
      </c>
      <c r="E130" s="1">
        <v>2.5730000000000002E-3</v>
      </c>
      <c r="F130">
        <f t="shared" si="8"/>
        <v>1.0131000000000001</v>
      </c>
      <c r="H130">
        <f t="shared" si="9"/>
        <v>3.994000000000001E-3</v>
      </c>
      <c r="J130">
        <f t="shared" si="10"/>
        <v>1.0039579588269221</v>
      </c>
      <c r="L130">
        <f t="shared" si="11"/>
        <v>1.0091060000000001</v>
      </c>
      <c r="M130" t="str">
        <f t="shared" si="12"/>
        <v xml:space="preserve"> </v>
      </c>
      <c r="N130" t="str">
        <f t="shared" si="13"/>
        <v xml:space="preserve"> </v>
      </c>
      <c r="O130" t="str">
        <f t="shared" ref="O130:O193" si="14">IF(D130&lt;0,D130^2,"")</f>
        <v/>
      </c>
    </row>
    <row r="131" spans="1:15" x14ac:dyDescent="0.2">
      <c r="A131" s="1">
        <v>19921030</v>
      </c>
      <c r="B131" s="1">
        <v>2.2988999999999999E-2</v>
      </c>
      <c r="C131" s="1"/>
      <c r="D131" s="1">
        <v>2.1059999999999998E-3</v>
      </c>
      <c r="E131" s="1">
        <v>2.2859999999999998E-3</v>
      </c>
      <c r="F131">
        <f t="shared" ref="F131:F194" si="15">1+B131</f>
        <v>1.0229889999999999</v>
      </c>
      <c r="H131">
        <f t="shared" ref="H131:I194" si="16">B131-D131</f>
        <v>2.0882999999999999E-2</v>
      </c>
      <c r="J131">
        <f t="shared" ref="J131:J194" si="17">H131/(1+D131)+1</f>
        <v>1.0208391128283834</v>
      </c>
      <c r="L131">
        <f t="shared" ref="L131:L194" si="18">1+D131</f>
        <v>1.0021059999999999</v>
      </c>
      <c r="M131" t="str">
        <f t="shared" ref="M131:M194" si="19">IF(B131&lt;0,B131^2," ")</f>
        <v xml:space="preserve"> </v>
      </c>
      <c r="N131" t="str">
        <f t="shared" ref="N131:N194" si="20">IF(C131&lt;0,C131^2," ")</f>
        <v xml:space="preserve"> </v>
      </c>
      <c r="O131" t="str">
        <f t="shared" si="14"/>
        <v/>
      </c>
    </row>
    <row r="132" spans="1:15" x14ac:dyDescent="0.2">
      <c r="A132" s="1">
        <v>19921130</v>
      </c>
      <c r="B132" s="1">
        <v>8.8483000000000006E-2</v>
      </c>
      <c r="C132" s="1"/>
      <c r="D132" s="1">
        <v>3.0262000000000001E-2</v>
      </c>
      <c r="E132" s="1">
        <v>2.346E-3</v>
      </c>
      <c r="F132">
        <f t="shared" si="15"/>
        <v>1.0884830000000001</v>
      </c>
      <c r="H132">
        <f t="shared" si="16"/>
        <v>5.8221000000000009E-2</v>
      </c>
      <c r="J132">
        <f t="shared" si="17"/>
        <v>1.056510868109277</v>
      </c>
      <c r="L132">
        <f t="shared" si="18"/>
        <v>1.030262</v>
      </c>
      <c r="M132" t="str">
        <f t="shared" si="19"/>
        <v xml:space="preserve"> </v>
      </c>
      <c r="N132" t="str">
        <f t="shared" si="20"/>
        <v xml:space="preserve"> </v>
      </c>
      <c r="O132" t="str">
        <f t="shared" si="14"/>
        <v/>
      </c>
    </row>
    <row r="133" spans="1:15" x14ac:dyDescent="0.2">
      <c r="A133" s="1">
        <v>19921231</v>
      </c>
      <c r="B133" s="1">
        <v>4.4116000000000002E-2</v>
      </c>
      <c r="C133" s="1"/>
      <c r="D133" s="1">
        <v>1.0108000000000001E-2</v>
      </c>
      <c r="E133" s="1">
        <v>2.2699999999999999E-3</v>
      </c>
      <c r="F133">
        <f t="shared" si="15"/>
        <v>1.044116</v>
      </c>
      <c r="H133">
        <f t="shared" si="16"/>
        <v>3.4008000000000004E-2</v>
      </c>
      <c r="J133">
        <f t="shared" si="17"/>
        <v>1.0336676870196058</v>
      </c>
      <c r="L133">
        <f t="shared" si="18"/>
        <v>1.010108</v>
      </c>
      <c r="M133" t="str">
        <f t="shared" si="19"/>
        <v xml:space="preserve"> </v>
      </c>
      <c r="N133" t="str">
        <f t="shared" si="20"/>
        <v xml:space="preserve"> </v>
      </c>
      <c r="O133" t="str">
        <f t="shared" si="14"/>
        <v/>
      </c>
    </row>
    <row r="134" spans="1:15" x14ac:dyDescent="0.2">
      <c r="A134" s="1">
        <v>19930129</v>
      </c>
      <c r="B134" s="1">
        <v>5.4348E-2</v>
      </c>
      <c r="C134" s="1"/>
      <c r="D134" s="1">
        <v>7.0460000000000002E-3</v>
      </c>
      <c r="E134" s="1">
        <v>2.3349999999999998E-3</v>
      </c>
      <c r="F134">
        <f t="shared" si="15"/>
        <v>1.0543480000000001</v>
      </c>
      <c r="H134">
        <f t="shared" si="16"/>
        <v>4.7301999999999997E-2</v>
      </c>
      <c r="J134">
        <f t="shared" si="17"/>
        <v>1.0469710420378016</v>
      </c>
      <c r="L134">
        <f t="shared" si="18"/>
        <v>1.0070460000000001</v>
      </c>
      <c r="M134" t="str">
        <f t="shared" si="19"/>
        <v xml:space="preserve"> </v>
      </c>
      <c r="N134" t="str">
        <f t="shared" si="20"/>
        <v xml:space="preserve"> </v>
      </c>
      <c r="O134" t="str">
        <f t="shared" si="14"/>
        <v/>
      </c>
    </row>
    <row r="135" spans="1:15" x14ac:dyDescent="0.2">
      <c r="A135" s="1">
        <v>19930226</v>
      </c>
      <c r="B135" s="1">
        <v>-1.8041000000000001E-2</v>
      </c>
      <c r="C135" s="1"/>
      <c r="D135" s="1">
        <v>1.0484E-2</v>
      </c>
      <c r="E135" s="1">
        <v>2.209E-3</v>
      </c>
      <c r="F135">
        <f t="shared" si="15"/>
        <v>0.98195900000000003</v>
      </c>
      <c r="H135">
        <f t="shared" si="16"/>
        <v>-2.8525000000000002E-2</v>
      </c>
      <c r="J135">
        <f t="shared" si="17"/>
        <v>0.97177095332533714</v>
      </c>
      <c r="L135">
        <f t="shared" si="18"/>
        <v>1.0104839999999999</v>
      </c>
      <c r="M135">
        <f t="shared" si="19"/>
        <v>3.2547768100000006E-4</v>
      </c>
      <c r="N135" t="str">
        <f t="shared" si="20"/>
        <v xml:space="preserve"> </v>
      </c>
      <c r="O135" t="str">
        <f t="shared" si="14"/>
        <v/>
      </c>
    </row>
    <row r="136" spans="1:15" x14ac:dyDescent="0.2">
      <c r="A136" s="1">
        <v>19930331</v>
      </c>
      <c r="B136" s="1">
        <v>2.8871000000000001E-2</v>
      </c>
      <c r="C136" s="1"/>
      <c r="D136" s="1">
        <v>1.8696999999999998E-2</v>
      </c>
      <c r="E136" s="1">
        <v>2.5379999999999999E-3</v>
      </c>
      <c r="F136">
        <f t="shared" si="15"/>
        <v>1.0288710000000001</v>
      </c>
      <c r="H136">
        <f t="shared" si="16"/>
        <v>1.0174000000000002E-2</v>
      </c>
      <c r="J136">
        <f t="shared" si="17"/>
        <v>1.0099872680492825</v>
      </c>
      <c r="L136">
        <f t="shared" si="18"/>
        <v>1.018697</v>
      </c>
      <c r="M136" t="str">
        <f t="shared" si="19"/>
        <v xml:space="preserve"> </v>
      </c>
      <c r="N136" t="str">
        <f t="shared" si="20"/>
        <v xml:space="preserve"> </v>
      </c>
      <c r="O136" t="str">
        <f t="shared" si="14"/>
        <v/>
      </c>
    </row>
    <row r="137" spans="1:15" x14ac:dyDescent="0.2">
      <c r="A137" s="1">
        <v>19930430</v>
      </c>
      <c r="B137" s="1">
        <v>-3.0612E-2</v>
      </c>
      <c r="C137" s="1">
        <v>-2.1169E-2</v>
      </c>
      <c r="D137" s="1">
        <v>-2.5416999999999999E-2</v>
      </c>
      <c r="E137" s="1">
        <v>2.372E-3</v>
      </c>
      <c r="F137">
        <f t="shared" si="15"/>
        <v>0.96938800000000003</v>
      </c>
      <c r="G137">
        <f>1+C137</f>
        <v>0.97883100000000001</v>
      </c>
      <c r="H137">
        <f t="shared" si="16"/>
        <v>-5.1950000000000017E-3</v>
      </c>
      <c r="I137">
        <f>C137-D137</f>
        <v>4.2479999999999983E-3</v>
      </c>
      <c r="J137">
        <f t="shared" si="17"/>
        <v>0.99466951506439161</v>
      </c>
      <c r="K137">
        <f>I137/(1+D137)+1</f>
        <v>1.0043587872967208</v>
      </c>
      <c r="L137">
        <f t="shared" si="18"/>
        <v>0.97458299999999998</v>
      </c>
      <c r="M137">
        <f t="shared" si="19"/>
        <v>9.3709454400000007E-4</v>
      </c>
      <c r="N137">
        <f t="shared" si="20"/>
        <v>4.4812656100000001E-4</v>
      </c>
      <c r="O137">
        <f t="shared" si="14"/>
        <v>6.4602388899999994E-4</v>
      </c>
    </row>
    <row r="138" spans="1:15" x14ac:dyDescent="0.2">
      <c r="A138" s="1">
        <v>19930528</v>
      </c>
      <c r="B138" s="1">
        <v>3.4210999999999998E-2</v>
      </c>
      <c r="C138" s="1">
        <v>2.6776999999999999E-2</v>
      </c>
      <c r="D138" s="1">
        <v>2.2717000000000001E-2</v>
      </c>
      <c r="E138" s="1">
        <v>2.1679999999999998E-3</v>
      </c>
      <c r="F138">
        <f t="shared" si="15"/>
        <v>1.034211</v>
      </c>
      <c r="G138">
        <f t="shared" ref="G138:G201" si="21">1+C138</f>
        <v>1.0267770000000001</v>
      </c>
      <c r="H138">
        <f t="shared" si="16"/>
        <v>1.1493999999999997E-2</v>
      </c>
      <c r="I138">
        <f t="shared" ref="I138:I201" si="22">C138-D138</f>
        <v>4.0599999999999976E-3</v>
      </c>
      <c r="J138">
        <f t="shared" si="17"/>
        <v>1.0112386906641817</v>
      </c>
      <c r="K138">
        <f t="shared" ref="K138:K201" si="23">I138/(1+D138)+1</f>
        <v>1.0039698176523906</v>
      </c>
      <c r="L138">
        <f t="shared" si="18"/>
        <v>1.0227170000000001</v>
      </c>
      <c r="M138" t="str">
        <f t="shared" si="19"/>
        <v xml:space="preserve"> </v>
      </c>
      <c r="N138" t="str">
        <f t="shared" si="20"/>
        <v xml:space="preserve"> </v>
      </c>
      <c r="O138" t="str">
        <f t="shared" si="14"/>
        <v/>
      </c>
    </row>
    <row r="139" spans="1:15" x14ac:dyDescent="0.2">
      <c r="A139" s="1">
        <v>19930630</v>
      </c>
      <c r="B139" s="1">
        <v>-3.8170000000000001E-3</v>
      </c>
      <c r="C139" s="1">
        <v>0</v>
      </c>
      <c r="D139" s="1">
        <v>7.5500000000000003E-4</v>
      </c>
      <c r="E139" s="1">
        <v>2.7560000000000002E-3</v>
      </c>
      <c r="F139">
        <f t="shared" si="15"/>
        <v>0.99618300000000004</v>
      </c>
      <c r="G139">
        <f t="shared" si="21"/>
        <v>1</v>
      </c>
      <c r="H139">
        <f t="shared" si="16"/>
        <v>-4.5719999999999997E-3</v>
      </c>
      <c r="I139">
        <f t="shared" si="22"/>
        <v>-7.5500000000000003E-4</v>
      </c>
      <c r="J139">
        <f t="shared" si="17"/>
        <v>0.99543144925581184</v>
      </c>
      <c r="K139">
        <f t="shared" si="23"/>
        <v>0.99924556959495581</v>
      </c>
      <c r="L139">
        <f t="shared" si="18"/>
        <v>1.0007550000000001</v>
      </c>
      <c r="M139">
        <f t="shared" si="19"/>
        <v>1.4569489E-5</v>
      </c>
      <c r="N139" t="str">
        <f t="shared" si="20"/>
        <v xml:space="preserve"> </v>
      </c>
      <c r="O139" t="str">
        <f t="shared" si="14"/>
        <v/>
      </c>
    </row>
    <row r="140" spans="1:15" x14ac:dyDescent="0.2">
      <c r="A140" s="1">
        <v>19930730</v>
      </c>
      <c r="B140" s="1">
        <v>1.6603E-2</v>
      </c>
      <c r="C140" s="1">
        <v>3.0089999999999999E-2</v>
      </c>
      <c r="D140" s="1">
        <v>-5.3270000000000001E-3</v>
      </c>
      <c r="E140" s="1">
        <v>2.4020000000000001E-3</v>
      </c>
      <c r="F140">
        <f t="shared" si="15"/>
        <v>1.0166029999999999</v>
      </c>
      <c r="G140">
        <f t="shared" si="21"/>
        <v>1.03009</v>
      </c>
      <c r="H140">
        <f t="shared" si="16"/>
        <v>2.1929999999999998E-2</v>
      </c>
      <c r="I140">
        <f t="shared" si="22"/>
        <v>3.5416999999999997E-2</v>
      </c>
      <c r="J140">
        <f t="shared" si="17"/>
        <v>1.022047446748831</v>
      </c>
      <c r="K140">
        <f t="shared" si="23"/>
        <v>1.0356066767671386</v>
      </c>
      <c r="L140">
        <f t="shared" si="18"/>
        <v>0.99467300000000003</v>
      </c>
      <c r="M140" t="str">
        <f t="shared" si="19"/>
        <v xml:space="preserve"> </v>
      </c>
      <c r="N140" t="str">
        <f t="shared" si="20"/>
        <v xml:space="preserve"> </v>
      </c>
      <c r="O140">
        <f t="shared" si="14"/>
        <v>2.8376929000000002E-5</v>
      </c>
    </row>
    <row r="141" spans="1:15" x14ac:dyDescent="0.2">
      <c r="A141" s="1">
        <v>19930831</v>
      </c>
      <c r="B141" s="1">
        <v>3.3919999999999999E-2</v>
      </c>
      <c r="C141" s="1">
        <v>3.2132000000000001E-2</v>
      </c>
      <c r="D141" s="1">
        <v>3.4431999999999997E-2</v>
      </c>
      <c r="E141" s="1">
        <v>2.5300000000000001E-3</v>
      </c>
      <c r="F141">
        <f t="shared" si="15"/>
        <v>1.03392</v>
      </c>
      <c r="G141">
        <f t="shared" si="21"/>
        <v>1.032132</v>
      </c>
      <c r="H141">
        <f t="shared" si="16"/>
        <v>-5.1199999999999857E-4</v>
      </c>
      <c r="I141">
        <f t="shared" si="22"/>
        <v>-2.2999999999999965E-3</v>
      </c>
      <c r="J141">
        <f t="shared" si="17"/>
        <v>0.99950504238074611</v>
      </c>
      <c r="K141">
        <f t="shared" si="23"/>
        <v>0.99777655756975814</v>
      </c>
      <c r="L141">
        <f t="shared" si="18"/>
        <v>1.034432</v>
      </c>
      <c r="M141" t="str">
        <f t="shared" si="19"/>
        <v xml:space="preserve"> </v>
      </c>
      <c r="N141" t="str">
        <f t="shared" si="20"/>
        <v xml:space="preserve"> </v>
      </c>
      <c r="O141" t="str">
        <f t="shared" si="14"/>
        <v/>
      </c>
    </row>
    <row r="142" spans="1:15" x14ac:dyDescent="0.2">
      <c r="A142" s="1">
        <v>19930930</v>
      </c>
      <c r="B142" s="1">
        <v>3.1592000000000002E-2</v>
      </c>
      <c r="C142" s="1">
        <v>3.4906E-2</v>
      </c>
      <c r="D142" s="1">
        <v>-9.9880000000000004E-3</v>
      </c>
      <c r="E142" s="1">
        <v>2.356E-3</v>
      </c>
      <c r="F142">
        <f t="shared" si="15"/>
        <v>1.0315920000000001</v>
      </c>
      <c r="G142">
        <f t="shared" si="21"/>
        <v>1.0349060000000001</v>
      </c>
      <c r="H142">
        <f t="shared" si="16"/>
        <v>4.1580000000000006E-2</v>
      </c>
      <c r="I142">
        <f t="shared" si="22"/>
        <v>4.4894000000000003E-2</v>
      </c>
      <c r="J142">
        <f t="shared" si="17"/>
        <v>1.0419994909152617</v>
      </c>
      <c r="K142">
        <f t="shared" si="23"/>
        <v>1.0453469250877767</v>
      </c>
      <c r="L142">
        <f t="shared" si="18"/>
        <v>0.990012</v>
      </c>
      <c r="M142" t="str">
        <f t="shared" si="19"/>
        <v xml:space="preserve"> </v>
      </c>
      <c r="N142" t="str">
        <f t="shared" si="20"/>
        <v xml:space="preserve"> </v>
      </c>
      <c r="O142">
        <f t="shared" si="14"/>
        <v>9.9760144000000001E-5</v>
      </c>
    </row>
    <row r="143" spans="1:15" x14ac:dyDescent="0.2">
      <c r="A143" s="1">
        <v>19931029</v>
      </c>
      <c r="B143" s="1">
        <v>4.7114000000000003E-2</v>
      </c>
      <c r="C143" s="1">
        <v>3.3728000000000001E-2</v>
      </c>
      <c r="D143" s="1">
        <v>1.9393000000000001E-2</v>
      </c>
      <c r="E143" s="1">
        <v>2.2100000000000002E-3</v>
      </c>
      <c r="F143">
        <f t="shared" si="15"/>
        <v>1.0471140000000001</v>
      </c>
      <c r="G143">
        <f t="shared" si="21"/>
        <v>1.033728</v>
      </c>
      <c r="H143">
        <f t="shared" si="16"/>
        <v>2.7721000000000003E-2</v>
      </c>
      <c r="I143">
        <f t="shared" si="22"/>
        <v>1.4335000000000001E-2</v>
      </c>
      <c r="J143">
        <f t="shared" si="17"/>
        <v>1.0271936338585805</v>
      </c>
      <c r="K143">
        <f t="shared" si="23"/>
        <v>1.0140622900098393</v>
      </c>
      <c r="L143">
        <f t="shared" si="18"/>
        <v>1.019393</v>
      </c>
      <c r="M143" t="str">
        <f t="shared" si="19"/>
        <v xml:space="preserve"> </v>
      </c>
      <c r="N143" t="str">
        <f t="shared" si="20"/>
        <v xml:space="preserve"> </v>
      </c>
      <c r="O143" t="str">
        <f t="shared" si="14"/>
        <v/>
      </c>
    </row>
    <row r="144" spans="1:15" x14ac:dyDescent="0.2">
      <c r="A144" s="1">
        <v>19931130</v>
      </c>
      <c r="B144" s="1">
        <v>-1.7527000000000001E-2</v>
      </c>
      <c r="C144" s="1">
        <v>-1.7732000000000001E-2</v>
      </c>
      <c r="D144" s="1">
        <v>-1.2911000000000001E-2</v>
      </c>
      <c r="E144" s="1">
        <v>2.477E-3</v>
      </c>
      <c r="F144">
        <f t="shared" si="15"/>
        <v>0.98247300000000004</v>
      </c>
      <c r="G144">
        <f t="shared" si="21"/>
        <v>0.98226800000000003</v>
      </c>
      <c r="H144">
        <f t="shared" si="16"/>
        <v>-4.6160000000000003E-3</v>
      </c>
      <c r="I144">
        <f t="shared" si="22"/>
        <v>-4.8210000000000006E-3</v>
      </c>
      <c r="J144">
        <f t="shared" si="17"/>
        <v>0.99532362330043189</v>
      </c>
      <c r="K144">
        <f t="shared" si="23"/>
        <v>0.99511594192620934</v>
      </c>
      <c r="L144">
        <f t="shared" si="18"/>
        <v>0.98708899999999999</v>
      </c>
      <c r="M144">
        <f t="shared" si="19"/>
        <v>3.0719572900000003E-4</v>
      </c>
      <c r="N144">
        <f t="shared" si="20"/>
        <v>3.1442382400000005E-4</v>
      </c>
      <c r="O144">
        <f t="shared" si="14"/>
        <v>1.6669392100000002E-4</v>
      </c>
    </row>
    <row r="145" spans="1:15" x14ac:dyDescent="0.2">
      <c r="A145" s="1">
        <v>19931231</v>
      </c>
      <c r="B145" s="1">
        <v>1.8939999999999999E-2</v>
      </c>
      <c r="C145" s="1">
        <v>1.9997000000000001E-2</v>
      </c>
      <c r="D145" s="1">
        <v>1.0090999999999999E-2</v>
      </c>
      <c r="E145" s="1">
        <v>2.2629999999999998E-3</v>
      </c>
      <c r="F145">
        <f t="shared" si="15"/>
        <v>1.01894</v>
      </c>
      <c r="G145">
        <f t="shared" si="21"/>
        <v>1.019997</v>
      </c>
      <c r="H145">
        <f t="shared" si="16"/>
        <v>8.8489999999999992E-3</v>
      </c>
      <c r="I145">
        <f t="shared" si="22"/>
        <v>9.9060000000000016E-3</v>
      </c>
      <c r="J145">
        <f t="shared" si="17"/>
        <v>1.0087605968175144</v>
      </c>
      <c r="K145">
        <f t="shared" si="23"/>
        <v>1.0098070371877386</v>
      </c>
      <c r="L145">
        <f t="shared" si="18"/>
        <v>1.0100910000000001</v>
      </c>
      <c r="M145" t="str">
        <f t="shared" si="19"/>
        <v xml:space="preserve"> </v>
      </c>
      <c r="N145" t="str">
        <f t="shared" si="20"/>
        <v xml:space="preserve"> </v>
      </c>
      <c r="O145" t="str">
        <f t="shared" si="14"/>
        <v/>
      </c>
    </row>
    <row r="146" spans="1:15" x14ac:dyDescent="0.2">
      <c r="A146" s="1">
        <v>19940131</v>
      </c>
      <c r="B146" s="1">
        <v>6.1817999999999998E-2</v>
      </c>
      <c r="C146" s="1">
        <v>5.1646999999999998E-2</v>
      </c>
      <c r="D146" s="1">
        <v>3.2501000000000002E-2</v>
      </c>
      <c r="E146" s="1">
        <v>2.503E-3</v>
      </c>
      <c r="F146">
        <f t="shared" si="15"/>
        <v>1.0618179999999999</v>
      </c>
      <c r="G146">
        <f t="shared" si="21"/>
        <v>1.051647</v>
      </c>
      <c r="H146">
        <f t="shared" si="16"/>
        <v>2.9316999999999996E-2</v>
      </c>
      <c r="I146">
        <f t="shared" si="22"/>
        <v>1.9145999999999996E-2</v>
      </c>
      <c r="J146">
        <f t="shared" si="17"/>
        <v>1.028394161361587</v>
      </c>
      <c r="K146">
        <f t="shared" si="23"/>
        <v>1.018543323444723</v>
      </c>
      <c r="L146">
        <f t="shared" si="18"/>
        <v>1.0325009999999999</v>
      </c>
      <c r="M146" t="str">
        <f t="shared" si="19"/>
        <v xml:space="preserve"> </v>
      </c>
      <c r="N146" t="str">
        <f t="shared" si="20"/>
        <v xml:space="preserve"> </v>
      </c>
      <c r="O146" t="str">
        <f t="shared" si="14"/>
        <v/>
      </c>
    </row>
    <row r="147" spans="1:15" x14ac:dyDescent="0.2">
      <c r="A147" s="1">
        <v>19940228</v>
      </c>
      <c r="B147" s="1">
        <v>-2.2829999999999999E-3</v>
      </c>
      <c r="C147" s="1">
        <v>-3.3869999999999998E-3</v>
      </c>
      <c r="D147" s="1">
        <v>-3.0044999999999999E-2</v>
      </c>
      <c r="E147" s="1">
        <v>2.1199999999999999E-3</v>
      </c>
      <c r="F147">
        <f t="shared" si="15"/>
        <v>0.99771699999999996</v>
      </c>
      <c r="G147">
        <f t="shared" si="21"/>
        <v>0.99661299999999997</v>
      </c>
      <c r="H147">
        <f t="shared" si="16"/>
        <v>2.7761999999999998E-2</v>
      </c>
      <c r="I147">
        <f t="shared" si="22"/>
        <v>2.6657999999999998E-2</v>
      </c>
      <c r="J147">
        <f t="shared" si="17"/>
        <v>1.0286219463789557</v>
      </c>
      <c r="K147">
        <f t="shared" si="23"/>
        <v>1.0274837492460991</v>
      </c>
      <c r="L147">
        <f t="shared" si="18"/>
        <v>0.96995500000000001</v>
      </c>
      <c r="M147">
        <f t="shared" si="19"/>
        <v>5.2120889999999995E-6</v>
      </c>
      <c r="N147">
        <f t="shared" si="20"/>
        <v>1.1471768999999999E-5</v>
      </c>
      <c r="O147">
        <f t="shared" si="14"/>
        <v>9.0270202499999992E-4</v>
      </c>
    </row>
    <row r="148" spans="1:15" x14ac:dyDescent="0.2">
      <c r="A148" s="1">
        <v>19940331</v>
      </c>
      <c r="B148" s="1">
        <v>-4.4622000000000002E-2</v>
      </c>
      <c r="C148" s="1">
        <v>-3.3134999999999998E-2</v>
      </c>
      <c r="D148" s="1">
        <v>-4.5746000000000002E-2</v>
      </c>
      <c r="E148" s="1">
        <v>2.4689999999999998E-3</v>
      </c>
      <c r="F148">
        <f t="shared" si="15"/>
        <v>0.95537799999999995</v>
      </c>
      <c r="G148">
        <f t="shared" si="21"/>
        <v>0.96686499999999997</v>
      </c>
      <c r="H148">
        <f t="shared" si="16"/>
        <v>1.124E-3</v>
      </c>
      <c r="I148">
        <f t="shared" si="22"/>
        <v>1.2611000000000004E-2</v>
      </c>
      <c r="J148">
        <f t="shared" si="17"/>
        <v>1.0011778834566059</v>
      </c>
      <c r="K148">
        <f t="shared" si="23"/>
        <v>1.013215558960193</v>
      </c>
      <c r="L148">
        <f t="shared" si="18"/>
        <v>0.95425400000000005</v>
      </c>
      <c r="M148">
        <f t="shared" si="19"/>
        <v>1.9911228840000001E-3</v>
      </c>
      <c r="N148">
        <f t="shared" si="20"/>
        <v>1.0979282249999999E-3</v>
      </c>
      <c r="O148">
        <f t="shared" si="14"/>
        <v>2.0926965160000003E-3</v>
      </c>
    </row>
    <row r="149" spans="1:15" x14ac:dyDescent="0.2">
      <c r="A149" s="1">
        <v>19940429</v>
      </c>
      <c r="B149" s="1">
        <v>5.9880000000000003E-3</v>
      </c>
      <c r="C149" s="1">
        <v>7.0299999999999998E-3</v>
      </c>
      <c r="D149" s="1">
        <v>1.1531E-2</v>
      </c>
      <c r="E149" s="1">
        <v>2.7109999999999999E-3</v>
      </c>
      <c r="F149">
        <f t="shared" si="15"/>
        <v>1.0059880000000001</v>
      </c>
      <c r="G149">
        <f t="shared" si="21"/>
        <v>1.0070300000000001</v>
      </c>
      <c r="H149">
        <f t="shared" si="16"/>
        <v>-5.5429999999999993E-3</v>
      </c>
      <c r="I149">
        <f t="shared" si="22"/>
        <v>-4.5009999999999998E-3</v>
      </c>
      <c r="J149">
        <f t="shared" si="17"/>
        <v>0.99452018771545314</v>
      </c>
      <c r="K149">
        <f t="shared" si="23"/>
        <v>0.99555030938251032</v>
      </c>
      <c r="L149">
        <f t="shared" si="18"/>
        <v>1.011531</v>
      </c>
      <c r="M149" t="str">
        <f t="shared" si="19"/>
        <v xml:space="preserve"> </v>
      </c>
      <c r="N149" t="str">
        <f t="shared" si="20"/>
        <v xml:space="preserve"> </v>
      </c>
      <c r="O149" t="str">
        <f t="shared" si="14"/>
        <v/>
      </c>
    </row>
    <row r="150" spans="1:15" x14ac:dyDescent="0.2">
      <c r="A150" s="1">
        <v>19940531</v>
      </c>
      <c r="B150" s="1">
        <v>-1.1900000000000001E-3</v>
      </c>
      <c r="C150" s="1">
        <v>2.6180000000000001E-3</v>
      </c>
      <c r="D150" s="1">
        <v>1.2418999999999999E-2</v>
      </c>
      <c r="E150" s="1">
        <v>3.15E-3</v>
      </c>
      <c r="F150">
        <f t="shared" si="15"/>
        <v>0.99880999999999998</v>
      </c>
      <c r="G150">
        <f t="shared" si="21"/>
        <v>1.002618</v>
      </c>
      <c r="H150">
        <f t="shared" si="16"/>
        <v>-1.3609E-2</v>
      </c>
      <c r="I150">
        <f t="shared" si="22"/>
        <v>-9.8009999999999989E-3</v>
      </c>
      <c r="J150">
        <f t="shared" si="17"/>
        <v>0.98655793698063743</v>
      </c>
      <c r="K150">
        <f t="shared" si="23"/>
        <v>0.99031922553804308</v>
      </c>
      <c r="L150">
        <f t="shared" si="18"/>
        <v>1.012419</v>
      </c>
      <c r="M150">
        <f t="shared" si="19"/>
        <v>1.4161000000000003E-6</v>
      </c>
      <c r="N150" t="str">
        <f t="shared" si="20"/>
        <v xml:space="preserve"> </v>
      </c>
      <c r="O150" t="str">
        <f t="shared" si="14"/>
        <v/>
      </c>
    </row>
    <row r="151" spans="1:15" x14ac:dyDescent="0.2">
      <c r="A151" s="1">
        <v>19940630</v>
      </c>
      <c r="B151" s="1">
        <v>-2.6221999999999999E-2</v>
      </c>
      <c r="C151" s="1">
        <v>-1.8277000000000002E-2</v>
      </c>
      <c r="D151" s="1">
        <v>-2.6811999999999999E-2</v>
      </c>
      <c r="E151" s="1">
        <v>3.1180000000000001E-3</v>
      </c>
      <c r="F151">
        <f t="shared" si="15"/>
        <v>0.97377800000000003</v>
      </c>
      <c r="G151">
        <f t="shared" si="21"/>
        <v>0.98172300000000001</v>
      </c>
      <c r="H151">
        <f t="shared" si="16"/>
        <v>5.9000000000000025E-4</v>
      </c>
      <c r="I151">
        <f t="shared" si="22"/>
        <v>8.5349999999999974E-3</v>
      </c>
      <c r="J151">
        <f t="shared" si="17"/>
        <v>1.0006062549065546</v>
      </c>
      <c r="K151">
        <f t="shared" si="23"/>
        <v>1.0087701451312594</v>
      </c>
      <c r="L151">
        <f t="shared" si="18"/>
        <v>0.97318800000000005</v>
      </c>
      <c r="M151">
        <f t="shared" si="19"/>
        <v>6.8759328399999996E-4</v>
      </c>
      <c r="N151">
        <f t="shared" si="20"/>
        <v>3.3404872900000005E-4</v>
      </c>
      <c r="O151">
        <f t="shared" si="14"/>
        <v>7.1888334399999995E-4</v>
      </c>
    </row>
    <row r="152" spans="1:15" x14ac:dyDescent="0.2">
      <c r="A152" s="1">
        <v>19940729</v>
      </c>
      <c r="B152" s="1">
        <v>1.8360000000000001E-2</v>
      </c>
      <c r="C152" s="1">
        <v>1.6844000000000001E-2</v>
      </c>
      <c r="D152" s="1">
        <v>3.1467000000000002E-2</v>
      </c>
      <c r="E152" s="1">
        <v>2.751E-3</v>
      </c>
      <c r="F152">
        <f t="shared" si="15"/>
        <v>1.0183599999999999</v>
      </c>
      <c r="G152">
        <f t="shared" si="21"/>
        <v>1.0168440000000001</v>
      </c>
      <c r="H152">
        <f t="shared" si="16"/>
        <v>-1.3107000000000001E-2</v>
      </c>
      <c r="I152">
        <f t="shared" si="22"/>
        <v>-1.4623000000000001E-2</v>
      </c>
      <c r="J152">
        <f t="shared" si="17"/>
        <v>0.98729285570939251</v>
      </c>
      <c r="K152">
        <f t="shared" si="23"/>
        <v>0.98582310437464316</v>
      </c>
      <c r="L152">
        <f t="shared" si="18"/>
        <v>1.0314669999999999</v>
      </c>
      <c r="M152" t="str">
        <f t="shared" si="19"/>
        <v xml:space="preserve"> </v>
      </c>
      <c r="N152" t="str">
        <f t="shared" si="20"/>
        <v xml:space="preserve"> </v>
      </c>
      <c r="O152" t="str">
        <f t="shared" si="14"/>
        <v/>
      </c>
    </row>
    <row r="153" spans="1:15" x14ac:dyDescent="0.2">
      <c r="A153" s="1">
        <v>19940831</v>
      </c>
      <c r="B153" s="1">
        <v>3.3654000000000003E-2</v>
      </c>
      <c r="C153" s="1">
        <v>3.4001999999999998E-2</v>
      </c>
      <c r="D153" s="1">
        <v>3.7643000000000003E-2</v>
      </c>
      <c r="E153" s="1">
        <v>3.6870000000000002E-3</v>
      </c>
      <c r="F153">
        <f t="shared" si="15"/>
        <v>1.0336540000000001</v>
      </c>
      <c r="G153">
        <f t="shared" si="21"/>
        <v>1.0340020000000001</v>
      </c>
      <c r="H153">
        <f t="shared" si="16"/>
        <v>-3.9889999999999995E-3</v>
      </c>
      <c r="I153">
        <f t="shared" si="22"/>
        <v>-3.6410000000000053E-3</v>
      </c>
      <c r="J153">
        <f t="shared" si="17"/>
        <v>0.99615571058639629</v>
      </c>
      <c r="K153">
        <f t="shared" si="23"/>
        <v>0.99649108604789893</v>
      </c>
      <c r="L153">
        <f t="shared" si="18"/>
        <v>1.0376430000000001</v>
      </c>
      <c r="M153" t="str">
        <f t="shared" si="19"/>
        <v xml:space="preserve"> </v>
      </c>
      <c r="N153" t="str">
        <f t="shared" si="20"/>
        <v xml:space="preserve"> </v>
      </c>
      <c r="O153" t="str">
        <f t="shared" si="14"/>
        <v/>
      </c>
    </row>
    <row r="154" spans="1:15" x14ac:dyDescent="0.2">
      <c r="A154" s="1">
        <v>19940930</v>
      </c>
      <c r="B154" s="1">
        <v>1.0465E-2</v>
      </c>
      <c r="C154" s="1">
        <v>-3.3730000000000001E-3</v>
      </c>
      <c r="D154" s="1">
        <v>-2.6897999999999998E-2</v>
      </c>
      <c r="E154" s="1">
        <v>3.6589999999999999E-3</v>
      </c>
      <c r="F154">
        <f t="shared" si="15"/>
        <v>1.0104649999999999</v>
      </c>
      <c r="G154">
        <f t="shared" si="21"/>
        <v>0.99662700000000004</v>
      </c>
      <c r="H154">
        <f t="shared" si="16"/>
        <v>3.7363E-2</v>
      </c>
      <c r="I154">
        <f t="shared" si="22"/>
        <v>2.3524999999999997E-2</v>
      </c>
      <c r="J154">
        <f t="shared" si="17"/>
        <v>1.0383957694054682</v>
      </c>
      <c r="K154">
        <f t="shared" si="23"/>
        <v>1.024175266313295</v>
      </c>
      <c r="L154">
        <f t="shared" si="18"/>
        <v>0.97310200000000002</v>
      </c>
      <c r="M154" t="str">
        <f t="shared" si="19"/>
        <v xml:space="preserve"> </v>
      </c>
      <c r="N154">
        <f t="shared" si="20"/>
        <v>1.1377129000000001E-5</v>
      </c>
      <c r="O154">
        <f t="shared" si="14"/>
        <v>7.235024039999999E-4</v>
      </c>
    </row>
    <row r="155" spans="1:15" x14ac:dyDescent="0.2">
      <c r="A155" s="1">
        <v>19941031</v>
      </c>
      <c r="B155" s="1">
        <v>1.1507E-2</v>
      </c>
      <c r="C155" s="1">
        <v>-1.4382000000000001E-2</v>
      </c>
      <c r="D155" s="1">
        <v>2.0833999999999998E-2</v>
      </c>
      <c r="E155" s="1">
        <v>3.8400000000000001E-3</v>
      </c>
      <c r="F155">
        <f t="shared" si="15"/>
        <v>1.0115069999999999</v>
      </c>
      <c r="G155">
        <f t="shared" si="21"/>
        <v>0.98561799999999999</v>
      </c>
      <c r="H155">
        <f t="shared" si="16"/>
        <v>-9.3269999999999985E-3</v>
      </c>
      <c r="I155">
        <f t="shared" si="22"/>
        <v>-3.5215999999999997E-2</v>
      </c>
      <c r="J155">
        <f t="shared" si="17"/>
        <v>0.99086335290556549</v>
      </c>
      <c r="K155">
        <f t="shared" si="23"/>
        <v>0.96550271640638929</v>
      </c>
      <c r="L155">
        <f t="shared" si="18"/>
        <v>1.020834</v>
      </c>
      <c r="M155" t="str">
        <f t="shared" si="19"/>
        <v xml:space="preserve"> </v>
      </c>
      <c r="N155">
        <f t="shared" si="20"/>
        <v>2.0684192400000003E-4</v>
      </c>
      <c r="O155" t="str">
        <f t="shared" si="14"/>
        <v/>
      </c>
    </row>
    <row r="156" spans="1:15" x14ac:dyDescent="0.2">
      <c r="A156" s="1">
        <v>19941130</v>
      </c>
      <c r="B156" s="1">
        <v>-3.2640000000000002E-2</v>
      </c>
      <c r="C156" s="1">
        <v>-3.4259999999999999E-2</v>
      </c>
      <c r="D156" s="1">
        <v>-3.9504999999999998E-2</v>
      </c>
      <c r="E156" s="1">
        <v>3.6909999999999998E-3</v>
      </c>
      <c r="F156">
        <f t="shared" si="15"/>
        <v>0.96736</v>
      </c>
      <c r="G156">
        <f t="shared" si="21"/>
        <v>0.96574000000000004</v>
      </c>
      <c r="H156">
        <f t="shared" si="16"/>
        <v>6.8649999999999961E-3</v>
      </c>
      <c r="I156">
        <f t="shared" si="22"/>
        <v>5.2449999999999997E-3</v>
      </c>
      <c r="J156">
        <f t="shared" si="17"/>
        <v>1.0071473563110687</v>
      </c>
      <c r="K156">
        <f t="shared" si="23"/>
        <v>1.0054607259798334</v>
      </c>
      <c r="L156">
        <f t="shared" si="18"/>
        <v>0.96049499999999999</v>
      </c>
      <c r="M156">
        <f t="shared" si="19"/>
        <v>1.0653696000000002E-3</v>
      </c>
      <c r="N156">
        <f t="shared" si="20"/>
        <v>1.1737475999999999E-3</v>
      </c>
      <c r="O156">
        <f t="shared" si="14"/>
        <v>1.5606450249999999E-3</v>
      </c>
    </row>
    <row r="157" spans="1:15" x14ac:dyDescent="0.2">
      <c r="A157" s="1">
        <v>19941230</v>
      </c>
      <c r="B157" s="1">
        <v>2.3699999999999999E-4</v>
      </c>
      <c r="C157" s="1">
        <v>1.0534E-2</v>
      </c>
      <c r="D157" s="1">
        <v>1.2298999999999999E-2</v>
      </c>
      <c r="E157" s="1">
        <v>4.4299999999999999E-3</v>
      </c>
      <c r="F157">
        <f t="shared" si="15"/>
        <v>1.000237</v>
      </c>
      <c r="G157">
        <f t="shared" si="21"/>
        <v>1.010534</v>
      </c>
      <c r="H157">
        <f t="shared" si="16"/>
        <v>-1.2062E-2</v>
      </c>
      <c r="I157">
        <f t="shared" si="22"/>
        <v>-1.7649999999999992E-3</v>
      </c>
      <c r="J157">
        <f t="shared" si="17"/>
        <v>0.98808454814239666</v>
      </c>
      <c r="K157">
        <f t="shared" si="23"/>
        <v>0.99825644399530178</v>
      </c>
      <c r="L157">
        <f t="shared" si="18"/>
        <v>1.0122990000000001</v>
      </c>
      <c r="M157" t="str">
        <f t="shared" si="19"/>
        <v xml:space="preserve"> </v>
      </c>
      <c r="N157" t="str">
        <f t="shared" si="20"/>
        <v xml:space="preserve"> </v>
      </c>
      <c r="O157" t="str">
        <f t="shared" si="14"/>
        <v/>
      </c>
    </row>
    <row r="158" spans="1:15" x14ac:dyDescent="0.2">
      <c r="A158" s="1">
        <v>19950131</v>
      </c>
      <c r="B158" s="1">
        <v>2.8268999999999999E-2</v>
      </c>
      <c r="C158" s="1">
        <v>9.7949999999999999E-3</v>
      </c>
      <c r="D158" s="1">
        <v>2.4278000000000001E-2</v>
      </c>
      <c r="E158" s="1">
        <v>4.156E-3</v>
      </c>
      <c r="F158">
        <f t="shared" si="15"/>
        <v>1.0282690000000001</v>
      </c>
      <c r="G158">
        <f t="shared" si="21"/>
        <v>1.009795</v>
      </c>
      <c r="H158">
        <f t="shared" si="16"/>
        <v>3.990999999999998E-3</v>
      </c>
      <c r="I158">
        <f t="shared" si="22"/>
        <v>-1.4483000000000001E-2</v>
      </c>
      <c r="J158">
        <f t="shared" si="17"/>
        <v>1.0038964031249329</v>
      </c>
      <c r="K158">
        <f t="shared" si="23"/>
        <v>0.98586028402445425</v>
      </c>
      <c r="L158">
        <f t="shared" si="18"/>
        <v>1.024278</v>
      </c>
      <c r="M158" t="str">
        <f t="shared" si="19"/>
        <v xml:space="preserve"> </v>
      </c>
      <c r="N158" t="str">
        <f t="shared" si="20"/>
        <v xml:space="preserve"> </v>
      </c>
      <c r="O158" t="str">
        <f t="shared" si="14"/>
        <v/>
      </c>
    </row>
    <row r="159" spans="1:15" x14ac:dyDescent="0.2">
      <c r="A159" s="1">
        <v>19950228</v>
      </c>
      <c r="B159" s="1">
        <v>2.52E-2</v>
      </c>
      <c r="C159" s="1">
        <v>3.5272999999999999E-2</v>
      </c>
      <c r="D159" s="1">
        <v>3.6074000000000002E-2</v>
      </c>
      <c r="E159" s="1">
        <v>3.9830000000000004E-3</v>
      </c>
      <c r="F159">
        <f t="shared" si="15"/>
        <v>1.0251999999999999</v>
      </c>
      <c r="G159">
        <f t="shared" si="21"/>
        <v>1.0352730000000001</v>
      </c>
      <c r="H159">
        <f t="shared" si="16"/>
        <v>-1.0874000000000002E-2</v>
      </c>
      <c r="I159">
        <f t="shared" si="22"/>
        <v>-8.010000000000031E-4</v>
      </c>
      <c r="J159">
        <f t="shared" si="17"/>
        <v>0.98950461067452711</v>
      </c>
      <c r="K159">
        <f t="shared" si="23"/>
        <v>0.99922688919903402</v>
      </c>
      <c r="L159">
        <f t="shared" si="18"/>
        <v>1.0360739999999999</v>
      </c>
      <c r="M159" t="str">
        <f t="shared" si="19"/>
        <v xml:space="preserve"> </v>
      </c>
      <c r="N159" t="str">
        <f t="shared" si="20"/>
        <v xml:space="preserve"> </v>
      </c>
      <c r="O159" t="str">
        <f t="shared" si="14"/>
        <v/>
      </c>
    </row>
    <row r="160" spans="1:15" x14ac:dyDescent="0.2">
      <c r="A160" s="1">
        <v>19950331</v>
      </c>
      <c r="B160" s="1">
        <v>1.4525E-2</v>
      </c>
      <c r="C160" s="1">
        <v>1.1925E-2</v>
      </c>
      <c r="D160" s="1">
        <v>2.7328999999999999E-2</v>
      </c>
      <c r="E160" s="1">
        <v>4.1339999999999997E-3</v>
      </c>
      <c r="F160">
        <f t="shared" si="15"/>
        <v>1.0145249999999999</v>
      </c>
      <c r="G160">
        <f t="shared" si="21"/>
        <v>1.011925</v>
      </c>
      <c r="H160">
        <f t="shared" si="16"/>
        <v>-1.2803999999999999E-2</v>
      </c>
      <c r="I160">
        <f t="shared" si="22"/>
        <v>-1.5403999999999999E-2</v>
      </c>
      <c r="J160">
        <f t="shared" si="17"/>
        <v>0.98753661193249676</v>
      </c>
      <c r="K160">
        <f t="shared" si="23"/>
        <v>0.98500577711716497</v>
      </c>
      <c r="L160">
        <f t="shared" si="18"/>
        <v>1.0273289999999999</v>
      </c>
      <c r="M160" t="str">
        <f t="shared" si="19"/>
        <v xml:space="preserve"> </v>
      </c>
      <c r="N160" t="str">
        <f t="shared" si="20"/>
        <v xml:space="preserve"> </v>
      </c>
      <c r="O160" t="str">
        <f t="shared" si="14"/>
        <v/>
      </c>
    </row>
    <row r="161" spans="1:15" x14ac:dyDescent="0.2">
      <c r="A161" s="1">
        <v>19950428</v>
      </c>
      <c r="B161" s="1">
        <v>3.5242000000000002E-2</v>
      </c>
      <c r="C161" s="1">
        <v>3.5353999999999997E-2</v>
      </c>
      <c r="D161" s="1">
        <v>2.7959999999999999E-2</v>
      </c>
      <c r="E161" s="1">
        <v>4.45E-3</v>
      </c>
      <c r="F161">
        <f t="shared" si="15"/>
        <v>1.035242</v>
      </c>
      <c r="G161">
        <f t="shared" si="21"/>
        <v>1.0353539999999999</v>
      </c>
      <c r="H161">
        <f t="shared" si="16"/>
        <v>7.2820000000000037E-3</v>
      </c>
      <c r="I161">
        <f t="shared" si="22"/>
        <v>7.3939999999999978E-3</v>
      </c>
      <c r="J161">
        <f t="shared" si="17"/>
        <v>1.0070839332269739</v>
      </c>
      <c r="K161">
        <f t="shared" si="23"/>
        <v>1.007192886882758</v>
      </c>
      <c r="L161">
        <f t="shared" si="18"/>
        <v>1.02796</v>
      </c>
      <c r="M161" t="str">
        <f t="shared" si="19"/>
        <v xml:space="preserve"> </v>
      </c>
      <c r="N161" t="str">
        <f t="shared" si="20"/>
        <v xml:space="preserve"> </v>
      </c>
      <c r="O161" t="str">
        <f t="shared" si="14"/>
        <v/>
      </c>
    </row>
    <row r="162" spans="1:15" x14ac:dyDescent="0.2">
      <c r="A162" s="1">
        <v>19950531</v>
      </c>
      <c r="B162" s="1">
        <v>2.9787000000000001E-2</v>
      </c>
      <c r="C162" s="1">
        <v>2.7642E-2</v>
      </c>
      <c r="D162" s="1">
        <v>3.6311999999999997E-2</v>
      </c>
      <c r="E162" s="1">
        <v>5.3550000000000004E-3</v>
      </c>
      <c r="F162">
        <f t="shared" si="15"/>
        <v>1.029787</v>
      </c>
      <c r="G162">
        <f t="shared" si="21"/>
        <v>1.0276419999999999</v>
      </c>
      <c r="H162">
        <f t="shared" si="16"/>
        <v>-6.5249999999999961E-3</v>
      </c>
      <c r="I162">
        <f t="shared" si="22"/>
        <v>-8.6699999999999972E-3</v>
      </c>
      <c r="J162">
        <f t="shared" si="17"/>
        <v>0.99370363365472947</v>
      </c>
      <c r="K162">
        <f t="shared" si="23"/>
        <v>0.99163379368375548</v>
      </c>
      <c r="L162">
        <f t="shared" si="18"/>
        <v>1.0363119999999999</v>
      </c>
      <c r="M162" t="str">
        <f t="shared" si="19"/>
        <v xml:space="preserve"> </v>
      </c>
      <c r="N162" t="str">
        <f t="shared" si="20"/>
        <v xml:space="preserve"> </v>
      </c>
      <c r="O162" t="str">
        <f t="shared" si="14"/>
        <v/>
      </c>
    </row>
    <row r="163" spans="1:15" x14ac:dyDescent="0.2">
      <c r="A163" s="1">
        <v>19950630</v>
      </c>
      <c r="B163" s="1">
        <v>5.6818E-2</v>
      </c>
      <c r="C163" s="1">
        <v>3.9557000000000002E-2</v>
      </c>
      <c r="D163" s="1">
        <v>2.1278999999999999E-2</v>
      </c>
      <c r="E163" s="1">
        <v>4.7140000000000003E-3</v>
      </c>
      <c r="F163">
        <f t="shared" si="15"/>
        <v>1.056818</v>
      </c>
      <c r="G163">
        <f t="shared" si="21"/>
        <v>1.0395570000000001</v>
      </c>
      <c r="H163">
        <f t="shared" si="16"/>
        <v>3.5539000000000001E-2</v>
      </c>
      <c r="I163">
        <f t="shared" si="22"/>
        <v>1.8278000000000003E-2</v>
      </c>
      <c r="J163">
        <f t="shared" si="17"/>
        <v>1.0347985222451455</v>
      </c>
      <c r="K163">
        <f t="shared" si="23"/>
        <v>1.0178971662004213</v>
      </c>
      <c r="L163">
        <f t="shared" si="18"/>
        <v>1.021279</v>
      </c>
      <c r="M163" t="str">
        <f t="shared" si="19"/>
        <v xml:space="preserve"> </v>
      </c>
      <c r="N163" t="str">
        <f t="shared" si="20"/>
        <v xml:space="preserve"> </v>
      </c>
      <c r="O163" t="str">
        <f t="shared" si="14"/>
        <v/>
      </c>
    </row>
    <row r="164" spans="1:15" x14ac:dyDescent="0.2">
      <c r="A164" s="1">
        <v>19950731</v>
      </c>
      <c r="B164" s="1">
        <v>6.4516000000000004E-2</v>
      </c>
      <c r="C164" s="1">
        <v>5.4032999999999998E-2</v>
      </c>
      <c r="D164" s="1">
        <v>3.1775999999999999E-2</v>
      </c>
      <c r="E164" s="1">
        <v>4.522E-3</v>
      </c>
      <c r="F164">
        <f t="shared" si="15"/>
        <v>1.064516</v>
      </c>
      <c r="G164">
        <f t="shared" si="21"/>
        <v>1.054033</v>
      </c>
      <c r="H164">
        <f t="shared" si="16"/>
        <v>3.2740000000000005E-2</v>
      </c>
      <c r="I164">
        <f t="shared" si="22"/>
        <v>2.2256999999999999E-2</v>
      </c>
      <c r="J164">
        <f t="shared" si="17"/>
        <v>1.0317316937009584</v>
      </c>
      <c r="K164">
        <f t="shared" si="23"/>
        <v>1.0215715426604224</v>
      </c>
      <c r="L164">
        <f t="shared" si="18"/>
        <v>1.031776</v>
      </c>
      <c r="M164" t="str">
        <f t="shared" si="19"/>
        <v xml:space="preserve"> </v>
      </c>
      <c r="N164" t="str">
        <f t="shared" si="20"/>
        <v xml:space="preserve"> </v>
      </c>
      <c r="O164" t="str">
        <f t="shared" si="14"/>
        <v/>
      </c>
    </row>
    <row r="165" spans="1:15" x14ac:dyDescent="0.2">
      <c r="A165" s="1">
        <v>19950831</v>
      </c>
      <c r="B165" s="1">
        <v>3.5812999999999998E-2</v>
      </c>
      <c r="C165" s="1">
        <v>3.1768999999999999E-2</v>
      </c>
      <c r="D165" s="1">
        <v>-3.2000000000000003E-4</v>
      </c>
      <c r="E165" s="1">
        <v>4.6369999999999996E-3</v>
      </c>
      <c r="F165">
        <f t="shared" si="15"/>
        <v>1.0358130000000001</v>
      </c>
      <c r="G165">
        <f t="shared" si="21"/>
        <v>1.0317689999999999</v>
      </c>
      <c r="H165">
        <f t="shared" si="16"/>
        <v>3.6132999999999998E-2</v>
      </c>
      <c r="I165">
        <f t="shared" si="22"/>
        <v>3.2088999999999999E-2</v>
      </c>
      <c r="J165">
        <f t="shared" si="17"/>
        <v>1.0361445662612037</v>
      </c>
      <c r="K165">
        <f t="shared" si="23"/>
        <v>1.0320992717669655</v>
      </c>
      <c r="L165">
        <f t="shared" si="18"/>
        <v>0.99968000000000001</v>
      </c>
      <c r="M165" t="str">
        <f t="shared" si="19"/>
        <v xml:space="preserve"> </v>
      </c>
      <c r="N165" t="str">
        <f t="shared" si="20"/>
        <v xml:space="preserve"> </v>
      </c>
      <c r="O165">
        <f t="shared" si="14"/>
        <v>1.0240000000000002E-7</v>
      </c>
    </row>
    <row r="166" spans="1:15" x14ac:dyDescent="0.2">
      <c r="A166" s="1">
        <v>19950929</v>
      </c>
      <c r="B166" s="1">
        <v>1.9504000000000001E-2</v>
      </c>
      <c r="C166" s="1">
        <v>1.2596E-2</v>
      </c>
      <c r="D166" s="1">
        <v>4.0098000000000002E-2</v>
      </c>
      <c r="E166" s="1">
        <v>4.3090000000000003E-3</v>
      </c>
      <c r="F166">
        <f t="shared" si="15"/>
        <v>1.019504</v>
      </c>
      <c r="G166">
        <f t="shared" si="21"/>
        <v>1.0125960000000001</v>
      </c>
      <c r="H166">
        <f t="shared" si="16"/>
        <v>-2.0594000000000001E-2</v>
      </c>
      <c r="I166">
        <f t="shared" si="22"/>
        <v>-2.7502000000000002E-2</v>
      </c>
      <c r="J166">
        <f t="shared" si="17"/>
        <v>0.98019994269770738</v>
      </c>
      <c r="K166">
        <f t="shared" si="23"/>
        <v>0.97355826085618857</v>
      </c>
      <c r="L166">
        <f t="shared" si="18"/>
        <v>1.040098</v>
      </c>
      <c r="M166" t="str">
        <f t="shared" si="19"/>
        <v xml:space="preserve"> </v>
      </c>
      <c r="N166" t="str">
        <f t="shared" si="20"/>
        <v xml:space="preserve"> </v>
      </c>
      <c r="O166" t="str">
        <f t="shared" si="14"/>
        <v/>
      </c>
    </row>
    <row r="167" spans="1:15" x14ac:dyDescent="0.2">
      <c r="A167" s="1">
        <v>19951031</v>
      </c>
      <c r="B167" s="1">
        <v>-4.8696000000000003E-2</v>
      </c>
      <c r="C167" s="1">
        <v>-4.9067E-2</v>
      </c>
      <c r="D167" s="1">
        <v>-4.9789999999999999E-3</v>
      </c>
      <c r="E167" s="1">
        <v>4.7140000000000003E-3</v>
      </c>
      <c r="F167">
        <f t="shared" si="15"/>
        <v>0.95130400000000004</v>
      </c>
      <c r="G167">
        <f t="shared" si="21"/>
        <v>0.95093300000000003</v>
      </c>
      <c r="H167">
        <f t="shared" si="16"/>
        <v>-4.3717000000000006E-2</v>
      </c>
      <c r="I167">
        <f t="shared" si="22"/>
        <v>-4.4088000000000002E-2</v>
      </c>
      <c r="J167">
        <f t="shared" si="17"/>
        <v>0.95606424387022981</v>
      </c>
      <c r="K167">
        <f t="shared" si="23"/>
        <v>0.95569138741795401</v>
      </c>
      <c r="L167">
        <f t="shared" si="18"/>
        <v>0.99502100000000004</v>
      </c>
      <c r="M167">
        <f t="shared" si="19"/>
        <v>2.3713004160000003E-3</v>
      </c>
      <c r="N167">
        <f t="shared" si="20"/>
        <v>2.4075704890000002E-3</v>
      </c>
      <c r="O167">
        <f t="shared" si="14"/>
        <v>2.4790440999999998E-5</v>
      </c>
    </row>
    <row r="168" spans="1:15" x14ac:dyDescent="0.2">
      <c r="A168" s="1">
        <v>19951130</v>
      </c>
      <c r="B168" s="1">
        <v>1.9224000000000002E-2</v>
      </c>
      <c r="C168" s="1">
        <v>3.7189E-2</v>
      </c>
      <c r="D168" s="1">
        <v>4.1049000000000002E-2</v>
      </c>
      <c r="E168" s="1">
        <v>4.1079999999999997E-3</v>
      </c>
      <c r="F168">
        <f t="shared" si="15"/>
        <v>1.0192239999999999</v>
      </c>
      <c r="G168">
        <f t="shared" si="21"/>
        <v>1.0371889999999999</v>
      </c>
      <c r="H168">
        <f t="shared" si="16"/>
        <v>-2.1825000000000001E-2</v>
      </c>
      <c r="I168">
        <f t="shared" si="22"/>
        <v>-3.8600000000000023E-3</v>
      </c>
      <c r="J168">
        <f t="shared" si="17"/>
        <v>0.97903556893095334</v>
      </c>
      <c r="K168">
        <f t="shared" si="23"/>
        <v>0.99629220142375619</v>
      </c>
      <c r="L168">
        <f t="shared" si="18"/>
        <v>1.0410490000000001</v>
      </c>
      <c r="M168" t="str">
        <f t="shared" si="19"/>
        <v xml:space="preserve"> </v>
      </c>
      <c r="N168" t="str">
        <f t="shared" si="20"/>
        <v xml:space="preserve"> </v>
      </c>
      <c r="O168" t="str">
        <f t="shared" si="14"/>
        <v/>
      </c>
    </row>
    <row r="169" spans="1:15" x14ac:dyDescent="0.2">
      <c r="A169" s="1">
        <v>19951229</v>
      </c>
      <c r="B169" s="1">
        <v>2.3925999999999999E-2</v>
      </c>
      <c r="C169" s="1">
        <v>1.7271000000000002E-2</v>
      </c>
      <c r="D169" s="1">
        <v>1.7444000000000001E-2</v>
      </c>
      <c r="E169" s="1">
        <v>4.8820000000000001E-3</v>
      </c>
      <c r="F169">
        <f t="shared" si="15"/>
        <v>1.0239259999999999</v>
      </c>
      <c r="G169">
        <f t="shared" si="21"/>
        <v>1.017271</v>
      </c>
      <c r="H169">
        <f t="shared" si="16"/>
        <v>6.4819999999999982E-3</v>
      </c>
      <c r="I169">
        <f t="shared" si="22"/>
        <v>-1.7299999999999954E-4</v>
      </c>
      <c r="J169">
        <f t="shared" si="17"/>
        <v>1.0063708666029776</v>
      </c>
      <c r="K169">
        <f t="shared" si="23"/>
        <v>0.99982996607184282</v>
      </c>
      <c r="L169">
        <f t="shared" si="18"/>
        <v>1.017444</v>
      </c>
      <c r="M169" t="str">
        <f t="shared" si="19"/>
        <v xml:space="preserve"> </v>
      </c>
      <c r="N169" t="str">
        <f t="shared" si="20"/>
        <v xml:space="preserve"> </v>
      </c>
      <c r="O169" t="str">
        <f t="shared" si="14"/>
        <v/>
      </c>
    </row>
    <row r="170" spans="1:15" x14ac:dyDescent="0.2">
      <c r="A170" s="1">
        <v>19960131</v>
      </c>
      <c r="B170" s="1">
        <v>2.849E-3</v>
      </c>
      <c r="C170" s="1">
        <v>-3.519E-3</v>
      </c>
      <c r="D170" s="1">
        <v>3.2617E-2</v>
      </c>
      <c r="E170" s="1">
        <v>4.2779999999999997E-3</v>
      </c>
      <c r="F170">
        <f t="shared" si="15"/>
        <v>1.0028490000000001</v>
      </c>
      <c r="G170">
        <f t="shared" si="21"/>
        <v>0.99648099999999995</v>
      </c>
      <c r="H170">
        <f t="shared" si="16"/>
        <v>-2.9767999999999999E-2</v>
      </c>
      <c r="I170">
        <f t="shared" si="22"/>
        <v>-3.6136000000000001E-2</v>
      </c>
      <c r="J170">
        <f t="shared" si="17"/>
        <v>0.97117227394087058</v>
      </c>
      <c r="K170">
        <f t="shared" si="23"/>
        <v>0.9650054182722152</v>
      </c>
      <c r="L170">
        <f t="shared" si="18"/>
        <v>1.0326169999999999</v>
      </c>
      <c r="M170" t="str">
        <f t="shared" si="19"/>
        <v xml:space="preserve"> </v>
      </c>
      <c r="N170">
        <f t="shared" si="20"/>
        <v>1.2383361000000001E-5</v>
      </c>
      <c r="O170" t="str">
        <f t="shared" si="14"/>
        <v/>
      </c>
    </row>
    <row r="171" spans="1:15" x14ac:dyDescent="0.2">
      <c r="A171" s="1">
        <v>19960229</v>
      </c>
      <c r="B171" s="1">
        <v>3.6932E-2</v>
      </c>
      <c r="C171" s="1">
        <v>2.1892999999999999E-2</v>
      </c>
      <c r="D171" s="1">
        <v>6.9340000000000001E-3</v>
      </c>
      <c r="E171" s="1">
        <v>3.908E-3</v>
      </c>
      <c r="F171">
        <f t="shared" si="15"/>
        <v>1.036932</v>
      </c>
      <c r="G171">
        <f t="shared" si="21"/>
        <v>1.0218929999999999</v>
      </c>
      <c r="H171">
        <f t="shared" si="16"/>
        <v>2.9998E-2</v>
      </c>
      <c r="I171">
        <f t="shared" si="22"/>
        <v>1.4959E-2</v>
      </c>
      <c r="J171">
        <f t="shared" si="17"/>
        <v>1.0297914262503798</v>
      </c>
      <c r="K171">
        <f t="shared" si="23"/>
        <v>1.0148559885752195</v>
      </c>
      <c r="L171">
        <f t="shared" si="18"/>
        <v>1.006934</v>
      </c>
      <c r="M171" t="str">
        <f t="shared" si="19"/>
        <v xml:space="preserve"> </v>
      </c>
      <c r="N171" t="str">
        <f t="shared" si="20"/>
        <v xml:space="preserve"> </v>
      </c>
      <c r="O171" t="str">
        <f t="shared" si="14"/>
        <v/>
      </c>
    </row>
    <row r="172" spans="1:15" x14ac:dyDescent="0.2">
      <c r="A172" s="1">
        <v>19960329</v>
      </c>
      <c r="B172" s="1">
        <v>2.2831000000000001E-2</v>
      </c>
      <c r="C172" s="1">
        <v>2.7643000000000001E-2</v>
      </c>
      <c r="D172" s="1">
        <v>7.9170000000000004E-3</v>
      </c>
      <c r="E172" s="1">
        <v>3.9430000000000003E-3</v>
      </c>
      <c r="F172">
        <f t="shared" si="15"/>
        <v>1.022831</v>
      </c>
      <c r="G172">
        <f t="shared" si="21"/>
        <v>1.0276430000000001</v>
      </c>
      <c r="H172">
        <f t="shared" si="16"/>
        <v>1.4914E-2</v>
      </c>
      <c r="I172">
        <f t="shared" si="22"/>
        <v>1.9726E-2</v>
      </c>
      <c r="J172">
        <f t="shared" si="17"/>
        <v>1.0147968533123264</v>
      </c>
      <c r="K172">
        <f t="shared" si="23"/>
        <v>1.0195710559500435</v>
      </c>
      <c r="L172">
        <f t="shared" si="18"/>
        <v>1.007917</v>
      </c>
      <c r="M172" t="str">
        <f t="shared" si="19"/>
        <v xml:space="preserve"> </v>
      </c>
      <c r="N172" t="str">
        <f t="shared" si="20"/>
        <v xml:space="preserve"> </v>
      </c>
      <c r="O172" t="str">
        <f t="shared" si="14"/>
        <v/>
      </c>
    </row>
    <row r="173" spans="1:15" x14ac:dyDescent="0.2">
      <c r="A173" s="1">
        <v>19960430</v>
      </c>
      <c r="B173" s="1">
        <v>8.4820999999999994E-2</v>
      </c>
      <c r="C173" s="1">
        <v>5.1782000000000002E-2</v>
      </c>
      <c r="D173" s="1">
        <v>1.3431E-2</v>
      </c>
      <c r="E173" s="1">
        <v>4.5789999999999997E-3</v>
      </c>
      <c r="F173">
        <f t="shared" si="15"/>
        <v>1.084821</v>
      </c>
      <c r="G173">
        <f t="shared" si="21"/>
        <v>1.051782</v>
      </c>
      <c r="H173">
        <f t="shared" si="16"/>
        <v>7.1389999999999995E-2</v>
      </c>
      <c r="I173">
        <f t="shared" si="22"/>
        <v>3.8351000000000003E-2</v>
      </c>
      <c r="J173">
        <f t="shared" si="17"/>
        <v>1.0704438684034729</v>
      </c>
      <c r="K173">
        <f t="shared" si="23"/>
        <v>1.03784273423647</v>
      </c>
      <c r="L173">
        <f t="shared" si="18"/>
        <v>1.013431</v>
      </c>
      <c r="M173" t="str">
        <f t="shared" si="19"/>
        <v xml:space="preserve"> </v>
      </c>
      <c r="N173" t="str">
        <f t="shared" si="20"/>
        <v xml:space="preserve"> </v>
      </c>
      <c r="O173" t="str">
        <f t="shared" si="14"/>
        <v/>
      </c>
    </row>
    <row r="174" spans="1:15" x14ac:dyDescent="0.2">
      <c r="A174" s="1">
        <v>19960531</v>
      </c>
      <c r="B174" s="1">
        <v>7.4897000000000005E-2</v>
      </c>
      <c r="C174" s="1">
        <v>3.9003000000000003E-2</v>
      </c>
      <c r="D174" s="1">
        <v>2.2852999999999998E-2</v>
      </c>
      <c r="E174" s="1">
        <v>3.9820000000000003E-3</v>
      </c>
      <c r="F174">
        <f t="shared" si="15"/>
        <v>1.074897</v>
      </c>
      <c r="G174">
        <f t="shared" si="21"/>
        <v>1.0390029999999999</v>
      </c>
      <c r="H174">
        <f t="shared" si="16"/>
        <v>5.2044000000000007E-2</v>
      </c>
      <c r="I174">
        <f t="shared" si="22"/>
        <v>1.6150000000000005E-2</v>
      </c>
      <c r="J174">
        <f t="shared" si="17"/>
        <v>1.0508812116697122</v>
      </c>
      <c r="K174">
        <f t="shared" si="23"/>
        <v>1.0157891700958006</v>
      </c>
      <c r="L174">
        <f t="shared" si="18"/>
        <v>1.022853</v>
      </c>
      <c r="M174" t="str">
        <f t="shared" si="19"/>
        <v xml:space="preserve"> </v>
      </c>
      <c r="N174" t="str">
        <f t="shared" si="20"/>
        <v xml:space="preserve"> </v>
      </c>
      <c r="O174" t="str">
        <f t="shared" si="14"/>
        <v/>
      </c>
    </row>
    <row r="175" spans="1:15" x14ac:dyDescent="0.2">
      <c r="A175" s="1">
        <v>19960628</v>
      </c>
      <c r="B175" s="1">
        <v>-5.8193000000000002E-2</v>
      </c>
      <c r="C175" s="1">
        <v>-2.0923000000000001E-2</v>
      </c>
      <c r="D175" s="1">
        <v>2.2569999999999999E-3</v>
      </c>
      <c r="E175" s="1">
        <v>4.0000000000000001E-3</v>
      </c>
      <c r="F175">
        <f t="shared" si="15"/>
        <v>0.94180699999999995</v>
      </c>
      <c r="G175">
        <f t="shared" si="21"/>
        <v>0.97907699999999998</v>
      </c>
      <c r="H175">
        <f t="shared" si="16"/>
        <v>-6.0450000000000004E-2</v>
      </c>
      <c r="I175">
        <f t="shared" si="22"/>
        <v>-2.3179999999999999E-2</v>
      </c>
      <c r="J175">
        <f t="shared" si="17"/>
        <v>0.93968612840818277</v>
      </c>
      <c r="K175">
        <f t="shared" si="23"/>
        <v>0.97687219944585069</v>
      </c>
      <c r="L175">
        <f t="shared" si="18"/>
        <v>1.002257</v>
      </c>
      <c r="M175">
        <f t="shared" si="19"/>
        <v>3.3864252490000001E-3</v>
      </c>
      <c r="N175">
        <f t="shared" si="20"/>
        <v>4.3777192900000002E-4</v>
      </c>
      <c r="O175" t="str">
        <f t="shared" si="14"/>
        <v/>
      </c>
    </row>
    <row r="176" spans="1:15" x14ac:dyDescent="0.2">
      <c r="A176" s="1">
        <v>19960731</v>
      </c>
      <c r="B176" s="1">
        <v>-9.4309000000000004E-2</v>
      </c>
      <c r="C176" s="1">
        <v>-6.2225000000000003E-2</v>
      </c>
      <c r="D176" s="1">
        <v>-4.5747999999999997E-2</v>
      </c>
      <c r="E176" s="1">
        <v>4.4970000000000001E-3</v>
      </c>
      <c r="F176">
        <f t="shared" si="15"/>
        <v>0.90569100000000002</v>
      </c>
      <c r="G176">
        <f t="shared" si="21"/>
        <v>0.93777500000000003</v>
      </c>
      <c r="H176">
        <f t="shared" si="16"/>
        <v>-4.8561000000000007E-2</v>
      </c>
      <c r="I176">
        <f t="shared" si="22"/>
        <v>-1.6477000000000006E-2</v>
      </c>
      <c r="J176">
        <f t="shared" si="17"/>
        <v>0.94911092667345731</v>
      </c>
      <c r="K176">
        <f t="shared" si="23"/>
        <v>0.98273307260555909</v>
      </c>
      <c r="L176">
        <f t="shared" si="18"/>
        <v>0.95425199999999999</v>
      </c>
      <c r="M176">
        <f t="shared" si="19"/>
        <v>8.8941874810000016E-3</v>
      </c>
      <c r="N176">
        <f t="shared" si="20"/>
        <v>3.8719506250000004E-3</v>
      </c>
      <c r="O176">
        <f t="shared" si="14"/>
        <v>2.0928795039999999E-3</v>
      </c>
    </row>
    <row r="177" spans="1:15" x14ac:dyDescent="0.2">
      <c r="A177" s="1">
        <v>19960830</v>
      </c>
      <c r="B177" s="1">
        <v>4.7576E-2</v>
      </c>
      <c r="C177" s="1">
        <v>4.5575999999999998E-2</v>
      </c>
      <c r="D177" s="1">
        <v>1.8814000000000001E-2</v>
      </c>
      <c r="E177" s="1">
        <v>4.1219999999999998E-3</v>
      </c>
      <c r="F177">
        <f t="shared" si="15"/>
        <v>1.0475760000000001</v>
      </c>
      <c r="G177">
        <f t="shared" si="21"/>
        <v>1.0455760000000001</v>
      </c>
      <c r="H177">
        <f t="shared" si="16"/>
        <v>2.8761999999999999E-2</v>
      </c>
      <c r="I177">
        <f t="shared" si="22"/>
        <v>2.6761999999999998E-2</v>
      </c>
      <c r="J177">
        <f t="shared" si="17"/>
        <v>1.0282308645150144</v>
      </c>
      <c r="K177">
        <f t="shared" si="23"/>
        <v>1.0262677976549204</v>
      </c>
      <c r="L177">
        <f t="shared" si="18"/>
        <v>1.0188140000000001</v>
      </c>
      <c r="M177" t="str">
        <f t="shared" si="19"/>
        <v xml:space="preserve"> </v>
      </c>
      <c r="N177" t="str">
        <f t="shared" si="20"/>
        <v xml:space="preserve"> </v>
      </c>
      <c r="O177" t="str">
        <f t="shared" si="14"/>
        <v/>
      </c>
    </row>
    <row r="178" spans="1:15" x14ac:dyDescent="0.2">
      <c r="A178" s="1">
        <v>19960930</v>
      </c>
      <c r="B178" s="1">
        <v>2.9135000000000001E-2</v>
      </c>
      <c r="C178" s="1">
        <v>3.3333000000000002E-2</v>
      </c>
      <c r="D178" s="1">
        <v>5.4172999999999999E-2</v>
      </c>
      <c r="E178" s="1">
        <v>4.3750000000000004E-3</v>
      </c>
      <c r="F178">
        <f t="shared" si="15"/>
        <v>1.0291349999999999</v>
      </c>
      <c r="G178">
        <f t="shared" si="21"/>
        <v>1.0333330000000001</v>
      </c>
      <c r="H178">
        <f t="shared" si="16"/>
        <v>-2.5037999999999998E-2</v>
      </c>
      <c r="I178">
        <f t="shared" si="22"/>
        <v>-2.0839999999999997E-2</v>
      </c>
      <c r="J178">
        <f t="shared" si="17"/>
        <v>0.97624868024508316</v>
      </c>
      <c r="K178">
        <f t="shared" si="23"/>
        <v>0.98023094881010997</v>
      </c>
      <c r="L178">
        <f t="shared" si="18"/>
        <v>1.054173</v>
      </c>
      <c r="M178" t="str">
        <f t="shared" si="19"/>
        <v xml:space="preserve"> </v>
      </c>
      <c r="N178" t="str">
        <f t="shared" si="20"/>
        <v xml:space="preserve"> </v>
      </c>
      <c r="O178" t="str">
        <f t="shared" si="14"/>
        <v/>
      </c>
    </row>
    <row r="179" spans="1:15" x14ac:dyDescent="0.2">
      <c r="A179" s="1">
        <v>19961031</v>
      </c>
      <c r="B179" s="1">
        <v>-1.7485000000000001E-2</v>
      </c>
      <c r="C179" s="1">
        <v>7.4440000000000001E-3</v>
      </c>
      <c r="D179" s="1">
        <v>2.6131000000000001E-2</v>
      </c>
      <c r="E179" s="1">
        <v>4.2459999999999998E-3</v>
      </c>
      <c r="F179">
        <f t="shared" si="15"/>
        <v>0.98251500000000003</v>
      </c>
      <c r="G179">
        <f t="shared" si="21"/>
        <v>1.007444</v>
      </c>
      <c r="H179">
        <f t="shared" si="16"/>
        <v>-4.3616000000000002E-2</v>
      </c>
      <c r="I179">
        <f t="shared" si="22"/>
        <v>-1.8687000000000002E-2</v>
      </c>
      <c r="J179">
        <f t="shared" si="17"/>
        <v>0.95749470584165175</v>
      </c>
      <c r="K179">
        <f t="shared" si="23"/>
        <v>0.98178887490973377</v>
      </c>
      <c r="L179">
        <f t="shared" si="18"/>
        <v>1.0261309999999999</v>
      </c>
      <c r="M179">
        <f t="shared" si="19"/>
        <v>3.0572522500000004E-4</v>
      </c>
      <c r="N179" t="str">
        <f t="shared" si="20"/>
        <v xml:space="preserve"> </v>
      </c>
      <c r="O179" t="str">
        <f t="shared" si="14"/>
        <v/>
      </c>
    </row>
    <row r="180" spans="1:15" x14ac:dyDescent="0.2">
      <c r="A180" s="1">
        <v>19961129</v>
      </c>
      <c r="B180" s="1">
        <v>2.8813999999999999E-2</v>
      </c>
      <c r="C180" s="1">
        <v>4.7413999999999998E-2</v>
      </c>
      <c r="D180" s="1">
        <v>7.3375999999999997E-2</v>
      </c>
      <c r="E180" s="1">
        <v>3.9410000000000001E-3</v>
      </c>
      <c r="F180">
        <f t="shared" si="15"/>
        <v>1.0288139999999999</v>
      </c>
      <c r="G180">
        <f t="shared" si="21"/>
        <v>1.0474140000000001</v>
      </c>
      <c r="H180">
        <f t="shared" si="16"/>
        <v>-4.4561999999999997E-2</v>
      </c>
      <c r="I180">
        <f t="shared" si="22"/>
        <v>-2.5961999999999999E-2</v>
      </c>
      <c r="J180">
        <f t="shared" si="17"/>
        <v>0.9584842590108219</v>
      </c>
      <c r="K180">
        <f t="shared" si="23"/>
        <v>0.97581276272247564</v>
      </c>
      <c r="L180">
        <f t="shared" si="18"/>
        <v>1.0733760000000001</v>
      </c>
      <c r="M180" t="str">
        <f t="shared" si="19"/>
        <v xml:space="preserve"> </v>
      </c>
      <c r="N180" t="str">
        <f t="shared" si="20"/>
        <v xml:space="preserve"> </v>
      </c>
      <c r="O180" t="str">
        <f t="shared" si="14"/>
        <v/>
      </c>
    </row>
    <row r="181" spans="1:15" x14ac:dyDescent="0.2">
      <c r="A181" s="1">
        <v>19961231</v>
      </c>
      <c r="B181" s="1">
        <v>2.0442999999999999E-2</v>
      </c>
      <c r="C181" s="1">
        <v>2.1892999999999999E-2</v>
      </c>
      <c r="D181" s="1">
        <v>-2.1505E-2</v>
      </c>
      <c r="E181" s="1">
        <v>4.4039999999999999E-3</v>
      </c>
      <c r="F181">
        <f t="shared" si="15"/>
        <v>1.020443</v>
      </c>
      <c r="G181">
        <f t="shared" si="21"/>
        <v>1.0218929999999999</v>
      </c>
      <c r="H181">
        <f t="shared" si="16"/>
        <v>4.1947999999999999E-2</v>
      </c>
      <c r="I181">
        <f t="shared" si="22"/>
        <v>4.3397999999999999E-2</v>
      </c>
      <c r="J181">
        <f t="shared" si="17"/>
        <v>1.0428699175775042</v>
      </c>
      <c r="K181">
        <f t="shared" si="23"/>
        <v>1.0443517851394233</v>
      </c>
      <c r="L181">
        <f t="shared" si="18"/>
        <v>0.978495</v>
      </c>
      <c r="M181" t="str">
        <f t="shared" si="19"/>
        <v xml:space="preserve"> </v>
      </c>
      <c r="N181" t="str">
        <f t="shared" si="20"/>
        <v xml:space="preserve"> </v>
      </c>
      <c r="O181">
        <f t="shared" si="14"/>
        <v>4.6246502499999997E-4</v>
      </c>
    </row>
    <row r="182" spans="1:15" x14ac:dyDescent="0.2">
      <c r="A182" s="1">
        <v>19970131</v>
      </c>
      <c r="B182" s="1">
        <v>4.1964000000000001E-2</v>
      </c>
      <c r="C182" s="1">
        <v>2.5429E-2</v>
      </c>
      <c r="D182" s="1">
        <v>6.1317000000000003E-2</v>
      </c>
      <c r="E182" s="1">
        <v>4.0140000000000002E-3</v>
      </c>
      <c r="F182">
        <f t="shared" si="15"/>
        <v>1.0419640000000001</v>
      </c>
      <c r="G182">
        <f t="shared" si="21"/>
        <v>1.0254289999999999</v>
      </c>
      <c r="H182">
        <f t="shared" si="16"/>
        <v>-1.9353000000000002E-2</v>
      </c>
      <c r="I182">
        <f t="shared" si="22"/>
        <v>-3.5888000000000003E-2</v>
      </c>
      <c r="J182">
        <f t="shared" si="17"/>
        <v>0.98176510882234058</v>
      </c>
      <c r="K182">
        <f t="shared" si="23"/>
        <v>0.96618540926038121</v>
      </c>
      <c r="L182">
        <f t="shared" si="18"/>
        <v>1.0613170000000001</v>
      </c>
      <c r="M182" t="str">
        <f t="shared" si="19"/>
        <v xml:space="preserve"> </v>
      </c>
      <c r="N182" t="str">
        <f t="shared" si="20"/>
        <v xml:space="preserve"> </v>
      </c>
      <c r="O182" t="str">
        <f t="shared" si="14"/>
        <v/>
      </c>
    </row>
    <row r="183" spans="1:15" x14ac:dyDescent="0.2">
      <c r="A183" s="1">
        <v>19970228</v>
      </c>
      <c r="B183" s="1">
        <v>-2.0566000000000001E-2</v>
      </c>
      <c r="C183" s="1">
        <v>0</v>
      </c>
      <c r="D183" s="1">
        <v>5.9280000000000001E-3</v>
      </c>
      <c r="E183" s="1">
        <v>3.7880000000000001E-3</v>
      </c>
      <c r="F183">
        <f t="shared" si="15"/>
        <v>0.97943400000000003</v>
      </c>
      <c r="G183">
        <f t="shared" si="21"/>
        <v>1</v>
      </c>
      <c r="H183">
        <f t="shared" si="16"/>
        <v>-2.6494E-2</v>
      </c>
      <c r="I183">
        <f t="shared" si="22"/>
        <v>-5.9280000000000001E-3</v>
      </c>
      <c r="J183">
        <f t="shared" si="17"/>
        <v>0.97366213088809539</v>
      </c>
      <c r="K183">
        <f t="shared" si="23"/>
        <v>0.99410693409468665</v>
      </c>
      <c r="L183">
        <f t="shared" si="18"/>
        <v>1.0059279999999999</v>
      </c>
      <c r="M183">
        <f t="shared" si="19"/>
        <v>4.2296035600000004E-4</v>
      </c>
      <c r="N183" t="str">
        <f t="shared" si="20"/>
        <v xml:space="preserve"> </v>
      </c>
      <c r="O183" t="str">
        <f t="shared" si="14"/>
        <v/>
      </c>
    </row>
    <row r="184" spans="1:15" x14ac:dyDescent="0.2">
      <c r="A184" s="1">
        <v>19970331</v>
      </c>
      <c r="B184" s="1">
        <v>-4.8994000000000003E-2</v>
      </c>
      <c r="C184" s="1">
        <v>-2.6527999999999999E-2</v>
      </c>
      <c r="D184" s="1">
        <v>-4.2613999999999999E-2</v>
      </c>
      <c r="E184" s="1">
        <v>4.3099999999999996E-3</v>
      </c>
      <c r="F184">
        <f t="shared" si="15"/>
        <v>0.95100600000000002</v>
      </c>
      <c r="G184">
        <f t="shared" si="21"/>
        <v>0.973472</v>
      </c>
      <c r="H184">
        <f t="shared" si="16"/>
        <v>-6.3800000000000037E-3</v>
      </c>
      <c r="I184">
        <f t="shared" si="22"/>
        <v>1.6086E-2</v>
      </c>
      <c r="J184">
        <f t="shared" si="17"/>
        <v>0.99333602120774689</v>
      </c>
      <c r="K184">
        <f t="shared" si="23"/>
        <v>1.0168020004470506</v>
      </c>
      <c r="L184">
        <f t="shared" si="18"/>
        <v>0.95738599999999996</v>
      </c>
      <c r="M184">
        <f t="shared" si="19"/>
        <v>2.4004120360000001E-3</v>
      </c>
      <c r="N184">
        <f t="shared" si="20"/>
        <v>7.0373478399999992E-4</v>
      </c>
      <c r="O184">
        <f t="shared" si="14"/>
        <v>1.8159529959999999E-3</v>
      </c>
    </row>
    <row r="185" spans="1:15" x14ac:dyDescent="0.2">
      <c r="A185" s="1">
        <v>19970430</v>
      </c>
      <c r="B185" s="1">
        <v>-2.7598999999999999E-2</v>
      </c>
      <c r="C185" s="1">
        <v>-4.1469999999999996E-3</v>
      </c>
      <c r="D185" s="1">
        <v>5.8406E-2</v>
      </c>
      <c r="E185" s="1">
        <v>4.313E-3</v>
      </c>
      <c r="F185">
        <f t="shared" si="15"/>
        <v>0.97240099999999996</v>
      </c>
      <c r="G185">
        <f t="shared" si="21"/>
        <v>0.99585299999999999</v>
      </c>
      <c r="H185">
        <f t="shared" si="16"/>
        <v>-8.6004999999999998E-2</v>
      </c>
      <c r="I185">
        <f t="shared" si="22"/>
        <v>-6.2552999999999997E-2</v>
      </c>
      <c r="J185">
        <f t="shared" si="17"/>
        <v>0.91874101242812301</v>
      </c>
      <c r="K185">
        <f t="shared" si="23"/>
        <v>0.94089886111756738</v>
      </c>
      <c r="L185">
        <f t="shared" si="18"/>
        <v>1.058406</v>
      </c>
      <c r="M185">
        <f t="shared" si="19"/>
        <v>7.6170480099999993E-4</v>
      </c>
      <c r="N185">
        <f t="shared" si="20"/>
        <v>1.7197608999999997E-5</v>
      </c>
      <c r="O185" t="str">
        <f t="shared" si="14"/>
        <v/>
      </c>
    </row>
    <row r="186" spans="1:15" x14ac:dyDescent="0.2">
      <c r="A186" s="1">
        <v>19970530</v>
      </c>
      <c r="B186" s="1">
        <v>0.102176</v>
      </c>
      <c r="C186" s="1">
        <v>9.4587000000000004E-2</v>
      </c>
      <c r="D186" s="1">
        <v>5.8576999999999997E-2</v>
      </c>
      <c r="E186" s="1">
        <v>4.2630000000000003E-3</v>
      </c>
      <c r="F186">
        <f t="shared" si="15"/>
        <v>1.102176</v>
      </c>
      <c r="G186">
        <f t="shared" si="21"/>
        <v>1.094587</v>
      </c>
      <c r="H186">
        <f t="shared" si="16"/>
        <v>4.3599000000000006E-2</v>
      </c>
      <c r="I186">
        <f t="shared" si="22"/>
        <v>3.6010000000000007E-2</v>
      </c>
      <c r="J186">
        <f t="shared" si="17"/>
        <v>1.0411864229054666</v>
      </c>
      <c r="K186">
        <f t="shared" si="23"/>
        <v>1.0340173648208868</v>
      </c>
      <c r="L186">
        <f t="shared" si="18"/>
        <v>1.0585770000000001</v>
      </c>
      <c r="M186" t="str">
        <f t="shared" si="19"/>
        <v xml:space="preserve"> </v>
      </c>
      <c r="N186" t="str">
        <f t="shared" si="20"/>
        <v xml:space="preserve"> </v>
      </c>
      <c r="O186" t="str">
        <f t="shared" si="14"/>
        <v/>
      </c>
    </row>
    <row r="187" spans="1:15" x14ac:dyDescent="0.2">
      <c r="A187" s="1">
        <v>19970630</v>
      </c>
      <c r="B187" s="1">
        <v>4.9785000000000003E-2</v>
      </c>
      <c r="C187" s="1">
        <v>6.25E-2</v>
      </c>
      <c r="D187" s="1">
        <v>4.3452999999999999E-2</v>
      </c>
      <c r="E187" s="1">
        <v>3.7439999999999999E-3</v>
      </c>
      <c r="F187">
        <f t="shared" si="15"/>
        <v>1.049785</v>
      </c>
      <c r="G187">
        <f t="shared" si="21"/>
        <v>1.0625</v>
      </c>
      <c r="H187">
        <f t="shared" si="16"/>
        <v>6.3320000000000043E-3</v>
      </c>
      <c r="I187">
        <f t="shared" si="22"/>
        <v>1.9047000000000001E-2</v>
      </c>
      <c r="J187">
        <f t="shared" si="17"/>
        <v>1.0060683135704243</v>
      </c>
      <c r="K187">
        <f t="shared" si="23"/>
        <v>1.0182538168944839</v>
      </c>
      <c r="L187">
        <f t="shared" si="18"/>
        <v>1.043453</v>
      </c>
      <c r="M187" t="str">
        <f t="shared" si="19"/>
        <v xml:space="preserve"> </v>
      </c>
      <c r="N187" t="str">
        <f t="shared" si="20"/>
        <v xml:space="preserve"> </v>
      </c>
      <c r="O187" t="str">
        <f t="shared" si="14"/>
        <v/>
      </c>
    </row>
    <row r="188" spans="1:15" x14ac:dyDescent="0.2">
      <c r="A188" s="1">
        <v>19970731</v>
      </c>
      <c r="B188" s="1">
        <v>6.0506999999999998E-2</v>
      </c>
      <c r="C188" s="1">
        <v>5.9846999999999997E-2</v>
      </c>
      <c r="D188" s="1">
        <v>7.8122999999999998E-2</v>
      </c>
      <c r="E188" s="1">
        <v>4.2940000000000001E-3</v>
      </c>
      <c r="F188">
        <f t="shared" si="15"/>
        <v>1.0605070000000001</v>
      </c>
      <c r="G188">
        <f t="shared" si="21"/>
        <v>1.059847</v>
      </c>
      <c r="H188">
        <f t="shared" si="16"/>
        <v>-1.7616E-2</v>
      </c>
      <c r="I188">
        <f t="shared" si="22"/>
        <v>-1.8276000000000001E-2</v>
      </c>
      <c r="J188">
        <f t="shared" si="17"/>
        <v>0.98366049142815803</v>
      </c>
      <c r="K188">
        <f t="shared" si="23"/>
        <v>0.98304831637948542</v>
      </c>
      <c r="L188">
        <f t="shared" si="18"/>
        <v>1.0781229999999999</v>
      </c>
      <c r="M188" t="str">
        <f t="shared" si="19"/>
        <v xml:space="preserve"> </v>
      </c>
      <c r="N188" t="str">
        <f t="shared" si="20"/>
        <v xml:space="preserve"> </v>
      </c>
      <c r="O188" t="str">
        <f t="shared" si="14"/>
        <v/>
      </c>
    </row>
    <row r="189" spans="1:15" x14ac:dyDescent="0.2">
      <c r="A189" s="1">
        <v>19970829</v>
      </c>
      <c r="B189" s="1">
        <v>5.0887000000000002E-2</v>
      </c>
      <c r="C189" s="1">
        <v>3.5231999999999999E-2</v>
      </c>
      <c r="D189" s="1">
        <v>-5.7445999999999997E-2</v>
      </c>
      <c r="E189" s="1">
        <v>4.058E-3</v>
      </c>
      <c r="F189">
        <f t="shared" si="15"/>
        <v>1.0508869999999999</v>
      </c>
      <c r="G189">
        <f t="shared" si="21"/>
        <v>1.0352319999999999</v>
      </c>
      <c r="H189">
        <f t="shared" si="16"/>
        <v>0.108333</v>
      </c>
      <c r="I189">
        <f t="shared" si="22"/>
        <v>9.2677999999999996E-2</v>
      </c>
      <c r="J189">
        <f t="shared" si="17"/>
        <v>1.1149355898972366</v>
      </c>
      <c r="K189">
        <f t="shared" si="23"/>
        <v>1.0983264619321544</v>
      </c>
      <c r="L189">
        <f t="shared" si="18"/>
        <v>0.942554</v>
      </c>
      <c r="M189" t="str">
        <f t="shared" si="19"/>
        <v xml:space="preserve"> </v>
      </c>
      <c r="N189" t="str">
        <f t="shared" si="20"/>
        <v xml:space="preserve"> </v>
      </c>
      <c r="O189">
        <f t="shared" si="14"/>
        <v>3.3000429159999998E-3</v>
      </c>
    </row>
    <row r="190" spans="1:15" x14ac:dyDescent="0.2">
      <c r="A190" s="1">
        <v>19970930</v>
      </c>
      <c r="B190" s="1">
        <v>8.4373000000000004E-2</v>
      </c>
      <c r="C190" s="1">
        <v>7.6923000000000005E-2</v>
      </c>
      <c r="D190" s="1">
        <v>5.3154E-2</v>
      </c>
      <c r="E190" s="1">
        <v>4.5760000000000002E-3</v>
      </c>
      <c r="F190">
        <f t="shared" si="15"/>
        <v>1.084373</v>
      </c>
      <c r="G190">
        <f t="shared" si="21"/>
        <v>1.0769230000000001</v>
      </c>
      <c r="H190">
        <f t="shared" si="16"/>
        <v>3.1219000000000004E-2</v>
      </c>
      <c r="I190">
        <f t="shared" si="22"/>
        <v>2.3769000000000005E-2</v>
      </c>
      <c r="J190">
        <f t="shared" si="17"/>
        <v>1.029643338011345</v>
      </c>
      <c r="K190">
        <f t="shared" si="23"/>
        <v>1.0225693488321745</v>
      </c>
      <c r="L190">
        <f t="shared" si="18"/>
        <v>1.0531539999999999</v>
      </c>
      <c r="M190" t="str">
        <f t="shared" si="19"/>
        <v xml:space="preserve"> </v>
      </c>
      <c r="N190" t="str">
        <f t="shared" si="20"/>
        <v xml:space="preserve"> </v>
      </c>
      <c r="O190" t="str">
        <f t="shared" si="14"/>
        <v/>
      </c>
    </row>
    <row r="191" spans="1:15" x14ac:dyDescent="0.2">
      <c r="A191" s="1">
        <v>19971031</v>
      </c>
      <c r="B191" s="1">
        <v>-3.8566000000000003E-2</v>
      </c>
      <c r="C191" s="1">
        <v>-3.5498000000000002E-2</v>
      </c>
      <c r="D191" s="1">
        <v>-3.4478000000000002E-2</v>
      </c>
      <c r="E191" s="1">
        <v>3.9110000000000004E-3</v>
      </c>
      <c r="F191">
        <f t="shared" si="15"/>
        <v>0.96143400000000001</v>
      </c>
      <c r="G191">
        <f t="shared" si="21"/>
        <v>0.96450199999999997</v>
      </c>
      <c r="H191">
        <f t="shared" si="16"/>
        <v>-4.0880000000000014E-3</v>
      </c>
      <c r="I191">
        <f t="shared" si="22"/>
        <v>-1.0200000000000001E-3</v>
      </c>
      <c r="J191">
        <f t="shared" si="17"/>
        <v>0.99576602086746857</v>
      </c>
      <c r="K191">
        <f t="shared" si="23"/>
        <v>0.99894357663522948</v>
      </c>
      <c r="L191">
        <f t="shared" si="18"/>
        <v>0.96552199999999999</v>
      </c>
      <c r="M191">
        <f t="shared" si="19"/>
        <v>1.4873363560000002E-3</v>
      </c>
      <c r="N191">
        <f t="shared" si="20"/>
        <v>1.2601080040000002E-3</v>
      </c>
      <c r="O191">
        <f t="shared" si="14"/>
        <v>1.1887324840000001E-3</v>
      </c>
    </row>
    <row r="192" spans="1:15" x14ac:dyDescent="0.2">
      <c r="A192" s="1">
        <v>19971128</v>
      </c>
      <c r="B192" s="1">
        <v>-1.5481999999999999E-2</v>
      </c>
      <c r="C192" s="1">
        <v>-8.5280000000000009E-3</v>
      </c>
      <c r="D192" s="1">
        <v>4.4587000000000002E-2</v>
      </c>
      <c r="E192" s="1">
        <v>3.7729999999999999E-3</v>
      </c>
      <c r="F192">
        <f t="shared" si="15"/>
        <v>0.984518</v>
      </c>
      <c r="G192">
        <f t="shared" si="21"/>
        <v>0.99147200000000002</v>
      </c>
      <c r="H192">
        <f t="shared" si="16"/>
        <v>-6.0068999999999997E-2</v>
      </c>
      <c r="I192">
        <f t="shared" si="22"/>
        <v>-5.3115000000000002E-2</v>
      </c>
      <c r="J192">
        <f t="shared" si="17"/>
        <v>0.94249497648352887</v>
      </c>
      <c r="K192">
        <f t="shared" si="23"/>
        <v>0.94915215295614441</v>
      </c>
      <c r="L192">
        <f t="shared" si="18"/>
        <v>1.0445869999999999</v>
      </c>
      <c r="M192">
        <f t="shared" si="19"/>
        <v>2.3969232399999999E-4</v>
      </c>
      <c r="N192">
        <f t="shared" si="20"/>
        <v>7.272678400000002E-5</v>
      </c>
      <c r="O192" t="str">
        <f t="shared" si="14"/>
        <v/>
      </c>
    </row>
    <row r="193" spans="1:15" x14ac:dyDescent="0.2">
      <c r="A193" s="1">
        <v>19971231</v>
      </c>
      <c r="B193" s="1">
        <v>-1.7068E-2</v>
      </c>
      <c r="C193" s="1">
        <v>8.6600000000000002E-4</v>
      </c>
      <c r="D193" s="1">
        <v>1.5731999999999999E-2</v>
      </c>
      <c r="E193" s="1">
        <v>4.6290000000000003E-3</v>
      </c>
      <c r="F193">
        <f t="shared" si="15"/>
        <v>0.98293200000000003</v>
      </c>
      <c r="G193">
        <f t="shared" si="21"/>
        <v>1.000866</v>
      </c>
      <c r="H193">
        <f t="shared" si="16"/>
        <v>-3.2799999999999996E-2</v>
      </c>
      <c r="I193">
        <f t="shared" si="22"/>
        <v>-1.4865999999999999E-2</v>
      </c>
      <c r="J193">
        <f t="shared" si="17"/>
        <v>0.9677080174691749</v>
      </c>
      <c r="K193">
        <f t="shared" si="23"/>
        <v>0.9853642496249011</v>
      </c>
      <c r="L193">
        <f t="shared" si="18"/>
        <v>1.0157320000000001</v>
      </c>
      <c r="M193">
        <f t="shared" si="19"/>
        <v>2.9131662400000001E-4</v>
      </c>
      <c r="N193" t="str">
        <f t="shared" si="20"/>
        <v xml:space="preserve"> </v>
      </c>
      <c r="O193" t="str">
        <f t="shared" si="14"/>
        <v/>
      </c>
    </row>
    <row r="194" spans="1:15" x14ac:dyDescent="0.2">
      <c r="A194" s="1">
        <v>19980130</v>
      </c>
      <c r="B194" s="1">
        <v>-5.9420000000000002E-3</v>
      </c>
      <c r="C194" s="1">
        <v>-1.234E-2</v>
      </c>
      <c r="D194" s="1">
        <v>1.0149999999999999E-2</v>
      </c>
      <c r="E194" s="1">
        <v>4.2040000000000003E-3</v>
      </c>
      <c r="F194">
        <f t="shared" si="15"/>
        <v>0.994058</v>
      </c>
      <c r="G194">
        <f t="shared" si="21"/>
        <v>0.98765999999999998</v>
      </c>
      <c r="H194">
        <f t="shared" si="16"/>
        <v>-1.6091999999999999E-2</v>
      </c>
      <c r="I194">
        <f t="shared" si="22"/>
        <v>-2.249E-2</v>
      </c>
      <c r="J194">
        <f t="shared" si="17"/>
        <v>0.98406969261990795</v>
      </c>
      <c r="K194">
        <f t="shared" si="23"/>
        <v>0.9777359798049795</v>
      </c>
      <c r="L194">
        <f t="shared" si="18"/>
        <v>1.0101500000000001</v>
      </c>
      <c r="M194">
        <f t="shared" si="19"/>
        <v>3.5307364000000002E-5</v>
      </c>
      <c r="N194">
        <f t="shared" si="20"/>
        <v>1.5227560000000002E-4</v>
      </c>
      <c r="O194" t="str">
        <f t="shared" ref="O194:O257" si="24">IF(D194&lt;0,D194^2,"")</f>
        <v/>
      </c>
    </row>
    <row r="195" spans="1:15" x14ac:dyDescent="0.2">
      <c r="A195" s="1">
        <v>19980227</v>
      </c>
      <c r="B195" s="1">
        <v>6.4902000000000001E-2</v>
      </c>
      <c r="C195" s="1">
        <v>7.5443999999999997E-2</v>
      </c>
      <c r="D195" s="1">
        <v>7.0448999999999998E-2</v>
      </c>
      <c r="E195" s="1">
        <v>3.8470000000000002E-3</v>
      </c>
      <c r="F195">
        <f t="shared" ref="F195:F258" si="25">1+B195</f>
        <v>1.064902</v>
      </c>
      <c r="G195">
        <f t="shared" si="21"/>
        <v>1.0754440000000001</v>
      </c>
      <c r="H195">
        <f t="shared" ref="H195:I258" si="26">B195-D195</f>
        <v>-5.5469999999999964E-3</v>
      </c>
      <c r="I195">
        <f t="shared" si="22"/>
        <v>4.9949999999999994E-3</v>
      </c>
      <c r="J195">
        <f t="shared" ref="J195:J258" si="27">H195/(1+D195)+1</f>
        <v>0.99481806232711689</v>
      </c>
      <c r="K195">
        <f t="shared" si="23"/>
        <v>1.004666266211655</v>
      </c>
      <c r="L195">
        <f t="shared" ref="L195:L258" si="28">1+D195</f>
        <v>1.070449</v>
      </c>
      <c r="M195" t="str">
        <f t="shared" ref="M195:M258" si="29">IF(B195&lt;0,B195^2," ")</f>
        <v xml:space="preserve"> </v>
      </c>
      <c r="N195" t="str">
        <f t="shared" ref="N195:N258" si="30">IF(C195&lt;0,C195^2," ")</f>
        <v xml:space="preserve"> </v>
      </c>
      <c r="O195" t="str">
        <f t="shared" si="24"/>
        <v/>
      </c>
    </row>
    <row r="196" spans="1:15" x14ac:dyDescent="0.2">
      <c r="A196" s="1">
        <v>19980331</v>
      </c>
      <c r="B196" s="1">
        <v>4.8114999999999998E-2</v>
      </c>
      <c r="C196" s="1">
        <v>4.0661000000000003E-2</v>
      </c>
      <c r="D196" s="1">
        <v>4.9945999999999997E-2</v>
      </c>
      <c r="E196" s="1">
        <v>4.4850000000000003E-3</v>
      </c>
      <c r="F196">
        <f t="shared" si="25"/>
        <v>1.0481149999999999</v>
      </c>
      <c r="G196">
        <f t="shared" si="21"/>
        <v>1.0406610000000001</v>
      </c>
      <c r="H196">
        <f t="shared" si="26"/>
        <v>-1.8309999999999993E-3</v>
      </c>
      <c r="I196">
        <f t="shared" si="22"/>
        <v>-9.2849999999999946E-3</v>
      </c>
      <c r="J196">
        <f t="shared" si="27"/>
        <v>0.99825610078994542</v>
      </c>
      <c r="K196">
        <f t="shared" si="23"/>
        <v>0.99115668805824297</v>
      </c>
      <c r="L196">
        <f t="shared" si="28"/>
        <v>1.049946</v>
      </c>
      <c r="M196" t="str">
        <f t="shared" si="29"/>
        <v xml:space="preserve"> </v>
      </c>
      <c r="N196" t="str">
        <f t="shared" si="30"/>
        <v xml:space="preserve"> </v>
      </c>
      <c r="O196" t="str">
        <f t="shared" si="24"/>
        <v/>
      </c>
    </row>
    <row r="197" spans="1:15" x14ac:dyDescent="0.2">
      <c r="A197" s="1">
        <v>19980430</v>
      </c>
      <c r="B197" s="1">
        <v>1.6832E-2</v>
      </c>
      <c r="C197" s="1">
        <v>1.9321999999999999E-2</v>
      </c>
      <c r="D197" s="1">
        <v>9.0760000000000007E-3</v>
      </c>
      <c r="E197" s="1">
        <v>4.3080000000000002E-3</v>
      </c>
      <c r="F197">
        <f t="shared" si="25"/>
        <v>1.016832</v>
      </c>
      <c r="G197">
        <f t="shared" si="21"/>
        <v>1.0193220000000001</v>
      </c>
      <c r="H197">
        <f t="shared" si="26"/>
        <v>7.755999999999999E-3</v>
      </c>
      <c r="I197">
        <f t="shared" si="22"/>
        <v>1.0245999999999998E-2</v>
      </c>
      <c r="J197">
        <f t="shared" si="27"/>
        <v>1.0076862396885864</v>
      </c>
      <c r="K197">
        <f t="shared" si="23"/>
        <v>1.0101538437144477</v>
      </c>
      <c r="L197">
        <f t="shared" si="28"/>
        <v>1.0090760000000001</v>
      </c>
      <c r="M197" t="str">
        <f t="shared" si="29"/>
        <v xml:space="preserve"> </v>
      </c>
      <c r="N197" t="str">
        <f t="shared" si="30"/>
        <v xml:space="preserve"> </v>
      </c>
      <c r="O197" t="str">
        <f t="shared" si="24"/>
        <v/>
      </c>
    </row>
    <row r="198" spans="1:15" x14ac:dyDescent="0.2">
      <c r="A198" s="1">
        <v>19980529</v>
      </c>
      <c r="B198" s="1">
        <v>-4.9660999999999997E-2</v>
      </c>
      <c r="C198" s="1">
        <v>-3.8331999999999998E-2</v>
      </c>
      <c r="D198" s="1">
        <v>-1.8825999999999999E-2</v>
      </c>
      <c r="E198" s="1">
        <v>3.8049999999999998E-3</v>
      </c>
      <c r="F198">
        <f t="shared" si="25"/>
        <v>0.95033900000000004</v>
      </c>
      <c r="G198">
        <f t="shared" si="21"/>
        <v>0.96166799999999997</v>
      </c>
      <c r="H198">
        <f t="shared" si="26"/>
        <v>-3.0834999999999998E-2</v>
      </c>
      <c r="I198">
        <f t="shared" si="22"/>
        <v>-1.9505999999999999E-2</v>
      </c>
      <c r="J198">
        <f t="shared" si="27"/>
        <v>0.96857336211518041</v>
      </c>
      <c r="K198">
        <f t="shared" si="23"/>
        <v>0.98011973411443842</v>
      </c>
      <c r="L198">
        <f t="shared" si="28"/>
        <v>0.98117399999999999</v>
      </c>
      <c r="M198">
        <f t="shared" si="29"/>
        <v>2.4662149209999998E-3</v>
      </c>
      <c r="N198">
        <f t="shared" si="30"/>
        <v>1.4693422239999998E-3</v>
      </c>
      <c r="O198">
        <f t="shared" si="24"/>
        <v>3.5441827599999999E-4</v>
      </c>
    </row>
    <row r="199" spans="1:15" x14ac:dyDescent="0.2">
      <c r="A199" s="1">
        <v>19980630</v>
      </c>
      <c r="B199" s="1">
        <v>-2.0586E-2</v>
      </c>
      <c r="C199" s="1">
        <v>-1.9710999999999999E-2</v>
      </c>
      <c r="D199" s="1">
        <v>3.9438000000000001E-2</v>
      </c>
      <c r="E199" s="1">
        <v>4.0210000000000003E-3</v>
      </c>
      <c r="F199">
        <f t="shared" si="25"/>
        <v>0.97941400000000001</v>
      </c>
      <c r="G199">
        <f t="shared" si="21"/>
        <v>0.98028899999999997</v>
      </c>
      <c r="H199">
        <f t="shared" si="26"/>
        <v>-6.0024000000000001E-2</v>
      </c>
      <c r="I199">
        <f t="shared" si="22"/>
        <v>-5.9149E-2</v>
      </c>
      <c r="J199">
        <f t="shared" si="27"/>
        <v>0.94225341001579699</v>
      </c>
      <c r="K199">
        <f t="shared" si="23"/>
        <v>0.94309521106597993</v>
      </c>
      <c r="L199">
        <f t="shared" si="28"/>
        <v>1.0394380000000001</v>
      </c>
      <c r="M199">
        <f t="shared" si="29"/>
        <v>4.2378339599999999E-4</v>
      </c>
      <c r="N199">
        <f t="shared" si="30"/>
        <v>3.8852352099999997E-4</v>
      </c>
      <c r="O199" t="str">
        <f t="shared" si="24"/>
        <v/>
      </c>
    </row>
    <row r="200" spans="1:15" x14ac:dyDescent="0.2">
      <c r="A200" s="1">
        <v>19980731</v>
      </c>
      <c r="B200" s="1">
        <v>-6.7098000000000005E-2</v>
      </c>
      <c r="C200" s="1">
        <v>-7.3727000000000001E-2</v>
      </c>
      <c r="D200" s="1">
        <v>-1.1615E-2</v>
      </c>
      <c r="E200" s="1">
        <v>3.8730000000000001E-3</v>
      </c>
      <c r="F200">
        <f t="shared" si="25"/>
        <v>0.93290200000000001</v>
      </c>
      <c r="G200">
        <f t="shared" si="21"/>
        <v>0.92627300000000001</v>
      </c>
      <c r="H200">
        <f t="shared" si="26"/>
        <v>-5.5483000000000005E-2</v>
      </c>
      <c r="I200">
        <f t="shared" si="22"/>
        <v>-6.2112000000000001E-2</v>
      </c>
      <c r="J200">
        <f t="shared" si="27"/>
        <v>0.94386499188069428</v>
      </c>
      <c r="K200">
        <f t="shared" si="23"/>
        <v>0.93715809122963223</v>
      </c>
      <c r="L200">
        <f t="shared" si="28"/>
        <v>0.98838499999999996</v>
      </c>
      <c r="M200">
        <f t="shared" si="29"/>
        <v>4.5021416040000005E-3</v>
      </c>
      <c r="N200">
        <f t="shared" si="30"/>
        <v>5.4356705290000001E-3</v>
      </c>
      <c r="O200">
        <f t="shared" si="24"/>
        <v>1.3490822500000001E-4</v>
      </c>
    </row>
    <row r="201" spans="1:15" x14ac:dyDescent="0.2">
      <c r="A201" s="1">
        <v>19980831</v>
      </c>
      <c r="B201" s="1">
        <v>-0.20104</v>
      </c>
      <c r="C201" s="1">
        <v>-0.18427399999999999</v>
      </c>
      <c r="D201" s="1">
        <v>-0.14579700000000001</v>
      </c>
      <c r="E201" s="1">
        <v>4.0119999999999999E-3</v>
      </c>
      <c r="F201">
        <f t="shared" si="25"/>
        <v>0.79896</v>
      </c>
      <c r="G201">
        <f t="shared" si="21"/>
        <v>0.81572599999999995</v>
      </c>
      <c r="H201">
        <f t="shared" si="26"/>
        <v>-5.5242999999999987E-2</v>
      </c>
      <c r="I201">
        <f t="shared" si="22"/>
        <v>-3.8476999999999983E-2</v>
      </c>
      <c r="J201">
        <f t="shared" si="27"/>
        <v>0.93532801921791431</v>
      </c>
      <c r="K201">
        <f t="shared" si="23"/>
        <v>0.95495567212945875</v>
      </c>
      <c r="L201">
        <f t="shared" si="28"/>
        <v>0.85420300000000005</v>
      </c>
      <c r="M201">
        <f t="shared" si="29"/>
        <v>4.0417081600000002E-2</v>
      </c>
      <c r="N201">
        <f t="shared" si="30"/>
        <v>3.3956907075999999E-2</v>
      </c>
      <c r="O201">
        <f t="shared" si="24"/>
        <v>2.1256765209000002E-2</v>
      </c>
    </row>
    <row r="202" spans="1:15" x14ac:dyDescent="0.2">
      <c r="A202" s="1">
        <v>19980930</v>
      </c>
      <c r="B202" s="1">
        <v>3.6875999999999999E-2</v>
      </c>
      <c r="C202" s="1">
        <v>2.8386000000000002E-2</v>
      </c>
      <c r="D202" s="1">
        <v>6.2396E-2</v>
      </c>
      <c r="E202" s="1">
        <v>3.875E-3</v>
      </c>
      <c r="F202">
        <f t="shared" si="25"/>
        <v>1.0368759999999999</v>
      </c>
      <c r="G202">
        <f t="shared" ref="G202:G265" si="31">1+C202</f>
        <v>1.028386</v>
      </c>
      <c r="H202">
        <f t="shared" si="26"/>
        <v>-2.5520000000000001E-2</v>
      </c>
      <c r="I202">
        <f t="shared" ref="I202:I265" si="32">C202-D202</f>
        <v>-3.4009999999999999E-2</v>
      </c>
      <c r="J202">
        <f t="shared" si="27"/>
        <v>0.97597882522148049</v>
      </c>
      <c r="K202">
        <f t="shared" ref="K202:K265" si="33">I202/(1+D202)+1</f>
        <v>0.96798745477204351</v>
      </c>
      <c r="L202">
        <f t="shared" si="28"/>
        <v>1.0623959999999999</v>
      </c>
      <c r="M202" t="str">
        <f t="shared" si="29"/>
        <v xml:space="preserve"> </v>
      </c>
      <c r="N202" t="str">
        <f t="shared" si="30"/>
        <v xml:space="preserve"> </v>
      </c>
      <c r="O202" t="str">
        <f t="shared" si="24"/>
        <v/>
      </c>
    </row>
    <row r="203" spans="1:15" x14ac:dyDescent="0.2">
      <c r="A203" s="1">
        <v>19981030</v>
      </c>
      <c r="B203" s="1">
        <v>3.5564999999999999E-2</v>
      </c>
      <c r="C203" s="1">
        <v>4.2553000000000001E-2</v>
      </c>
      <c r="D203" s="1">
        <v>8.0294000000000004E-2</v>
      </c>
      <c r="E203" s="1">
        <v>3.3530000000000001E-3</v>
      </c>
      <c r="F203">
        <f t="shared" si="25"/>
        <v>1.0355650000000001</v>
      </c>
      <c r="G203">
        <f t="shared" si="31"/>
        <v>1.0425530000000001</v>
      </c>
      <c r="H203">
        <f t="shared" si="26"/>
        <v>-4.4729000000000005E-2</v>
      </c>
      <c r="I203">
        <f t="shared" si="32"/>
        <v>-3.7741000000000004E-2</v>
      </c>
      <c r="J203">
        <f t="shared" si="27"/>
        <v>0.95859553047596302</v>
      </c>
      <c r="K203">
        <f t="shared" si="33"/>
        <v>0.96506413994708851</v>
      </c>
      <c r="L203">
        <f t="shared" si="28"/>
        <v>1.0802940000000001</v>
      </c>
      <c r="M203" t="str">
        <f t="shared" si="29"/>
        <v xml:space="preserve"> </v>
      </c>
      <c r="N203" t="str">
        <f t="shared" si="30"/>
        <v xml:space="preserve"> </v>
      </c>
      <c r="O203" t="str">
        <f t="shared" si="24"/>
        <v/>
      </c>
    </row>
    <row r="204" spans="1:15" x14ac:dyDescent="0.2">
      <c r="A204" s="1">
        <v>19981130</v>
      </c>
      <c r="B204" s="1">
        <v>7.5758000000000006E-2</v>
      </c>
      <c r="C204" s="1">
        <v>5.2950999999999998E-2</v>
      </c>
      <c r="D204" s="1">
        <v>5.9125999999999998E-2</v>
      </c>
      <c r="E204" s="1">
        <v>3.2330000000000002E-3</v>
      </c>
      <c r="F204">
        <f t="shared" si="25"/>
        <v>1.075758</v>
      </c>
      <c r="G204">
        <f t="shared" si="31"/>
        <v>1.052951</v>
      </c>
      <c r="H204">
        <f t="shared" si="26"/>
        <v>1.6632000000000008E-2</v>
      </c>
      <c r="I204">
        <f t="shared" si="32"/>
        <v>-6.1749999999999999E-3</v>
      </c>
      <c r="J204">
        <f t="shared" si="27"/>
        <v>1.0157035140294923</v>
      </c>
      <c r="K204">
        <f t="shared" si="33"/>
        <v>0.99416972107190271</v>
      </c>
      <c r="L204">
        <f t="shared" si="28"/>
        <v>1.059126</v>
      </c>
      <c r="M204" t="str">
        <f t="shared" si="29"/>
        <v xml:space="preserve"> </v>
      </c>
      <c r="N204" t="str">
        <f t="shared" si="30"/>
        <v xml:space="preserve"> </v>
      </c>
      <c r="O204" t="str">
        <f t="shared" si="24"/>
        <v/>
      </c>
    </row>
    <row r="205" spans="1:15" x14ac:dyDescent="0.2">
      <c r="A205" s="1">
        <v>19981231</v>
      </c>
      <c r="B205" s="1">
        <v>2.5155E-2</v>
      </c>
      <c r="C205" s="1">
        <v>2.3154000000000001E-2</v>
      </c>
      <c r="D205" s="1">
        <v>5.6375000000000001E-2</v>
      </c>
      <c r="E205" s="1">
        <v>3.7789999999999998E-3</v>
      </c>
      <c r="F205">
        <f t="shared" si="25"/>
        <v>1.025155</v>
      </c>
      <c r="G205">
        <f t="shared" si="31"/>
        <v>1.0231539999999999</v>
      </c>
      <c r="H205">
        <f t="shared" si="26"/>
        <v>-3.1220000000000001E-2</v>
      </c>
      <c r="I205">
        <f t="shared" si="32"/>
        <v>-3.3221000000000001E-2</v>
      </c>
      <c r="J205">
        <f t="shared" si="27"/>
        <v>0.97044610105312978</v>
      </c>
      <c r="K205">
        <f t="shared" si="33"/>
        <v>0.96855188735060938</v>
      </c>
      <c r="L205">
        <f t="shared" si="28"/>
        <v>1.0563750000000001</v>
      </c>
      <c r="M205" t="str">
        <f t="shared" si="29"/>
        <v xml:space="preserve"> </v>
      </c>
      <c r="N205" t="str">
        <f t="shared" si="30"/>
        <v xml:space="preserve"> </v>
      </c>
      <c r="O205" t="str">
        <f t="shared" si="24"/>
        <v/>
      </c>
    </row>
    <row r="206" spans="1:15" x14ac:dyDescent="0.2">
      <c r="A206" s="1">
        <v>19990129</v>
      </c>
      <c r="B206" s="1">
        <v>2.7881E-2</v>
      </c>
      <c r="C206" s="1">
        <v>1.5616E-2</v>
      </c>
      <c r="D206" s="1">
        <v>4.1008999999999997E-2</v>
      </c>
      <c r="E206" s="1">
        <v>3.4940000000000001E-3</v>
      </c>
      <c r="F206">
        <f t="shared" si="25"/>
        <v>1.027881</v>
      </c>
      <c r="G206">
        <f t="shared" si="31"/>
        <v>1.0156160000000001</v>
      </c>
      <c r="H206">
        <f t="shared" si="26"/>
        <v>-1.3127999999999997E-2</v>
      </c>
      <c r="I206">
        <f t="shared" si="32"/>
        <v>-2.5392999999999999E-2</v>
      </c>
      <c r="J206">
        <f t="shared" si="27"/>
        <v>0.98738915801880678</v>
      </c>
      <c r="K206">
        <f t="shared" si="33"/>
        <v>0.97560731943719992</v>
      </c>
      <c r="L206">
        <f t="shared" si="28"/>
        <v>1.0410090000000001</v>
      </c>
      <c r="M206" t="str">
        <f t="shared" si="29"/>
        <v xml:space="preserve"> </v>
      </c>
      <c r="N206" t="str">
        <f t="shared" si="30"/>
        <v xml:space="preserve"> </v>
      </c>
      <c r="O206" t="str">
        <f t="shared" si="24"/>
        <v/>
      </c>
    </row>
    <row r="207" spans="1:15" x14ac:dyDescent="0.2">
      <c r="A207" s="1">
        <v>19990226</v>
      </c>
      <c r="B207" s="1">
        <v>-6.8715999999999999E-2</v>
      </c>
      <c r="C207" s="1">
        <v>-8.2372000000000001E-2</v>
      </c>
      <c r="D207" s="1">
        <v>-3.2282999999999999E-2</v>
      </c>
      <c r="E207" s="1">
        <v>3.372E-3</v>
      </c>
      <c r="F207">
        <f t="shared" si="25"/>
        <v>0.931284</v>
      </c>
      <c r="G207">
        <f t="shared" si="31"/>
        <v>0.917628</v>
      </c>
      <c r="H207">
        <f t="shared" si="26"/>
        <v>-3.6433E-2</v>
      </c>
      <c r="I207">
        <f t="shared" si="32"/>
        <v>-5.0089000000000002E-2</v>
      </c>
      <c r="J207">
        <f t="shared" si="27"/>
        <v>0.96235159659280556</v>
      </c>
      <c r="K207">
        <f t="shared" si="33"/>
        <v>0.94824003298484993</v>
      </c>
      <c r="L207">
        <f t="shared" si="28"/>
        <v>0.96771700000000005</v>
      </c>
      <c r="M207">
        <f t="shared" si="29"/>
        <v>4.7218886559999996E-3</v>
      </c>
      <c r="N207">
        <f t="shared" si="30"/>
        <v>6.7851463839999999E-3</v>
      </c>
      <c r="O207">
        <f t="shared" si="24"/>
        <v>1.042192089E-3</v>
      </c>
    </row>
    <row r="208" spans="1:15" x14ac:dyDescent="0.2">
      <c r="A208" s="1">
        <v>19990331</v>
      </c>
      <c r="B208" s="1">
        <v>-3.7864000000000002E-2</v>
      </c>
      <c r="C208" s="1">
        <v>-1.915E-2</v>
      </c>
      <c r="D208" s="1">
        <v>3.8794000000000002E-2</v>
      </c>
      <c r="E208" s="1">
        <v>4.0759999999999998E-3</v>
      </c>
      <c r="F208">
        <f t="shared" si="25"/>
        <v>0.96213599999999999</v>
      </c>
      <c r="G208">
        <f t="shared" si="31"/>
        <v>0.98085</v>
      </c>
      <c r="H208">
        <f t="shared" si="26"/>
        <v>-7.6658000000000004E-2</v>
      </c>
      <c r="I208">
        <f t="shared" si="32"/>
        <v>-5.7944000000000002E-2</v>
      </c>
      <c r="J208">
        <f t="shared" si="27"/>
        <v>0.92620481057842075</v>
      </c>
      <c r="K208">
        <f t="shared" si="33"/>
        <v>0.94421993195956078</v>
      </c>
      <c r="L208">
        <f t="shared" si="28"/>
        <v>1.038794</v>
      </c>
      <c r="M208">
        <f t="shared" si="29"/>
        <v>1.4336824960000001E-3</v>
      </c>
      <c r="N208">
        <f t="shared" si="30"/>
        <v>3.667225E-4</v>
      </c>
      <c r="O208" t="str">
        <f t="shared" si="24"/>
        <v/>
      </c>
    </row>
    <row r="209" spans="1:15" x14ac:dyDescent="0.2">
      <c r="A209" s="1">
        <v>19990430</v>
      </c>
      <c r="B209" s="1">
        <v>9.4853999999999994E-2</v>
      </c>
      <c r="C209" s="1">
        <v>0.10677200000000001</v>
      </c>
      <c r="D209" s="1">
        <v>3.7943999999999999E-2</v>
      </c>
      <c r="E209" s="1">
        <v>3.784E-3</v>
      </c>
      <c r="F209">
        <f t="shared" si="25"/>
        <v>1.094854</v>
      </c>
      <c r="G209">
        <f t="shared" si="31"/>
        <v>1.1067720000000001</v>
      </c>
      <c r="H209">
        <f t="shared" si="26"/>
        <v>5.6909999999999995E-2</v>
      </c>
      <c r="I209">
        <f t="shared" si="32"/>
        <v>6.8828E-2</v>
      </c>
      <c r="J209">
        <f t="shared" si="27"/>
        <v>1.0548295476441889</v>
      </c>
      <c r="K209">
        <f t="shared" si="33"/>
        <v>1.0663118626823798</v>
      </c>
      <c r="L209">
        <f t="shared" si="28"/>
        <v>1.037944</v>
      </c>
      <c r="M209" t="str">
        <f t="shared" si="29"/>
        <v xml:space="preserve"> </v>
      </c>
      <c r="N209" t="str">
        <f t="shared" si="30"/>
        <v xml:space="preserve"> </v>
      </c>
      <c r="O209" t="str">
        <f t="shared" si="24"/>
        <v/>
      </c>
    </row>
    <row r="210" spans="1:15" x14ac:dyDescent="0.2">
      <c r="A210" s="1">
        <v>19990528</v>
      </c>
      <c r="B210" s="1">
        <v>3.8710000000000001E-2</v>
      </c>
      <c r="C210" s="1">
        <v>4.6857999999999997E-2</v>
      </c>
      <c r="D210" s="1">
        <v>-2.4969999999999999E-2</v>
      </c>
      <c r="E210" s="1">
        <v>3.4629999999999999E-3</v>
      </c>
      <c r="F210">
        <f t="shared" si="25"/>
        <v>1.03871</v>
      </c>
      <c r="G210">
        <f t="shared" si="31"/>
        <v>1.0468580000000001</v>
      </c>
      <c r="H210">
        <f t="shared" si="26"/>
        <v>6.368E-2</v>
      </c>
      <c r="I210">
        <f t="shared" si="32"/>
        <v>7.1828000000000003E-2</v>
      </c>
      <c r="J210">
        <f t="shared" si="27"/>
        <v>1.0653108109494067</v>
      </c>
      <c r="K210">
        <f t="shared" si="33"/>
        <v>1.0736674768981467</v>
      </c>
      <c r="L210">
        <f t="shared" si="28"/>
        <v>0.97502999999999995</v>
      </c>
      <c r="M210" t="str">
        <f t="shared" si="29"/>
        <v xml:space="preserve"> </v>
      </c>
      <c r="N210" t="str">
        <f t="shared" si="30"/>
        <v xml:space="preserve"> </v>
      </c>
      <c r="O210">
        <f t="shared" si="24"/>
        <v>6.235008999999999E-4</v>
      </c>
    </row>
    <row r="211" spans="1:15" x14ac:dyDescent="0.2">
      <c r="A211" s="1">
        <v>19990630</v>
      </c>
      <c r="B211" s="1">
        <v>5.6787999999999998E-2</v>
      </c>
      <c r="C211" s="1">
        <v>6.1085E-2</v>
      </c>
      <c r="D211" s="1">
        <v>5.4438E-2</v>
      </c>
      <c r="E211" s="1">
        <v>4.0980000000000001E-3</v>
      </c>
      <c r="F211">
        <f t="shared" si="25"/>
        <v>1.0567880000000001</v>
      </c>
      <c r="G211">
        <f t="shared" si="31"/>
        <v>1.0610850000000001</v>
      </c>
      <c r="H211">
        <f t="shared" si="26"/>
        <v>2.3499999999999979E-3</v>
      </c>
      <c r="I211">
        <f t="shared" si="32"/>
        <v>6.6470000000000001E-3</v>
      </c>
      <c r="J211">
        <f t="shared" si="27"/>
        <v>1.0022286753701972</v>
      </c>
      <c r="K211">
        <f t="shared" si="33"/>
        <v>1.0063038319939153</v>
      </c>
      <c r="L211">
        <f t="shared" si="28"/>
        <v>1.054438</v>
      </c>
      <c r="M211" t="str">
        <f t="shared" si="29"/>
        <v xml:space="preserve"> </v>
      </c>
      <c r="N211" t="str">
        <f t="shared" si="30"/>
        <v xml:space="preserve"> </v>
      </c>
      <c r="O211" t="str">
        <f t="shared" si="24"/>
        <v/>
      </c>
    </row>
    <row r="212" spans="1:15" x14ac:dyDescent="0.2">
      <c r="A212" s="1">
        <v>19990730</v>
      </c>
      <c r="B212" s="1">
        <v>9.2359999999999994E-3</v>
      </c>
      <c r="C212" s="1">
        <v>-4.4669999999999996E-3</v>
      </c>
      <c r="D212" s="1">
        <v>-3.2045999999999998E-2</v>
      </c>
      <c r="E212" s="1">
        <v>3.6579999999999998E-3</v>
      </c>
      <c r="F212">
        <f t="shared" si="25"/>
        <v>1.009236</v>
      </c>
      <c r="G212">
        <f t="shared" si="31"/>
        <v>0.995533</v>
      </c>
      <c r="H212">
        <f t="shared" si="26"/>
        <v>4.1281999999999999E-2</v>
      </c>
      <c r="I212">
        <f t="shared" si="32"/>
        <v>2.7578999999999999E-2</v>
      </c>
      <c r="J212">
        <f t="shared" si="27"/>
        <v>1.0426487209102913</v>
      </c>
      <c r="K212">
        <f t="shared" si="33"/>
        <v>1.0284920564406985</v>
      </c>
      <c r="L212">
        <f t="shared" si="28"/>
        <v>0.96795399999999998</v>
      </c>
      <c r="M212" t="str">
        <f t="shared" si="29"/>
        <v xml:space="preserve"> </v>
      </c>
      <c r="N212">
        <f t="shared" si="30"/>
        <v>1.9954088999999996E-5</v>
      </c>
      <c r="O212">
        <f t="shared" si="24"/>
        <v>1.0269461159999999E-3</v>
      </c>
    </row>
    <row r="213" spans="1:15" x14ac:dyDescent="0.2">
      <c r="A213" s="1">
        <v>19990831</v>
      </c>
      <c r="B213" s="1">
        <v>-1.9134999999999999E-2</v>
      </c>
      <c r="C213" s="1">
        <v>-2.7418000000000001E-2</v>
      </c>
      <c r="D213" s="1">
        <v>-6.254E-3</v>
      </c>
      <c r="E213" s="1">
        <v>3.8760000000000001E-3</v>
      </c>
      <c r="F213">
        <f t="shared" si="25"/>
        <v>0.98086499999999999</v>
      </c>
      <c r="G213">
        <f t="shared" si="31"/>
        <v>0.97258199999999995</v>
      </c>
      <c r="H213">
        <f t="shared" si="26"/>
        <v>-1.2881E-2</v>
      </c>
      <c r="I213">
        <f t="shared" si="32"/>
        <v>-2.1164000000000002E-2</v>
      </c>
      <c r="J213">
        <f t="shared" si="27"/>
        <v>0.98703793524703498</v>
      </c>
      <c r="K213">
        <f t="shared" si="33"/>
        <v>0.97870280735721205</v>
      </c>
      <c r="L213">
        <f t="shared" si="28"/>
        <v>0.99374600000000002</v>
      </c>
      <c r="M213">
        <f t="shared" si="29"/>
        <v>3.6614822499999997E-4</v>
      </c>
      <c r="N213">
        <f t="shared" si="30"/>
        <v>7.5174672400000011E-4</v>
      </c>
      <c r="O213">
        <f t="shared" si="24"/>
        <v>3.9112515999999999E-5</v>
      </c>
    </row>
    <row r="214" spans="1:15" x14ac:dyDescent="0.2">
      <c r="A214" s="1">
        <v>19990930</v>
      </c>
      <c r="B214" s="1">
        <v>-2.2053E-2</v>
      </c>
      <c r="C214" s="1">
        <v>-2.6653E-2</v>
      </c>
      <c r="D214" s="1">
        <v>-2.8552000000000001E-2</v>
      </c>
      <c r="E214" s="1">
        <v>3.705E-3</v>
      </c>
      <c r="F214">
        <f t="shared" si="25"/>
        <v>0.97794700000000001</v>
      </c>
      <c r="G214">
        <f t="shared" si="31"/>
        <v>0.97334699999999996</v>
      </c>
      <c r="H214">
        <f t="shared" si="26"/>
        <v>6.4990000000000013E-3</v>
      </c>
      <c r="I214">
        <f t="shared" si="32"/>
        <v>1.8990000000000014E-3</v>
      </c>
      <c r="J214">
        <f t="shared" si="27"/>
        <v>1.0066900132585583</v>
      </c>
      <c r="K214">
        <f t="shared" si="33"/>
        <v>1.0019548138448995</v>
      </c>
      <c r="L214">
        <f t="shared" si="28"/>
        <v>0.97144799999999998</v>
      </c>
      <c r="M214">
        <f t="shared" si="29"/>
        <v>4.8633480899999996E-4</v>
      </c>
      <c r="N214">
        <f t="shared" si="30"/>
        <v>7.1038240899999995E-4</v>
      </c>
      <c r="O214">
        <f t="shared" si="24"/>
        <v>8.1521670400000002E-4</v>
      </c>
    </row>
    <row r="215" spans="1:15" x14ac:dyDescent="0.2">
      <c r="A215" s="1">
        <v>19991029</v>
      </c>
      <c r="B215" s="1">
        <v>-8.6730000000000002E-3</v>
      </c>
      <c r="C215" s="1">
        <v>-3.4229000000000002E-2</v>
      </c>
      <c r="D215" s="1">
        <v>6.2538999999999997E-2</v>
      </c>
      <c r="E215" s="1">
        <v>3.581E-3</v>
      </c>
      <c r="F215">
        <f t="shared" si="25"/>
        <v>0.99132699999999996</v>
      </c>
      <c r="G215">
        <f t="shared" si="31"/>
        <v>0.96577100000000005</v>
      </c>
      <c r="H215">
        <f t="shared" si="26"/>
        <v>-7.1211999999999998E-2</v>
      </c>
      <c r="I215">
        <f t="shared" si="32"/>
        <v>-9.6767999999999993E-2</v>
      </c>
      <c r="J215">
        <f t="shared" si="27"/>
        <v>0.93297940122668432</v>
      </c>
      <c r="K215">
        <f t="shared" si="33"/>
        <v>0.9089275781877183</v>
      </c>
      <c r="L215">
        <f t="shared" si="28"/>
        <v>1.0625389999999999</v>
      </c>
      <c r="M215">
        <f t="shared" si="29"/>
        <v>7.5220929000000003E-5</v>
      </c>
      <c r="N215">
        <f t="shared" si="30"/>
        <v>1.1716244410000002E-3</v>
      </c>
      <c r="O215" t="str">
        <f t="shared" si="24"/>
        <v/>
      </c>
    </row>
    <row r="216" spans="1:15" x14ac:dyDescent="0.2">
      <c r="A216" s="1">
        <v>19991130</v>
      </c>
      <c r="B216" s="1">
        <v>9.7113000000000005E-2</v>
      </c>
      <c r="C216" s="1">
        <v>4.5255999999999998E-2</v>
      </c>
      <c r="D216" s="1">
        <v>1.9061999999999999E-2</v>
      </c>
      <c r="E216" s="1">
        <v>3.8110000000000002E-3</v>
      </c>
      <c r="F216">
        <f t="shared" si="25"/>
        <v>1.097113</v>
      </c>
      <c r="G216">
        <f t="shared" si="31"/>
        <v>1.045256</v>
      </c>
      <c r="H216">
        <f t="shared" si="26"/>
        <v>7.8051000000000009E-2</v>
      </c>
      <c r="I216">
        <f t="shared" si="32"/>
        <v>2.6193999999999999E-2</v>
      </c>
      <c r="J216">
        <f t="shared" si="27"/>
        <v>1.0765910219397838</v>
      </c>
      <c r="K216">
        <f t="shared" si="33"/>
        <v>1.0257040297842526</v>
      </c>
      <c r="L216">
        <f t="shared" si="28"/>
        <v>1.0190619999999999</v>
      </c>
      <c r="M216" t="str">
        <f t="shared" si="29"/>
        <v xml:space="preserve"> </v>
      </c>
      <c r="N216" t="str">
        <f t="shared" si="30"/>
        <v xml:space="preserve"> </v>
      </c>
      <c r="O216" t="str">
        <f t="shared" si="24"/>
        <v/>
      </c>
    </row>
    <row r="217" spans="1:15" x14ac:dyDescent="0.2">
      <c r="A217" s="1">
        <v>19991231</v>
      </c>
      <c r="B217" s="1">
        <v>0.113652</v>
      </c>
      <c r="C217" s="1">
        <v>5.7341999999999997E-2</v>
      </c>
      <c r="D217" s="1">
        <v>5.7844E-2</v>
      </c>
      <c r="E217" s="1">
        <v>3.764E-3</v>
      </c>
      <c r="F217">
        <f t="shared" si="25"/>
        <v>1.1136520000000001</v>
      </c>
      <c r="G217">
        <f t="shared" si="31"/>
        <v>1.057342</v>
      </c>
      <c r="H217">
        <f t="shared" si="26"/>
        <v>5.5808000000000003E-2</v>
      </c>
      <c r="I217">
        <f t="shared" si="32"/>
        <v>-5.0200000000000244E-4</v>
      </c>
      <c r="J217">
        <f t="shared" si="27"/>
        <v>1.052756361051346</v>
      </c>
      <c r="K217">
        <f t="shared" si="33"/>
        <v>0.99952544987729763</v>
      </c>
      <c r="L217">
        <f t="shared" si="28"/>
        <v>1.057844</v>
      </c>
      <c r="M217" t="str">
        <f t="shared" si="29"/>
        <v xml:space="preserve"> </v>
      </c>
      <c r="N217" t="str">
        <f t="shared" si="30"/>
        <v xml:space="preserve"> </v>
      </c>
      <c r="O217" t="str">
        <f t="shared" si="24"/>
        <v/>
      </c>
    </row>
    <row r="218" spans="1:15" x14ac:dyDescent="0.2">
      <c r="A218" s="1">
        <v>20000131</v>
      </c>
      <c r="B218" s="1">
        <v>5.9477000000000002E-2</v>
      </c>
      <c r="C218" s="1">
        <v>-7.5389999999999997E-3</v>
      </c>
      <c r="D218" s="1">
        <v>-5.0903999999999998E-2</v>
      </c>
      <c r="E218" s="1">
        <v>4.3429999999999996E-3</v>
      </c>
      <c r="F218">
        <f t="shared" si="25"/>
        <v>1.059477</v>
      </c>
      <c r="G218">
        <f t="shared" si="31"/>
        <v>0.99246100000000004</v>
      </c>
      <c r="H218">
        <f t="shared" si="26"/>
        <v>0.11038100000000001</v>
      </c>
      <c r="I218">
        <f t="shared" si="32"/>
        <v>4.3365000000000001E-2</v>
      </c>
      <c r="J218">
        <f t="shared" si="27"/>
        <v>1.1163011960855382</v>
      </c>
      <c r="K218">
        <f t="shared" si="33"/>
        <v>1.0456908468690207</v>
      </c>
      <c r="L218">
        <f t="shared" si="28"/>
        <v>0.94909600000000005</v>
      </c>
      <c r="M218" t="str">
        <f t="shared" si="29"/>
        <v xml:space="preserve"> </v>
      </c>
      <c r="N218">
        <f t="shared" si="30"/>
        <v>5.6836520999999994E-5</v>
      </c>
      <c r="O218">
        <f t="shared" si="24"/>
        <v>2.5912172159999998E-3</v>
      </c>
    </row>
    <row r="219" spans="1:15" x14ac:dyDescent="0.2">
      <c r="A219" s="1">
        <v>20000229</v>
      </c>
      <c r="B219" s="1">
        <v>0.23577799999999999</v>
      </c>
      <c r="C219" s="1">
        <v>9.2784000000000005E-2</v>
      </c>
      <c r="D219" s="1">
        <v>-2.0108000000000001E-2</v>
      </c>
      <c r="E219" s="1">
        <v>4.2950000000000002E-3</v>
      </c>
      <c r="F219">
        <f t="shared" si="25"/>
        <v>1.235778</v>
      </c>
      <c r="G219">
        <f t="shared" si="31"/>
        <v>1.092784</v>
      </c>
      <c r="H219">
        <f t="shared" si="26"/>
        <v>0.255886</v>
      </c>
      <c r="I219">
        <f t="shared" si="32"/>
        <v>0.11289200000000001</v>
      </c>
      <c r="J219">
        <f t="shared" si="27"/>
        <v>1.2611369416221381</v>
      </c>
      <c r="K219">
        <f t="shared" si="33"/>
        <v>1.11520861482694</v>
      </c>
      <c r="L219">
        <f t="shared" si="28"/>
        <v>0.97989199999999999</v>
      </c>
      <c r="M219" t="str">
        <f t="shared" si="29"/>
        <v xml:space="preserve"> </v>
      </c>
      <c r="N219" t="str">
        <f t="shared" si="30"/>
        <v xml:space="preserve"> </v>
      </c>
      <c r="O219">
        <f t="shared" si="24"/>
        <v>4.0433166400000002E-4</v>
      </c>
    </row>
    <row r="220" spans="1:15" x14ac:dyDescent="0.2">
      <c r="A220" s="1">
        <v>20000331</v>
      </c>
      <c r="B220" s="1">
        <v>-7.5106000000000006E-2</v>
      </c>
      <c r="C220" s="1">
        <v>2.9789999999999999E-3</v>
      </c>
      <c r="D220" s="1">
        <v>9.672E-2</v>
      </c>
      <c r="E220" s="1">
        <v>4.3769999999999998E-3</v>
      </c>
      <c r="F220">
        <f t="shared" si="25"/>
        <v>0.92489399999999999</v>
      </c>
      <c r="G220">
        <f t="shared" si="31"/>
        <v>1.0029790000000001</v>
      </c>
      <c r="H220">
        <f t="shared" si="26"/>
        <v>-0.17182600000000001</v>
      </c>
      <c r="I220">
        <f t="shared" si="32"/>
        <v>-9.3741000000000005E-2</v>
      </c>
      <c r="J220">
        <f t="shared" si="27"/>
        <v>0.84332737617623454</v>
      </c>
      <c r="K220">
        <f t="shared" si="33"/>
        <v>0.91452604128674597</v>
      </c>
      <c r="L220">
        <f t="shared" si="28"/>
        <v>1.0967199999999999</v>
      </c>
      <c r="M220">
        <f t="shared" si="29"/>
        <v>5.640911236000001E-3</v>
      </c>
      <c r="N220" t="str">
        <f t="shared" si="30"/>
        <v xml:space="preserve"> </v>
      </c>
      <c r="O220" t="str">
        <f t="shared" si="24"/>
        <v/>
      </c>
    </row>
    <row r="221" spans="1:15" x14ac:dyDescent="0.2">
      <c r="A221" s="1">
        <v>20000428</v>
      </c>
      <c r="B221" s="1">
        <v>-0.125082</v>
      </c>
      <c r="C221" s="1">
        <v>-3.5149E-2</v>
      </c>
      <c r="D221" s="1">
        <v>-3.0796E-2</v>
      </c>
      <c r="E221" s="1">
        <v>4.5950000000000001E-3</v>
      </c>
      <c r="F221">
        <f t="shared" si="25"/>
        <v>0.87491799999999997</v>
      </c>
      <c r="G221">
        <f t="shared" si="31"/>
        <v>0.96485100000000001</v>
      </c>
      <c r="H221">
        <f t="shared" si="26"/>
        <v>-9.4285999999999995E-2</v>
      </c>
      <c r="I221">
        <f t="shared" si="32"/>
        <v>-4.3529999999999992E-3</v>
      </c>
      <c r="J221">
        <f t="shared" si="27"/>
        <v>0.90271810681755338</v>
      </c>
      <c r="K221">
        <f t="shared" si="33"/>
        <v>0.99550868547797988</v>
      </c>
      <c r="L221">
        <f t="shared" si="28"/>
        <v>0.96920399999999995</v>
      </c>
      <c r="M221">
        <f t="shared" si="29"/>
        <v>1.5645506723999999E-2</v>
      </c>
      <c r="N221">
        <f t="shared" si="30"/>
        <v>1.235452201E-3</v>
      </c>
      <c r="O221">
        <f t="shared" si="24"/>
        <v>9.4839361599999999E-4</v>
      </c>
    </row>
    <row r="222" spans="1:15" x14ac:dyDescent="0.2">
      <c r="A222" s="1">
        <v>20000531</v>
      </c>
      <c r="B222" s="1">
        <v>-8.0837999999999993E-2</v>
      </c>
      <c r="C222" s="1">
        <v>-4.156E-2</v>
      </c>
      <c r="D222" s="1">
        <v>-2.1915E-2</v>
      </c>
      <c r="E222" s="1">
        <v>4.7819999999999998E-3</v>
      </c>
      <c r="F222">
        <f t="shared" si="25"/>
        <v>0.91916200000000003</v>
      </c>
      <c r="G222">
        <f t="shared" si="31"/>
        <v>0.95843999999999996</v>
      </c>
      <c r="H222">
        <f t="shared" si="26"/>
        <v>-5.8922999999999989E-2</v>
      </c>
      <c r="I222">
        <f t="shared" si="32"/>
        <v>-1.9644999999999999E-2</v>
      </c>
      <c r="J222">
        <f t="shared" si="27"/>
        <v>0.93975676960591359</v>
      </c>
      <c r="K222">
        <f t="shared" si="33"/>
        <v>0.9799148335778588</v>
      </c>
      <c r="L222">
        <f t="shared" si="28"/>
        <v>0.97808499999999998</v>
      </c>
      <c r="M222">
        <f t="shared" si="29"/>
        <v>6.5347822439999993E-3</v>
      </c>
      <c r="N222">
        <f t="shared" si="30"/>
        <v>1.7272335999999999E-3</v>
      </c>
      <c r="O222">
        <f t="shared" si="24"/>
        <v>4.8026722500000001E-4</v>
      </c>
    </row>
    <row r="223" spans="1:15" x14ac:dyDescent="0.2">
      <c r="A223" s="1">
        <v>20000630</v>
      </c>
      <c r="B223" s="1">
        <v>0.13680800000000001</v>
      </c>
      <c r="C223" s="1">
        <v>4.9785999999999997E-2</v>
      </c>
      <c r="D223" s="1">
        <v>2.3934E-2</v>
      </c>
      <c r="E223" s="1">
        <v>3.7439999999999999E-3</v>
      </c>
      <c r="F223">
        <f t="shared" si="25"/>
        <v>1.136808</v>
      </c>
      <c r="G223">
        <f t="shared" si="31"/>
        <v>1.0497860000000001</v>
      </c>
      <c r="H223">
        <f t="shared" si="26"/>
        <v>0.11287400000000002</v>
      </c>
      <c r="I223">
        <f t="shared" si="32"/>
        <v>2.5851999999999997E-2</v>
      </c>
      <c r="J223">
        <f t="shared" si="27"/>
        <v>1.1102356206552375</v>
      </c>
      <c r="K223">
        <f t="shared" si="33"/>
        <v>1.0252477210445206</v>
      </c>
      <c r="L223">
        <f t="shared" si="28"/>
        <v>1.0239339999999999</v>
      </c>
      <c r="M223" t="str">
        <f t="shared" si="29"/>
        <v xml:space="preserve"> </v>
      </c>
      <c r="N223" t="str">
        <f t="shared" si="30"/>
        <v xml:space="preserve"> </v>
      </c>
      <c r="O223" t="str">
        <f t="shared" si="24"/>
        <v/>
      </c>
    </row>
    <row r="224" spans="1:15" x14ac:dyDescent="0.2">
      <c r="A224" s="1">
        <v>20000731</v>
      </c>
      <c r="B224" s="1">
        <v>-3.2235E-2</v>
      </c>
      <c r="C224" s="1">
        <v>-1.0200000000000001E-3</v>
      </c>
      <c r="D224" s="1">
        <v>-1.6341000000000001E-2</v>
      </c>
      <c r="E224" s="1">
        <v>4.7720000000000002E-3</v>
      </c>
      <c r="F224">
        <f t="shared" si="25"/>
        <v>0.96776499999999999</v>
      </c>
      <c r="G224">
        <f t="shared" si="31"/>
        <v>0.99897999999999998</v>
      </c>
      <c r="H224">
        <f t="shared" si="26"/>
        <v>-1.5893999999999998E-2</v>
      </c>
      <c r="I224">
        <f t="shared" si="32"/>
        <v>1.5321000000000001E-2</v>
      </c>
      <c r="J224">
        <f t="shared" si="27"/>
        <v>0.98384196149275305</v>
      </c>
      <c r="K224">
        <f t="shared" si="33"/>
        <v>1.0155755195652152</v>
      </c>
      <c r="L224">
        <f t="shared" si="28"/>
        <v>0.98365899999999995</v>
      </c>
      <c r="M224">
        <f t="shared" si="29"/>
        <v>1.039095225E-3</v>
      </c>
      <c r="N224">
        <f t="shared" si="30"/>
        <v>1.0404000000000002E-6</v>
      </c>
      <c r="O224">
        <f t="shared" si="24"/>
        <v>2.6702828100000006E-4</v>
      </c>
    </row>
    <row r="225" spans="1:15" x14ac:dyDescent="0.2">
      <c r="A225" s="1">
        <v>20000831</v>
      </c>
      <c r="B225" s="1">
        <v>9.2523999999999995E-2</v>
      </c>
      <c r="C225" s="1">
        <v>7.4016999999999999E-2</v>
      </c>
      <c r="D225" s="1">
        <v>6.0699000000000003E-2</v>
      </c>
      <c r="E225" s="1">
        <v>5.0020000000000004E-3</v>
      </c>
      <c r="F225">
        <f t="shared" si="25"/>
        <v>1.0925240000000001</v>
      </c>
      <c r="G225">
        <f t="shared" si="31"/>
        <v>1.074017</v>
      </c>
      <c r="H225">
        <f t="shared" si="26"/>
        <v>3.1824999999999992E-2</v>
      </c>
      <c r="I225">
        <f t="shared" si="32"/>
        <v>1.3317999999999997E-2</v>
      </c>
      <c r="J225">
        <f t="shared" si="27"/>
        <v>1.0300037993813513</v>
      </c>
      <c r="K225">
        <f t="shared" si="33"/>
        <v>1.0125558711755174</v>
      </c>
      <c r="L225">
        <f t="shared" si="28"/>
        <v>1.0606990000000001</v>
      </c>
      <c r="M225" t="str">
        <f t="shared" si="29"/>
        <v xml:space="preserve"> </v>
      </c>
      <c r="N225" t="str">
        <f t="shared" si="30"/>
        <v xml:space="preserve"> </v>
      </c>
      <c r="O225" t="str">
        <f t="shared" si="24"/>
        <v/>
      </c>
    </row>
    <row r="226" spans="1:15" x14ac:dyDescent="0.2">
      <c r="A226" s="1">
        <v>20000929</v>
      </c>
      <c r="B226" s="1">
        <v>-2.1680000000000001E-2</v>
      </c>
      <c r="C226" s="1">
        <v>-1.8536E-2</v>
      </c>
      <c r="D226" s="1">
        <v>-5.3483000000000003E-2</v>
      </c>
      <c r="E226" s="1">
        <v>5.0930000000000003E-3</v>
      </c>
      <c r="F226">
        <f t="shared" si="25"/>
        <v>0.97831999999999997</v>
      </c>
      <c r="G226">
        <f t="shared" si="31"/>
        <v>0.981464</v>
      </c>
      <c r="H226">
        <f t="shared" si="26"/>
        <v>3.1802999999999998E-2</v>
      </c>
      <c r="I226">
        <f t="shared" si="32"/>
        <v>3.4947000000000006E-2</v>
      </c>
      <c r="J226">
        <f t="shared" si="27"/>
        <v>1.0336000304273458</v>
      </c>
      <c r="K226">
        <f t="shared" si="33"/>
        <v>1.0369216823363976</v>
      </c>
      <c r="L226">
        <f t="shared" si="28"/>
        <v>0.94651700000000005</v>
      </c>
      <c r="M226">
        <f t="shared" si="29"/>
        <v>4.7002240000000004E-4</v>
      </c>
      <c r="N226">
        <f t="shared" si="30"/>
        <v>3.4358329600000002E-4</v>
      </c>
      <c r="O226">
        <f t="shared" si="24"/>
        <v>2.8604312890000002E-3</v>
      </c>
    </row>
    <row r="227" spans="1:15" x14ac:dyDescent="0.2">
      <c r="A227" s="1">
        <v>20001031</v>
      </c>
      <c r="B227" s="1">
        <v>-7.0637000000000005E-2</v>
      </c>
      <c r="C227" s="1">
        <v>-3.7772E-2</v>
      </c>
      <c r="D227" s="1">
        <v>-4.9490000000000003E-3</v>
      </c>
      <c r="E227" s="1">
        <v>5.2170000000000003E-3</v>
      </c>
      <c r="F227">
        <f t="shared" si="25"/>
        <v>0.92936299999999994</v>
      </c>
      <c r="G227">
        <f t="shared" si="31"/>
        <v>0.96222799999999997</v>
      </c>
      <c r="H227">
        <f t="shared" si="26"/>
        <v>-6.568800000000001E-2</v>
      </c>
      <c r="I227">
        <f t="shared" si="32"/>
        <v>-3.2822999999999998E-2</v>
      </c>
      <c r="J227">
        <f t="shared" si="27"/>
        <v>0.93398529321612656</v>
      </c>
      <c r="K227">
        <f t="shared" si="33"/>
        <v>0.96701375105396603</v>
      </c>
      <c r="L227">
        <f t="shared" si="28"/>
        <v>0.99505100000000002</v>
      </c>
      <c r="M227">
        <f t="shared" si="29"/>
        <v>4.9895857690000003E-3</v>
      </c>
      <c r="N227">
        <f t="shared" si="30"/>
        <v>1.4267239839999999E-3</v>
      </c>
      <c r="O227">
        <f t="shared" si="24"/>
        <v>2.4492601000000003E-5</v>
      </c>
    </row>
    <row r="228" spans="1:15" x14ac:dyDescent="0.2">
      <c r="A228" s="1">
        <v>20001130</v>
      </c>
      <c r="B228" s="1">
        <v>-0.111028</v>
      </c>
      <c r="C228" s="1">
        <v>-5.4352999999999999E-2</v>
      </c>
      <c r="D228" s="1">
        <v>-8.0069000000000001E-2</v>
      </c>
      <c r="E228" s="1">
        <v>4.9659999999999999E-3</v>
      </c>
      <c r="F228">
        <f t="shared" si="25"/>
        <v>0.88897199999999998</v>
      </c>
      <c r="G228">
        <f t="shared" si="31"/>
        <v>0.94564700000000002</v>
      </c>
      <c r="H228">
        <f t="shared" si="26"/>
        <v>-3.0959E-2</v>
      </c>
      <c r="I228">
        <f t="shared" si="32"/>
        <v>2.5716000000000003E-2</v>
      </c>
      <c r="J228">
        <f t="shared" si="27"/>
        <v>0.96634638902265491</v>
      </c>
      <c r="K228">
        <f t="shared" si="33"/>
        <v>1.0279542704833298</v>
      </c>
      <c r="L228">
        <f t="shared" si="28"/>
        <v>0.91993100000000005</v>
      </c>
      <c r="M228">
        <f t="shared" si="29"/>
        <v>1.2327216784000001E-2</v>
      </c>
      <c r="N228">
        <f t="shared" si="30"/>
        <v>2.9542486089999998E-3</v>
      </c>
      <c r="O228">
        <f t="shared" si="24"/>
        <v>6.4110447610000003E-3</v>
      </c>
    </row>
    <row r="229" spans="1:15" x14ac:dyDescent="0.2">
      <c r="A229" s="1">
        <v>20001229</v>
      </c>
      <c r="B229" s="1">
        <v>1.8938E-2</v>
      </c>
      <c r="C229" s="1">
        <v>7.7336000000000002E-2</v>
      </c>
      <c r="D229" s="1">
        <v>4.0530000000000002E-3</v>
      </c>
      <c r="E229" s="1">
        <v>4.9090000000000002E-3</v>
      </c>
      <c r="F229">
        <f t="shared" si="25"/>
        <v>1.0189379999999999</v>
      </c>
      <c r="G229">
        <f t="shared" si="31"/>
        <v>1.0773360000000001</v>
      </c>
      <c r="H229">
        <f t="shared" si="26"/>
        <v>1.4884999999999999E-2</v>
      </c>
      <c r="I229">
        <f t="shared" si="32"/>
        <v>7.3283000000000001E-2</v>
      </c>
      <c r="J229">
        <f t="shared" si="27"/>
        <v>1.0148249146210409</v>
      </c>
      <c r="K229">
        <f t="shared" si="33"/>
        <v>1.0729871829475137</v>
      </c>
      <c r="L229">
        <f t="shared" si="28"/>
        <v>1.0040530000000001</v>
      </c>
      <c r="M229" t="str">
        <f t="shared" si="29"/>
        <v xml:space="preserve"> </v>
      </c>
      <c r="N229" t="str">
        <f t="shared" si="30"/>
        <v xml:space="preserve"> </v>
      </c>
      <c r="O229" t="str">
        <f t="shared" si="24"/>
        <v/>
      </c>
    </row>
    <row r="230" spans="1:15" x14ac:dyDescent="0.2">
      <c r="A230" s="1">
        <v>20010131</v>
      </c>
      <c r="B230" s="1">
        <v>0.13796700000000001</v>
      </c>
      <c r="C230" s="1">
        <v>0.103149</v>
      </c>
      <c r="D230" s="1">
        <v>3.4637000000000001E-2</v>
      </c>
      <c r="E230" s="1">
        <v>5.2430000000000003E-3</v>
      </c>
      <c r="F230">
        <f t="shared" si="25"/>
        <v>1.137967</v>
      </c>
      <c r="G230">
        <f t="shared" si="31"/>
        <v>1.1031489999999999</v>
      </c>
      <c r="H230">
        <f t="shared" si="26"/>
        <v>0.10333000000000001</v>
      </c>
      <c r="I230">
        <f t="shared" si="32"/>
        <v>6.8512000000000003E-2</v>
      </c>
      <c r="J230">
        <f t="shared" si="27"/>
        <v>1.099870775933975</v>
      </c>
      <c r="K230">
        <f t="shared" si="33"/>
        <v>1.0662183935041951</v>
      </c>
      <c r="L230">
        <f t="shared" si="28"/>
        <v>1.034637</v>
      </c>
      <c r="M230" t="str">
        <f t="shared" si="29"/>
        <v xml:space="preserve"> </v>
      </c>
      <c r="N230" t="str">
        <f t="shared" si="30"/>
        <v xml:space="preserve"> </v>
      </c>
      <c r="O230" t="str">
        <f t="shared" si="24"/>
        <v/>
      </c>
    </row>
    <row r="231" spans="1:15" x14ac:dyDescent="0.2">
      <c r="A231" s="1">
        <v>20010228</v>
      </c>
      <c r="B231" s="1">
        <v>-7.0191000000000003E-2</v>
      </c>
      <c r="C231" s="1">
        <v>-1.9193000000000002E-2</v>
      </c>
      <c r="D231" s="1">
        <v>-9.2290999999999998E-2</v>
      </c>
      <c r="E231" s="1">
        <v>3.653E-3</v>
      </c>
      <c r="F231">
        <f t="shared" si="25"/>
        <v>0.929809</v>
      </c>
      <c r="G231">
        <f t="shared" si="31"/>
        <v>0.98080699999999998</v>
      </c>
      <c r="H231">
        <f t="shared" si="26"/>
        <v>2.2099999999999995E-2</v>
      </c>
      <c r="I231">
        <f t="shared" si="32"/>
        <v>7.3097999999999996E-2</v>
      </c>
      <c r="J231">
        <f t="shared" si="27"/>
        <v>1.0243470098897334</v>
      </c>
      <c r="K231">
        <f t="shared" si="33"/>
        <v>1.0805302139782684</v>
      </c>
      <c r="L231">
        <f t="shared" si="28"/>
        <v>0.90770899999999999</v>
      </c>
      <c r="M231">
        <f t="shared" si="29"/>
        <v>4.9267764810000001E-3</v>
      </c>
      <c r="N231">
        <f t="shared" si="30"/>
        <v>3.6837124900000008E-4</v>
      </c>
      <c r="O231">
        <f t="shared" si="24"/>
        <v>8.5176286810000005E-3</v>
      </c>
    </row>
    <row r="232" spans="1:15" x14ac:dyDescent="0.2">
      <c r="A232" s="1">
        <v>20010330</v>
      </c>
      <c r="B232" s="1">
        <v>-4.8038999999999998E-2</v>
      </c>
      <c r="C232" s="1">
        <v>-2.4586E-2</v>
      </c>
      <c r="D232" s="1">
        <v>-6.4204999999999998E-2</v>
      </c>
      <c r="E232" s="1">
        <v>4.3200000000000001E-3</v>
      </c>
      <c r="F232">
        <f t="shared" si="25"/>
        <v>0.95196100000000006</v>
      </c>
      <c r="G232">
        <f t="shared" si="31"/>
        <v>0.975414</v>
      </c>
      <c r="H232">
        <f t="shared" si="26"/>
        <v>1.6166E-2</v>
      </c>
      <c r="I232">
        <f t="shared" si="32"/>
        <v>3.9619000000000001E-2</v>
      </c>
      <c r="J232">
        <f t="shared" si="27"/>
        <v>1.0172751510747546</v>
      </c>
      <c r="K232">
        <f t="shared" si="33"/>
        <v>1.0423372640375297</v>
      </c>
      <c r="L232">
        <f t="shared" si="28"/>
        <v>0.93579500000000004</v>
      </c>
      <c r="M232">
        <f t="shared" si="29"/>
        <v>2.307745521E-3</v>
      </c>
      <c r="N232">
        <f t="shared" si="30"/>
        <v>6.0447139600000002E-4</v>
      </c>
      <c r="O232">
        <f t="shared" si="24"/>
        <v>4.122282025E-3</v>
      </c>
    </row>
    <row r="233" spans="1:15" x14ac:dyDescent="0.2">
      <c r="A233" s="1">
        <v>20010430</v>
      </c>
      <c r="B233" s="1">
        <v>7.3120000000000004E-2</v>
      </c>
      <c r="C233" s="1">
        <v>6.1213999999999998E-2</v>
      </c>
      <c r="D233" s="1">
        <v>7.6813999999999993E-2</v>
      </c>
      <c r="E233" s="1">
        <v>3.8639999999999998E-3</v>
      </c>
      <c r="F233">
        <f t="shared" si="25"/>
        <v>1.0731200000000001</v>
      </c>
      <c r="G233">
        <f t="shared" si="31"/>
        <v>1.0612140000000001</v>
      </c>
      <c r="H233">
        <f t="shared" si="26"/>
        <v>-3.693999999999989E-3</v>
      </c>
      <c r="I233">
        <f t="shared" si="32"/>
        <v>-1.5599999999999996E-2</v>
      </c>
      <c r="J233">
        <f t="shared" si="27"/>
        <v>0.99656950968319502</v>
      </c>
      <c r="K233">
        <f t="shared" si="33"/>
        <v>0.98551281836974636</v>
      </c>
      <c r="L233">
        <f t="shared" si="28"/>
        <v>1.0768139999999999</v>
      </c>
      <c r="M233" t="str">
        <f t="shared" si="29"/>
        <v xml:space="preserve"> </v>
      </c>
      <c r="N233" t="str">
        <f t="shared" si="30"/>
        <v xml:space="preserve"> </v>
      </c>
      <c r="O233" t="str">
        <f t="shared" si="24"/>
        <v/>
      </c>
    </row>
    <row r="234" spans="1:15" x14ac:dyDescent="0.2">
      <c r="A234" s="1">
        <v>20010531</v>
      </c>
      <c r="B234" s="1">
        <v>9.5968999999999999E-2</v>
      </c>
      <c r="C234" s="1">
        <v>6.1560999999999998E-2</v>
      </c>
      <c r="D234" s="1">
        <v>5.0899999999999999E-3</v>
      </c>
      <c r="E234" s="1">
        <v>3.1830000000000001E-3</v>
      </c>
      <c r="F234">
        <f t="shared" si="25"/>
        <v>1.095969</v>
      </c>
      <c r="G234">
        <f t="shared" si="31"/>
        <v>1.061561</v>
      </c>
      <c r="H234">
        <f t="shared" si="26"/>
        <v>9.0879000000000001E-2</v>
      </c>
      <c r="I234">
        <f t="shared" si="32"/>
        <v>5.6471E-2</v>
      </c>
      <c r="J234">
        <f t="shared" si="27"/>
        <v>1.0904187684684954</v>
      </c>
      <c r="K234">
        <f t="shared" si="33"/>
        <v>1.0561850182570716</v>
      </c>
      <c r="L234">
        <f t="shared" si="28"/>
        <v>1.00509</v>
      </c>
      <c r="M234" t="str">
        <f t="shared" si="29"/>
        <v xml:space="preserve"> </v>
      </c>
      <c r="N234" t="str">
        <f t="shared" si="30"/>
        <v xml:space="preserve"> </v>
      </c>
      <c r="O234" t="str">
        <f t="shared" si="24"/>
        <v/>
      </c>
    </row>
    <row r="235" spans="1:15" x14ac:dyDescent="0.2">
      <c r="A235" s="1">
        <v>20010629</v>
      </c>
      <c r="B235" s="1">
        <v>3.5902000000000003E-2</v>
      </c>
      <c r="C235" s="1">
        <v>3.7442999999999997E-2</v>
      </c>
      <c r="D235" s="1">
        <v>-2.5003999999999998E-2</v>
      </c>
      <c r="E235" s="1">
        <v>2.7780000000000001E-3</v>
      </c>
      <c r="F235">
        <f t="shared" si="25"/>
        <v>1.0359020000000001</v>
      </c>
      <c r="G235">
        <f t="shared" si="31"/>
        <v>1.0374429999999999</v>
      </c>
      <c r="H235">
        <f t="shared" si="26"/>
        <v>6.0906000000000002E-2</v>
      </c>
      <c r="I235">
        <f t="shared" si="32"/>
        <v>6.2446999999999996E-2</v>
      </c>
      <c r="J235">
        <f t="shared" si="27"/>
        <v>1.0624679485864557</v>
      </c>
      <c r="K235">
        <f t="shared" si="33"/>
        <v>1.0640484678911504</v>
      </c>
      <c r="L235">
        <f t="shared" si="28"/>
        <v>0.97499599999999997</v>
      </c>
      <c r="M235" t="str">
        <f t="shared" si="29"/>
        <v xml:space="preserve"> </v>
      </c>
      <c r="N235" t="str">
        <f t="shared" si="30"/>
        <v xml:space="preserve"> </v>
      </c>
      <c r="O235">
        <f t="shared" si="24"/>
        <v>6.2520001599999995E-4</v>
      </c>
    </row>
    <row r="236" spans="1:15" x14ac:dyDescent="0.2">
      <c r="A236" s="1">
        <v>20010731</v>
      </c>
      <c r="B236" s="1">
        <v>-2.5359E-2</v>
      </c>
      <c r="C236" s="1">
        <v>-1.6285000000000001E-2</v>
      </c>
      <c r="D236" s="1">
        <v>-1.0772E-2</v>
      </c>
      <c r="E236" s="1">
        <v>2.9989999999999999E-3</v>
      </c>
      <c r="F236">
        <f t="shared" si="25"/>
        <v>0.97464099999999998</v>
      </c>
      <c r="G236">
        <f t="shared" si="31"/>
        <v>0.98371500000000001</v>
      </c>
      <c r="H236">
        <f t="shared" si="26"/>
        <v>-1.4586999999999999E-2</v>
      </c>
      <c r="I236">
        <f t="shared" si="32"/>
        <v>-5.5130000000000005E-3</v>
      </c>
      <c r="J236">
        <f t="shared" si="27"/>
        <v>0.98525415778768899</v>
      </c>
      <c r="K236">
        <f t="shared" si="33"/>
        <v>0.9944269672916658</v>
      </c>
      <c r="L236">
        <f t="shared" si="28"/>
        <v>0.989228</v>
      </c>
      <c r="M236">
        <f t="shared" si="29"/>
        <v>6.43078881E-4</v>
      </c>
      <c r="N236">
        <f t="shared" si="30"/>
        <v>2.6520122500000003E-4</v>
      </c>
      <c r="O236">
        <f t="shared" si="24"/>
        <v>1.1603598400000001E-4</v>
      </c>
    </row>
    <row r="237" spans="1:15" x14ac:dyDescent="0.2">
      <c r="A237" s="1">
        <v>20010831</v>
      </c>
      <c r="B237" s="1">
        <v>-2.9488E-2</v>
      </c>
      <c r="C237" s="1">
        <v>-1.3422999999999999E-2</v>
      </c>
      <c r="D237" s="1">
        <v>-6.4107999999999998E-2</v>
      </c>
      <c r="E237" s="1">
        <v>2.996E-3</v>
      </c>
      <c r="F237">
        <f t="shared" si="25"/>
        <v>0.97051200000000004</v>
      </c>
      <c r="G237">
        <f t="shared" si="31"/>
        <v>0.98657700000000004</v>
      </c>
      <c r="H237">
        <f t="shared" si="26"/>
        <v>3.4619999999999998E-2</v>
      </c>
      <c r="I237">
        <f t="shared" si="32"/>
        <v>5.0685000000000001E-2</v>
      </c>
      <c r="J237">
        <f t="shared" si="27"/>
        <v>1.0369914477311484</v>
      </c>
      <c r="K237">
        <f t="shared" si="33"/>
        <v>1.0541568898975522</v>
      </c>
      <c r="L237">
        <f t="shared" si="28"/>
        <v>0.93589199999999995</v>
      </c>
      <c r="M237">
        <f t="shared" si="29"/>
        <v>8.6954214400000002E-4</v>
      </c>
      <c r="N237">
        <f t="shared" si="30"/>
        <v>1.8017692899999996E-4</v>
      </c>
      <c r="O237">
        <f t="shared" si="24"/>
        <v>4.109835664E-3</v>
      </c>
    </row>
    <row r="238" spans="1:15" x14ac:dyDescent="0.2">
      <c r="A238" s="1">
        <v>20010928</v>
      </c>
      <c r="B238" s="1">
        <v>-0.12779299999999999</v>
      </c>
      <c r="C238" s="1">
        <v>-0.14557800000000001</v>
      </c>
      <c r="D238" s="1">
        <v>-8.1723000000000004E-2</v>
      </c>
      <c r="E238" s="1">
        <v>2.7299999999999998E-3</v>
      </c>
      <c r="F238">
        <f t="shared" si="25"/>
        <v>0.87220699999999995</v>
      </c>
      <c r="G238">
        <f t="shared" si="31"/>
        <v>0.85442200000000001</v>
      </c>
      <c r="H238">
        <f t="shared" si="26"/>
        <v>-4.6069999999999986E-2</v>
      </c>
      <c r="I238">
        <f t="shared" si="32"/>
        <v>-6.3855000000000009E-2</v>
      </c>
      <c r="J238">
        <f t="shared" si="27"/>
        <v>0.94982995327118069</v>
      </c>
      <c r="K238">
        <f t="shared" si="33"/>
        <v>0.93046215902173313</v>
      </c>
      <c r="L238">
        <f t="shared" si="28"/>
        <v>0.91827700000000001</v>
      </c>
      <c r="M238">
        <f t="shared" si="29"/>
        <v>1.6331050848999999E-2</v>
      </c>
      <c r="N238">
        <f t="shared" si="30"/>
        <v>2.1192954084000005E-2</v>
      </c>
      <c r="O238">
        <f t="shared" si="24"/>
        <v>6.6786487290000007E-3</v>
      </c>
    </row>
    <row r="239" spans="1:15" x14ac:dyDescent="0.2">
      <c r="A239" s="1">
        <v>20011031</v>
      </c>
      <c r="B239" s="1">
        <v>6.4548999999999995E-2</v>
      </c>
      <c r="C239" s="1">
        <v>3.9278E-2</v>
      </c>
      <c r="D239" s="1">
        <v>1.8099000000000001E-2</v>
      </c>
      <c r="E239" s="1">
        <v>2.1540000000000001E-3</v>
      </c>
      <c r="F239">
        <f t="shared" si="25"/>
        <v>1.064549</v>
      </c>
      <c r="G239">
        <f t="shared" si="31"/>
        <v>1.0392779999999999</v>
      </c>
      <c r="H239">
        <f t="shared" si="26"/>
        <v>4.6449999999999991E-2</v>
      </c>
      <c r="I239">
        <f t="shared" si="32"/>
        <v>2.1179E-2</v>
      </c>
      <c r="J239">
        <f t="shared" si="27"/>
        <v>1.0456242467579282</v>
      </c>
      <c r="K239">
        <f t="shared" si="33"/>
        <v>1.0208024956315642</v>
      </c>
      <c r="L239">
        <f t="shared" si="28"/>
        <v>1.0180990000000001</v>
      </c>
      <c r="M239" t="str">
        <f t="shared" si="29"/>
        <v xml:space="preserve"> </v>
      </c>
      <c r="N239" t="str">
        <f t="shared" si="30"/>
        <v xml:space="preserve"> </v>
      </c>
      <c r="O239" t="str">
        <f t="shared" si="24"/>
        <v/>
      </c>
    </row>
    <row r="240" spans="1:15" x14ac:dyDescent="0.2">
      <c r="A240" s="1">
        <v>20011130</v>
      </c>
      <c r="B240" s="1">
        <v>6.7372000000000001E-2</v>
      </c>
      <c r="C240" s="1">
        <v>7.8141000000000002E-2</v>
      </c>
      <c r="D240" s="1">
        <v>7.5176000000000007E-2</v>
      </c>
      <c r="E240" s="1">
        <v>1.7489999999999999E-3</v>
      </c>
      <c r="F240">
        <f t="shared" si="25"/>
        <v>1.067372</v>
      </c>
      <c r="G240">
        <f t="shared" si="31"/>
        <v>1.078141</v>
      </c>
      <c r="H240">
        <f t="shared" si="26"/>
        <v>-7.8040000000000054E-3</v>
      </c>
      <c r="I240">
        <f t="shared" si="32"/>
        <v>2.9649999999999954E-3</v>
      </c>
      <c r="J240">
        <f t="shared" si="27"/>
        <v>0.99274165345952659</v>
      </c>
      <c r="K240">
        <f t="shared" si="33"/>
        <v>1.002757688043632</v>
      </c>
      <c r="L240">
        <f t="shared" si="28"/>
        <v>1.0751759999999999</v>
      </c>
      <c r="M240" t="str">
        <f t="shared" si="29"/>
        <v xml:space="preserve"> </v>
      </c>
      <c r="N240" t="str">
        <f t="shared" si="30"/>
        <v xml:space="preserve"> </v>
      </c>
      <c r="O240" t="str">
        <f t="shared" si="24"/>
        <v/>
      </c>
    </row>
    <row r="241" spans="1:15" x14ac:dyDescent="0.2">
      <c r="A241" s="1">
        <v>20011231</v>
      </c>
      <c r="B241" s="1">
        <v>6.7177000000000001E-2</v>
      </c>
      <c r="C241" s="1">
        <v>7.0231000000000002E-2</v>
      </c>
      <c r="D241" s="1">
        <v>7.574E-3</v>
      </c>
      <c r="E241" s="1">
        <v>1.4840000000000001E-3</v>
      </c>
      <c r="F241">
        <f t="shared" si="25"/>
        <v>1.067177</v>
      </c>
      <c r="G241">
        <f t="shared" si="31"/>
        <v>1.0702309999999999</v>
      </c>
      <c r="H241">
        <f t="shared" si="26"/>
        <v>5.9603000000000003E-2</v>
      </c>
      <c r="I241">
        <f t="shared" si="32"/>
        <v>6.2657000000000004E-2</v>
      </c>
      <c r="J241">
        <f t="shared" si="27"/>
        <v>1.0591549603304571</v>
      </c>
      <c r="K241">
        <f t="shared" si="33"/>
        <v>1.0621860032116748</v>
      </c>
      <c r="L241">
        <f t="shared" si="28"/>
        <v>1.007574</v>
      </c>
      <c r="M241" t="str">
        <f t="shared" si="29"/>
        <v xml:space="preserve"> </v>
      </c>
      <c r="N241" t="str">
        <f t="shared" si="30"/>
        <v xml:space="preserve"> </v>
      </c>
      <c r="O241" t="str">
        <f t="shared" si="24"/>
        <v/>
      </c>
    </row>
    <row r="242" spans="1:15" x14ac:dyDescent="0.2">
      <c r="A242" s="1">
        <v>20020131</v>
      </c>
      <c r="B242" s="1">
        <v>1.0989000000000001E-2</v>
      </c>
      <c r="C242" s="1">
        <v>1.5417E-2</v>
      </c>
      <c r="D242" s="1">
        <v>-1.5573999999999999E-2</v>
      </c>
      <c r="E242" s="1">
        <v>1.39E-3</v>
      </c>
      <c r="F242">
        <f t="shared" si="25"/>
        <v>1.0109889999999999</v>
      </c>
      <c r="G242">
        <f t="shared" si="31"/>
        <v>1.015417</v>
      </c>
      <c r="H242">
        <f t="shared" si="26"/>
        <v>2.6563E-2</v>
      </c>
      <c r="I242">
        <f t="shared" si="32"/>
        <v>3.0990999999999998E-2</v>
      </c>
      <c r="J242">
        <f t="shared" si="27"/>
        <v>1.0269832369319787</v>
      </c>
      <c r="K242">
        <f t="shared" si="33"/>
        <v>1.0314812896042973</v>
      </c>
      <c r="L242">
        <f t="shared" si="28"/>
        <v>0.98442600000000002</v>
      </c>
      <c r="M242" t="str">
        <f t="shared" si="29"/>
        <v xml:space="preserve"> </v>
      </c>
      <c r="N242" t="str">
        <f t="shared" si="30"/>
        <v xml:space="preserve"> </v>
      </c>
      <c r="O242">
        <f t="shared" si="24"/>
        <v>2.4254947599999997E-4</v>
      </c>
    </row>
    <row r="243" spans="1:15" x14ac:dyDescent="0.2">
      <c r="A243" s="1">
        <v>20020228</v>
      </c>
      <c r="B243" s="1">
        <v>-2.7668000000000002E-2</v>
      </c>
      <c r="C243" s="1">
        <v>-1.5709999999999999E-3</v>
      </c>
      <c r="D243" s="1">
        <v>-2.0766E-2</v>
      </c>
      <c r="E243" s="1">
        <v>1.2849999999999999E-3</v>
      </c>
      <c r="F243">
        <f t="shared" si="25"/>
        <v>0.97233199999999997</v>
      </c>
      <c r="G243">
        <f t="shared" si="31"/>
        <v>0.99842900000000001</v>
      </c>
      <c r="H243">
        <f t="shared" si="26"/>
        <v>-6.9020000000000019E-3</v>
      </c>
      <c r="I243">
        <f t="shared" si="32"/>
        <v>1.9195E-2</v>
      </c>
      <c r="J243">
        <f t="shared" si="27"/>
        <v>0.99295163362383254</v>
      </c>
      <c r="K243">
        <f t="shared" si="33"/>
        <v>1.0196020563011496</v>
      </c>
      <c r="L243">
        <f t="shared" si="28"/>
        <v>0.97923400000000005</v>
      </c>
      <c r="M243">
        <f t="shared" si="29"/>
        <v>7.6551822400000005E-4</v>
      </c>
      <c r="N243">
        <f t="shared" si="30"/>
        <v>2.4680409999999996E-6</v>
      </c>
      <c r="O243">
        <f t="shared" si="24"/>
        <v>4.3122675600000001E-4</v>
      </c>
    </row>
    <row r="244" spans="1:15" x14ac:dyDescent="0.2">
      <c r="A244" s="1">
        <v>20020328</v>
      </c>
      <c r="B244" s="1">
        <v>8.8414999999999994E-2</v>
      </c>
      <c r="C244" s="1">
        <v>9.8584000000000005E-2</v>
      </c>
      <c r="D244" s="1">
        <v>3.6739000000000001E-2</v>
      </c>
      <c r="E244" s="1">
        <v>1.341E-3</v>
      </c>
      <c r="F244">
        <f t="shared" si="25"/>
        <v>1.0884149999999999</v>
      </c>
      <c r="G244">
        <f t="shared" si="31"/>
        <v>1.098584</v>
      </c>
      <c r="H244">
        <f t="shared" si="26"/>
        <v>5.1675999999999993E-2</v>
      </c>
      <c r="I244">
        <f t="shared" si="32"/>
        <v>6.1845000000000004E-2</v>
      </c>
      <c r="J244">
        <f t="shared" si="27"/>
        <v>1.0498447535975786</v>
      </c>
      <c r="K244">
        <f t="shared" si="33"/>
        <v>1.0596533939593282</v>
      </c>
      <c r="L244">
        <f t="shared" si="28"/>
        <v>1.0367390000000001</v>
      </c>
      <c r="M244" t="str">
        <f t="shared" si="29"/>
        <v xml:space="preserve"> </v>
      </c>
      <c r="N244" t="str">
        <f t="shared" si="30"/>
        <v xml:space="preserve"> </v>
      </c>
      <c r="O244" t="str">
        <f t="shared" si="24"/>
        <v/>
      </c>
    </row>
    <row r="245" spans="1:15" x14ac:dyDescent="0.2">
      <c r="A245" s="1">
        <v>20020430</v>
      </c>
      <c r="B245" s="1">
        <v>2.4275999999999999E-2</v>
      </c>
      <c r="C245" s="1">
        <v>4.5345999999999997E-2</v>
      </c>
      <c r="D245" s="1">
        <v>-6.1418E-2</v>
      </c>
      <c r="E245" s="1">
        <v>1.5460000000000001E-3</v>
      </c>
      <c r="F245">
        <f t="shared" si="25"/>
        <v>1.024276</v>
      </c>
      <c r="G245">
        <f t="shared" si="31"/>
        <v>1.0453459999999999</v>
      </c>
      <c r="H245">
        <f t="shared" si="26"/>
        <v>8.5693999999999992E-2</v>
      </c>
      <c r="I245">
        <f t="shared" si="32"/>
        <v>0.106764</v>
      </c>
      <c r="J245">
        <f t="shared" si="27"/>
        <v>1.0913015591605209</v>
      </c>
      <c r="K245">
        <f t="shared" si="33"/>
        <v>1.1137503169675105</v>
      </c>
      <c r="L245">
        <f t="shared" si="28"/>
        <v>0.93858200000000003</v>
      </c>
      <c r="M245" t="str">
        <f t="shared" si="29"/>
        <v xml:space="preserve"> </v>
      </c>
      <c r="N245" t="str">
        <f t="shared" si="30"/>
        <v xml:space="preserve"> </v>
      </c>
      <c r="O245">
        <f t="shared" si="24"/>
        <v>3.7721707240000002E-3</v>
      </c>
    </row>
    <row r="246" spans="1:15" x14ac:dyDescent="0.2">
      <c r="A246" s="1">
        <v>20020531</v>
      </c>
      <c r="B246" s="1">
        <v>-2.7347E-2</v>
      </c>
      <c r="C246" s="1">
        <v>-3.1507E-2</v>
      </c>
      <c r="D246" s="1">
        <v>-9.0810000000000005E-3</v>
      </c>
      <c r="E246" s="1">
        <v>1.4419999999999999E-3</v>
      </c>
      <c r="F246">
        <f t="shared" si="25"/>
        <v>0.97265299999999999</v>
      </c>
      <c r="G246">
        <f t="shared" si="31"/>
        <v>0.96849300000000005</v>
      </c>
      <c r="H246">
        <f t="shared" si="26"/>
        <v>-1.8265999999999998E-2</v>
      </c>
      <c r="I246">
        <f t="shared" si="32"/>
        <v>-2.2426000000000001E-2</v>
      </c>
      <c r="J246">
        <f t="shared" si="27"/>
        <v>0.9815666063522851</v>
      </c>
      <c r="K246">
        <f t="shared" si="33"/>
        <v>0.97736848319590197</v>
      </c>
      <c r="L246">
        <f t="shared" si="28"/>
        <v>0.99091899999999999</v>
      </c>
      <c r="M246">
        <f t="shared" si="29"/>
        <v>7.47858409E-4</v>
      </c>
      <c r="N246">
        <f t="shared" si="30"/>
        <v>9.9269104899999999E-4</v>
      </c>
      <c r="O246">
        <f t="shared" si="24"/>
        <v>8.246456100000001E-5</v>
      </c>
    </row>
    <row r="247" spans="1:15" x14ac:dyDescent="0.2">
      <c r="A247" s="1">
        <v>20020628</v>
      </c>
      <c r="B247" s="1">
        <v>-3.5614E-2</v>
      </c>
      <c r="C247" s="1">
        <v>-2.0745E-2</v>
      </c>
      <c r="D247" s="1">
        <v>-7.2465000000000002E-2</v>
      </c>
      <c r="E247" s="1">
        <v>1.312E-3</v>
      </c>
      <c r="F247">
        <f t="shared" si="25"/>
        <v>0.96438599999999997</v>
      </c>
      <c r="G247">
        <f t="shared" si="31"/>
        <v>0.97925499999999999</v>
      </c>
      <c r="H247">
        <f t="shared" si="26"/>
        <v>3.6851000000000002E-2</v>
      </c>
      <c r="I247">
        <f t="shared" si="32"/>
        <v>5.1720000000000002E-2</v>
      </c>
      <c r="J247">
        <f t="shared" si="27"/>
        <v>1.0397300371414555</v>
      </c>
      <c r="K247">
        <f t="shared" si="33"/>
        <v>1.0557606990571784</v>
      </c>
      <c r="L247">
        <f t="shared" si="28"/>
        <v>0.927535</v>
      </c>
      <c r="M247">
        <f t="shared" si="29"/>
        <v>1.2683569959999999E-3</v>
      </c>
      <c r="N247">
        <f t="shared" si="30"/>
        <v>4.30355025E-4</v>
      </c>
      <c r="O247">
        <f t="shared" si="24"/>
        <v>5.2511762250000002E-3</v>
      </c>
    </row>
    <row r="248" spans="1:15" x14ac:dyDescent="0.2">
      <c r="A248" s="1">
        <v>20020731</v>
      </c>
      <c r="B248" s="1">
        <v>-0.14480100000000001</v>
      </c>
      <c r="C248" s="1">
        <v>-0.15599399999999999</v>
      </c>
      <c r="D248" s="1">
        <v>-7.8994999999999996E-2</v>
      </c>
      <c r="E248" s="1">
        <v>1.5070000000000001E-3</v>
      </c>
      <c r="F248">
        <f t="shared" si="25"/>
        <v>0.85519900000000004</v>
      </c>
      <c r="G248">
        <f t="shared" si="31"/>
        <v>0.84400600000000003</v>
      </c>
      <c r="H248">
        <f t="shared" si="26"/>
        <v>-6.5806000000000017E-2</v>
      </c>
      <c r="I248">
        <f t="shared" si="32"/>
        <v>-7.6998999999999998E-2</v>
      </c>
      <c r="J248">
        <f t="shared" si="27"/>
        <v>0.92854979071774857</v>
      </c>
      <c r="K248">
        <f t="shared" si="33"/>
        <v>0.91639676223256117</v>
      </c>
      <c r="L248">
        <f t="shared" si="28"/>
        <v>0.92100499999999996</v>
      </c>
      <c r="M248">
        <f t="shared" si="29"/>
        <v>2.0967329601000003E-2</v>
      </c>
      <c r="N248">
        <f t="shared" si="30"/>
        <v>2.4334128035999998E-2</v>
      </c>
      <c r="O248">
        <f t="shared" si="24"/>
        <v>6.240210024999999E-3</v>
      </c>
    </row>
    <row r="249" spans="1:15" x14ac:dyDescent="0.2">
      <c r="A249" s="1">
        <v>20020830</v>
      </c>
      <c r="B249" s="1">
        <v>-5.6820000000000004E-3</v>
      </c>
      <c r="C249" s="1">
        <v>-1.255E-2</v>
      </c>
      <c r="D249" s="1">
        <v>4.8809999999999999E-3</v>
      </c>
      <c r="E249" s="1">
        <v>1.402E-3</v>
      </c>
      <c r="F249">
        <f t="shared" si="25"/>
        <v>0.99431800000000004</v>
      </c>
      <c r="G249">
        <f t="shared" si="31"/>
        <v>0.98745000000000005</v>
      </c>
      <c r="H249">
        <f t="shared" si="26"/>
        <v>-1.0562999999999999E-2</v>
      </c>
      <c r="I249">
        <f t="shared" si="32"/>
        <v>-1.7431000000000002E-2</v>
      </c>
      <c r="J249">
        <f t="shared" si="27"/>
        <v>0.98948830757074724</v>
      </c>
      <c r="K249">
        <f t="shared" si="33"/>
        <v>0.98265366744918059</v>
      </c>
      <c r="L249">
        <f t="shared" si="28"/>
        <v>1.0048809999999999</v>
      </c>
      <c r="M249">
        <f t="shared" si="29"/>
        <v>3.2285124000000006E-5</v>
      </c>
      <c r="N249">
        <f t="shared" si="30"/>
        <v>1.5750250000000002E-4</v>
      </c>
      <c r="O249" t="str">
        <f t="shared" si="24"/>
        <v/>
      </c>
    </row>
    <row r="250" spans="1:15" x14ac:dyDescent="0.2">
      <c r="A250" s="1">
        <v>20020930</v>
      </c>
      <c r="B250" s="1">
        <v>-6.7429000000000003E-2</v>
      </c>
      <c r="C250" s="1">
        <v>-7.2789999999999994E-2</v>
      </c>
      <c r="D250" s="1">
        <v>-0.110013</v>
      </c>
      <c r="E250" s="1">
        <v>1.4139999999999999E-3</v>
      </c>
      <c r="F250">
        <f t="shared" si="25"/>
        <v>0.93257100000000004</v>
      </c>
      <c r="G250">
        <f t="shared" si="31"/>
        <v>0.92720999999999998</v>
      </c>
      <c r="H250">
        <f t="shared" si="26"/>
        <v>4.2583999999999997E-2</v>
      </c>
      <c r="I250">
        <f t="shared" si="32"/>
        <v>3.7223000000000006E-2</v>
      </c>
      <c r="J250">
        <f t="shared" si="27"/>
        <v>1.0478478899129988</v>
      </c>
      <c r="K250">
        <f t="shared" si="33"/>
        <v>1.0418242064209926</v>
      </c>
      <c r="L250">
        <f t="shared" si="28"/>
        <v>0.88998699999999997</v>
      </c>
      <c r="M250">
        <f t="shared" si="29"/>
        <v>4.5466700410000003E-3</v>
      </c>
      <c r="N250">
        <f t="shared" si="30"/>
        <v>5.2983840999999993E-3</v>
      </c>
      <c r="O250">
        <f t="shared" si="24"/>
        <v>1.2102860169E-2</v>
      </c>
    </row>
    <row r="251" spans="1:15" x14ac:dyDescent="0.2">
      <c r="A251" s="1">
        <v>20021031</v>
      </c>
      <c r="B251" s="1">
        <v>2.5735000000000001E-2</v>
      </c>
      <c r="C251" s="1">
        <v>1.6199000000000002E-2</v>
      </c>
      <c r="D251" s="1">
        <v>8.6435999999999999E-2</v>
      </c>
      <c r="E251" s="1">
        <v>1.3339999999999999E-3</v>
      </c>
      <c r="F251">
        <f t="shared" si="25"/>
        <v>1.0257350000000001</v>
      </c>
      <c r="G251">
        <f t="shared" si="31"/>
        <v>1.0161990000000001</v>
      </c>
      <c r="H251">
        <f t="shared" si="26"/>
        <v>-6.0700999999999998E-2</v>
      </c>
      <c r="I251">
        <f t="shared" si="32"/>
        <v>-7.0236999999999994E-2</v>
      </c>
      <c r="J251">
        <f t="shared" si="27"/>
        <v>0.94412832417187942</v>
      </c>
      <c r="K251">
        <f t="shared" si="33"/>
        <v>0.93535100088730494</v>
      </c>
      <c r="L251">
        <f t="shared" si="28"/>
        <v>1.086436</v>
      </c>
      <c r="M251" t="str">
        <f t="shared" si="29"/>
        <v xml:space="preserve"> </v>
      </c>
      <c r="N251" t="str">
        <f t="shared" si="30"/>
        <v xml:space="preserve"> </v>
      </c>
      <c r="O251" t="str">
        <f t="shared" si="24"/>
        <v/>
      </c>
    </row>
    <row r="252" spans="1:15" x14ac:dyDescent="0.2">
      <c r="A252" s="1">
        <v>20021129</v>
      </c>
      <c r="B252" s="1">
        <v>8.3631999999999998E-2</v>
      </c>
      <c r="C252" s="1">
        <v>8.5223999999999994E-2</v>
      </c>
      <c r="D252" s="1">
        <v>5.7070000000000003E-2</v>
      </c>
      <c r="E252" s="1">
        <v>1.1659999999999999E-3</v>
      </c>
      <c r="F252">
        <f t="shared" si="25"/>
        <v>1.0836319999999999</v>
      </c>
      <c r="G252">
        <f t="shared" si="31"/>
        <v>1.085224</v>
      </c>
      <c r="H252">
        <f t="shared" si="26"/>
        <v>2.6561999999999995E-2</v>
      </c>
      <c r="I252">
        <f t="shared" si="32"/>
        <v>2.8153999999999992E-2</v>
      </c>
      <c r="J252">
        <f t="shared" si="27"/>
        <v>1.0251279480072275</v>
      </c>
      <c r="K252">
        <f t="shared" si="33"/>
        <v>1.0266339977484935</v>
      </c>
      <c r="L252">
        <f t="shared" si="28"/>
        <v>1.05707</v>
      </c>
      <c r="M252" t="str">
        <f t="shared" si="29"/>
        <v xml:space="preserve"> </v>
      </c>
      <c r="N252" t="str">
        <f t="shared" si="30"/>
        <v xml:space="preserve"> </v>
      </c>
      <c r="O252" t="str">
        <f t="shared" si="24"/>
        <v/>
      </c>
    </row>
    <row r="253" spans="1:15" x14ac:dyDescent="0.2">
      <c r="A253" s="1">
        <v>20021231</v>
      </c>
      <c r="B253" s="1">
        <v>-4.2851E-2</v>
      </c>
      <c r="C253" s="1">
        <v>-3.5781E-2</v>
      </c>
      <c r="D253" s="1">
        <v>-6.0332999999999998E-2</v>
      </c>
      <c r="E253" s="1">
        <v>1.0790000000000001E-3</v>
      </c>
      <c r="F253">
        <f t="shared" si="25"/>
        <v>0.95714900000000003</v>
      </c>
      <c r="G253">
        <f t="shared" si="31"/>
        <v>0.96421900000000005</v>
      </c>
      <c r="H253">
        <f t="shared" si="26"/>
        <v>1.7481999999999998E-2</v>
      </c>
      <c r="I253">
        <f t="shared" si="32"/>
        <v>2.4551999999999997E-2</v>
      </c>
      <c r="J253">
        <f t="shared" si="27"/>
        <v>1.0186044630704281</v>
      </c>
      <c r="K253">
        <f t="shared" si="33"/>
        <v>1.0261284050626445</v>
      </c>
      <c r="L253">
        <f t="shared" si="28"/>
        <v>0.93966700000000003</v>
      </c>
      <c r="M253">
        <f t="shared" si="29"/>
        <v>1.836208201E-3</v>
      </c>
      <c r="N253">
        <f t="shared" si="30"/>
        <v>1.2802799610000001E-3</v>
      </c>
      <c r="O253">
        <f t="shared" si="24"/>
        <v>3.6400708889999999E-3</v>
      </c>
    </row>
    <row r="254" spans="1:15" x14ac:dyDescent="0.2">
      <c r="A254" s="1">
        <v>20030131</v>
      </c>
      <c r="B254" s="1">
        <v>-2.2273999999999999E-2</v>
      </c>
      <c r="C254" s="1">
        <v>-3.4483E-2</v>
      </c>
      <c r="D254" s="1">
        <v>-2.7414999999999998E-2</v>
      </c>
      <c r="E254" s="1">
        <v>9.3400000000000004E-4</v>
      </c>
      <c r="F254">
        <f t="shared" si="25"/>
        <v>0.97772599999999998</v>
      </c>
      <c r="G254">
        <f t="shared" si="31"/>
        <v>0.96551699999999996</v>
      </c>
      <c r="H254">
        <f t="shared" si="26"/>
        <v>5.1409999999999997E-3</v>
      </c>
      <c r="I254">
        <f t="shared" si="32"/>
        <v>-7.0680000000000014E-3</v>
      </c>
      <c r="J254">
        <f t="shared" si="27"/>
        <v>1.0052859133134893</v>
      </c>
      <c r="K254">
        <f t="shared" si="33"/>
        <v>0.9927327688582489</v>
      </c>
      <c r="L254">
        <f t="shared" si="28"/>
        <v>0.97258500000000003</v>
      </c>
      <c r="M254">
        <f t="shared" si="29"/>
        <v>4.9613107599999994E-4</v>
      </c>
      <c r="N254">
        <f t="shared" si="30"/>
        <v>1.1890772889999999E-3</v>
      </c>
      <c r="O254">
        <f t="shared" si="24"/>
        <v>7.5158222499999996E-4</v>
      </c>
    </row>
    <row r="255" spans="1:15" x14ac:dyDescent="0.2">
      <c r="A255" s="1">
        <v>20030228</v>
      </c>
      <c r="B255" s="1">
        <v>-2.8777E-2</v>
      </c>
      <c r="C255" s="1">
        <v>-4.1105000000000003E-2</v>
      </c>
      <c r="D255" s="1">
        <v>-1.7003999999999998E-2</v>
      </c>
      <c r="E255" s="1">
        <v>8.7100000000000003E-4</v>
      </c>
      <c r="F255">
        <f t="shared" si="25"/>
        <v>0.97122299999999995</v>
      </c>
      <c r="G255">
        <f t="shared" si="31"/>
        <v>0.95889500000000005</v>
      </c>
      <c r="H255">
        <f t="shared" si="26"/>
        <v>-1.1773000000000002E-2</v>
      </c>
      <c r="I255">
        <f t="shared" si="32"/>
        <v>-2.4101000000000004E-2</v>
      </c>
      <c r="J255">
        <f t="shared" si="27"/>
        <v>0.98802334902685263</v>
      </c>
      <c r="K255">
        <f t="shared" si="33"/>
        <v>0.9754820975873757</v>
      </c>
      <c r="L255">
        <f t="shared" si="28"/>
        <v>0.98299599999999998</v>
      </c>
      <c r="M255">
        <f t="shared" si="29"/>
        <v>8.2811572900000005E-4</v>
      </c>
      <c r="N255">
        <f t="shared" si="30"/>
        <v>1.6896210250000002E-3</v>
      </c>
      <c r="O255">
        <f t="shared" si="24"/>
        <v>2.8913601599999994E-4</v>
      </c>
    </row>
    <row r="256" spans="1:15" x14ac:dyDescent="0.2">
      <c r="A256" s="1">
        <v>20030331</v>
      </c>
      <c r="B256" s="1">
        <v>1.1110999999999999E-2</v>
      </c>
      <c r="C256" s="1">
        <v>-2.1080000000000001E-3</v>
      </c>
      <c r="D256" s="1">
        <v>8.3580000000000008E-3</v>
      </c>
      <c r="E256" s="1">
        <v>1.0200000000000001E-3</v>
      </c>
      <c r="F256">
        <f t="shared" si="25"/>
        <v>1.0111110000000001</v>
      </c>
      <c r="G256">
        <f t="shared" si="31"/>
        <v>0.997892</v>
      </c>
      <c r="H256">
        <f t="shared" si="26"/>
        <v>2.7529999999999985E-3</v>
      </c>
      <c r="I256">
        <f t="shared" si="32"/>
        <v>-1.0466000000000001E-2</v>
      </c>
      <c r="J256">
        <f t="shared" si="27"/>
        <v>1.0027301811459819</v>
      </c>
      <c r="K256">
        <f t="shared" si="33"/>
        <v>0.98962074977339398</v>
      </c>
      <c r="L256">
        <f t="shared" si="28"/>
        <v>1.0083580000000001</v>
      </c>
      <c r="M256" t="str">
        <f t="shared" si="29"/>
        <v xml:space="preserve"> </v>
      </c>
      <c r="N256">
        <f t="shared" si="30"/>
        <v>4.4436640000000002E-6</v>
      </c>
      <c r="O256" t="str">
        <f t="shared" si="24"/>
        <v/>
      </c>
    </row>
    <row r="257" spans="1:15" x14ac:dyDescent="0.2">
      <c r="A257" s="1">
        <v>20030430</v>
      </c>
      <c r="B257" s="1">
        <v>9.2796000000000003E-2</v>
      </c>
      <c r="C257" s="1">
        <v>0.10563400000000001</v>
      </c>
      <c r="D257" s="1">
        <v>8.1044000000000005E-2</v>
      </c>
      <c r="E257" s="1">
        <v>9.3899999999999995E-4</v>
      </c>
      <c r="F257">
        <f t="shared" si="25"/>
        <v>1.0927960000000001</v>
      </c>
      <c r="G257">
        <f t="shared" si="31"/>
        <v>1.105634</v>
      </c>
      <c r="H257">
        <f t="shared" si="26"/>
        <v>1.1751999999999999E-2</v>
      </c>
      <c r="I257">
        <f t="shared" si="32"/>
        <v>2.4590000000000001E-2</v>
      </c>
      <c r="J257">
        <f t="shared" si="27"/>
        <v>1.0108709728743697</v>
      </c>
      <c r="K257">
        <f t="shared" si="33"/>
        <v>1.0227465302059862</v>
      </c>
      <c r="L257">
        <f t="shared" si="28"/>
        <v>1.0810439999999999</v>
      </c>
      <c r="M257" t="str">
        <f t="shared" si="29"/>
        <v xml:space="preserve"> </v>
      </c>
      <c r="N257" t="str">
        <f t="shared" si="30"/>
        <v xml:space="preserve"> </v>
      </c>
      <c r="O257" t="str">
        <f t="shared" si="24"/>
        <v/>
      </c>
    </row>
    <row r="258" spans="1:15" x14ac:dyDescent="0.2">
      <c r="A258" s="1">
        <v>20030530</v>
      </c>
      <c r="B258" s="1">
        <v>0.116201</v>
      </c>
      <c r="C258" s="1">
        <v>0.117197</v>
      </c>
      <c r="D258" s="1">
        <v>5.0899E-2</v>
      </c>
      <c r="E258" s="1">
        <v>9.0300000000000005E-4</v>
      </c>
      <c r="F258">
        <f t="shared" si="25"/>
        <v>1.116201</v>
      </c>
      <c r="G258">
        <f t="shared" si="31"/>
        <v>1.117197</v>
      </c>
      <c r="H258">
        <f t="shared" si="26"/>
        <v>6.5301999999999999E-2</v>
      </c>
      <c r="I258">
        <f t="shared" si="32"/>
        <v>6.6297999999999996E-2</v>
      </c>
      <c r="J258">
        <f t="shared" si="27"/>
        <v>1.0621391779799962</v>
      </c>
      <c r="K258">
        <f t="shared" si="33"/>
        <v>1.0630869379455115</v>
      </c>
      <c r="L258">
        <f t="shared" si="28"/>
        <v>1.050899</v>
      </c>
      <c r="M258" t="str">
        <f t="shared" si="29"/>
        <v xml:space="preserve"> </v>
      </c>
      <c r="N258" t="str">
        <f t="shared" si="30"/>
        <v xml:space="preserve"> </v>
      </c>
      <c r="O258" t="str">
        <f t="shared" ref="O258:O321" si="34">IF(D258&lt;0,D258^2,"")</f>
        <v/>
      </c>
    </row>
    <row r="259" spans="1:15" x14ac:dyDescent="0.2">
      <c r="A259" s="1">
        <v>20030630</v>
      </c>
      <c r="B259" s="1">
        <v>4.4044E-2</v>
      </c>
      <c r="C259" s="1">
        <v>3.6488E-2</v>
      </c>
      <c r="D259" s="1">
        <v>1.1322E-2</v>
      </c>
      <c r="E259" s="1">
        <v>9.8400000000000007E-4</v>
      </c>
      <c r="F259">
        <f t="shared" ref="F259:F322" si="35">1+B259</f>
        <v>1.044044</v>
      </c>
      <c r="G259">
        <f t="shared" si="31"/>
        <v>1.0364880000000001</v>
      </c>
      <c r="H259">
        <f t="shared" ref="H259:I322" si="36">B259-D259</f>
        <v>3.2722000000000001E-2</v>
      </c>
      <c r="I259">
        <f t="shared" si="32"/>
        <v>2.5166000000000001E-2</v>
      </c>
      <c r="J259">
        <f t="shared" ref="J259:J322" si="37">H259/(1+D259)+1</f>
        <v>1.0323556691142881</v>
      </c>
      <c r="K259">
        <f t="shared" si="33"/>
        <v>1.0248842604037092</v>
      </c>
      <c r="L259">
        <f t="shared" ref="L259:L322" si="38">1+D259</f>
        <v>1.0113220000000001</v>
      </c>
      <c r="M259" t="str">
        <f t="shared" ref="M259:M322" si="39">IF(B259&lt;0,B259^2," ")</f>
        <v xml:space="preserve"> </v>
      </c>
      <c r="N259" t="str">
        <f t="shared" ref="N259:N322" si="40">IF(C259&lt;0,C259^2," ")</f>
        <v xml:space="preserve"> </v>
      </c>
      <c r="O259" t="str">
        <f t="shared" si="34"/>
        <v/>
      </c>
    </row>
    <row r="260" spans="1:15" x14ac:dyDescent="0.2">
      <c r="A260" s="1">
        <v>20030731</v>
      </c>
      <c r="B260" s="1">
        <v>7.3826000000000003E-2</v>
      </c>
      <c r="C260" s="1">
        <v>7.0406999999999997E-2</v>
      </c>
      <c r="D260" s="1">
        <v>1.6223999999999999E-2</v>
      </c>
      <c r="E260" s="1">
        <v>6.7400000000000001E-4</v>
      </c>
      <c r="F260">
        <f t="shared" si="35"/>
        <v>1.0738259999999999</v>
      </c>
      <c r="G260">
        <f t="shared" si="31"/>
        <v>1.0704069999999999</v>
      </c>
      <c r="H260">
        <f t="shared" si="36"/>
        <v>5.7602E-2</v>
      </c>
      <c r="I260">
        <f t="shared" si="32"/>
        <v>5.4182999999999995E-2</v>
      </c>
      <c r="J260">
        <f t="shared" si="37"/>
        <v>1.0566823849859874</v>
      </c>
      <c r="K260">
        <f t="shared" si="33"/>
        <v>1.0533179692666184</v>
      </c>
      <c r="L260">
        <f t="shared" si="38"/>
        <v>1.016224</v>
      </c>
      <c r="M260" t="str">
        <f t="shared" si="39"/>
        <v xml:space="preserve"> </v>
      </c>
      <c r="N260" t="str">
        <f t="shared" si="40"/>
        <v xml:space="preserve"> </v>
      </c>
      <c r="O260" t="str">
        <f t="shared" si="34"/>
        <v/>
      </c>
    </row>
    <row r="261" spans="1:15" x14ac:dyDescent="0.2">
      <c r="A261" s="1">
        <v>20030829</v>
      </c>
      <c r="B261" s="1">
        <v>4.7321000000000002E-2</v>
      </c>
      <c r="C261" s="1">
        <v>5.1387000000000002E-2</v>
      </c>
      <c r="D261" s="1">
        <v>1.7873E-2</v>
      </c>
      <c r="E261" s="1">
        <v>6.8900000000000005E-4</v>
      </c>
      <c r="F261">
        <f t="shared" si="35"/>
        <v>1.0473209999999999</v>
      </c>
      <c r="G261">
        <f t="shared" si="31"/>
        <v>1.0513870000000001</v>
      </c>
      <c r="H261">
        <f t="shared" si="36"/>
        <v>2.9448000000000002E-2</v>
      </c>
      <c r="I261">
        <f t="shared" si="32"/>
        <v>3.3514000000000002E-2</v>
      </c>
      <c r="J261">
        <f t="shared" si="37"/>
        <v>1.0289309177078083</v>
      </c>
      <c r="K261">
        <f t="shared" si="33"/>
        <v>1.0329255221427427</v>
      </c>
      <c r="L261">
        <f t="shared" si="38"/>
        <v>1.017873</v>
      </c>
      <c r="M261" t="str">
        <f t="shared" si="39"/>
        <v xml:space="preserve"> </v>
      </c>
      <c r="N261" t="str">
        <f t="shared" si="40"/>
        <v xml:space="preserve"> </v>
      </c>
      <c r="O261" t="str">
        <f t="shared" si="34"/>
        <v/>
      </c>
    </row>
    <row r="262" spans="1:15" x14ac:dyDescent="0.2">
      <c r="A262" s="1">
        <v>20030930</v>
      </c>
      <c r="B262" s="1">
        <v>8.5300000000000003E-4</v>
      </c>
      <c r="C262" s="1">
        <v>-7.8200000000000006E-3</v>
      </c>
      <c r="D262" s="1">
        <v>-1.1944E-2</v>
      </c>
      <c r="E262" s="1">
        <v>8.6499999999999999E-4</v>
      </c>
      <c r="F262">
        <f t="shared" si="35"/>
        <v>1.000853</v>
      </c>
      <c r="G262">
        <f t="shared" si="31"/>
        <v>0.99217999999999995</v>
      </c>
      <c r="H262">
        <f t="shared" si="36"/>
        <v>1.2796999999999999E-2</v>
      </c>
      <c r="I262">
        <f t="shared" si="32"/>
        <v>4.1239999999999992E-3</v>
      </c>
      <c r="J262">
        <f t="shared" si="37"/>
        <v>1.012951695045625</v>
      </c>
      <c r="K262">
        <f t="shared" si="33"/>
        <v>1.0041738524941906</v>
      </c>
      <c r="L262">
        <f t="shared" si="38"/>
        <v>0.98805600000000005</v>
      </c>
      <c r="M262" t="str">
        <f t="shared" si="39"/>
        <v xml:space="preserve"> </v>
      </c>
      <c r="N262">
        <f t="shared" si="40"/>
        <v>6.1152400000000014E-5</v>
      </c>
      <c r="O262">
        <f t="shared" si="34"/>
        <v>1.42659136E-4</v>
      </c>
    </row>
    <row r="263" spans="1:15" x14ac:dyDescent="0.2">
      <c r="A263" s="1">
        <v>20031031</v>
      </c>
      <c r="B263" s="1">
        <v>8.9438000000000004E-2</v>
      </c>
      <c r="C263" s="1">
        <v>0.1</v>
      </c>
      <c r="D263" s="1">
        <v>5.4961999999999997E-2</v>
      </c>
      <c r="E263" s="1">
        <v>6.9999999999999999E-4</v>
      </c>
      <c r="F263">
        <f t="shared" si="35"/>
        <v>1.0894379999999999</v>
      </c>
      <c r="G263">
        <f t="shared" si="31"/>
        <v>1.1000000000000001</v>
      </c>
      <c r="H263">
        <f t="shared" si="36"/>
        <v>3.4476000000000007E-2</v>
      </c>
      <c r="I263">
        <f t="shared" si="32"/>
        <v>4.5038000000000009E-2</v>
      </c>
      <c r="J263">
        <f t="shared" si="37"/>
        <v>1.0326798500799081</v>
      </c>
      <c r="K263">
        <f t="shared" si="33"/>
        <v>1.0426915850997476</v>
      </c>
      <c r="L263">
        <f t="shared" si="38"/>
        <v>1.054962</v>
      </c>
      <c r="M263" t="str">
        <f t="shared" si="39"/>
        <v xml:space="preserve"> </v>
      </c>
      <c r="N263" t="str">
        <f t="shared" si="40"/>
        <v xml:space="preserve"> </v>
      </c>
      <c r="O263" t="str">
        <f t="shared" si="34"/>
        <v/>
      </c>
    </row>
    <row r="264" spans="1:15" x14ac:dyDescent="0.2">
      <c r="A264" s="1">
        <v>20031128</v>
      </c>
      <c r="B264" s="1">
        <v>4.3001999999999999E-2</v>
      </c>
      <c r="C264" s="1">
        <v>4.1647999999999998E-2</v>
      </c>
      <c r="D264" s="1">
        <v>7.1289999999999999E-3</v>
      </c>
      <c r="E264" s="1">
        <v>7.2499999999999995E-4</v>
      </c>
      <c r="F264">
        <f t="shared" si="35"/>
        <v>1.043002</v>
      </c>
      <c r="G264">
        <f t="shared" si="31"/>
        <v>1.0416479999999999</v>
      </c>
      <c r="H264">
        <f t="shared" si="36"/>
        <v>3.5873000000000002E-2</v>
      </c>
      <c r="I264">
        <f t="shared" si="32"/>
        <v>3.4518999999999994E-2</v>
      </c>
      <c r="J264">
        <f t="shared" si="37"/>
        <v>1.0356190716382907</v>
      </c>
      <c r="K264">
        <f t="shared" si="33"/>
        <v>1.0342746559775362</v>
      </c>
      <c r="L264">
        <f t="shared" si="38"/>
        <v>1.0071289999999999</v>
      </c>
      <c r="M264" t="str">
        <f t="shared" si="39"/>
        <v xml:space="preserve"> </v>
      </c>
      <c r="N264" t="str">
        <f t="shared" si="40"/>
        <v xml:space="preserve"> </v>
      </c>
      <c r="O264" t="str">
        <f t="shared" si="34"/>
        <v/>
      </c>
    </row>
    <row r="265" spans="1:15" x14ac:dyDescent="0.2">
      <c r="A265" s="1">
        <v>20031231</v>
      </c>
      <c r="B265" s="1">
        <v>2.7675000000000002E-2</v>
      </c>
      <c r="C265" s="1">
        <v>5.3324000000000003E-2</v>
      </c>
      <c r="D265" s="1">
        <v>5.0764999999999998E-2</v>
      </c>
      <c r="E265" s="1">
        <v>8.3100000000000003E-4</v>
      </c>
      <c r="F265">
        <f t="shared" si="35"/>
        <v>1.0276749999999999</v>
      </c>
      <c r="G265">
        <f t="shared" si="31"/>
        <v>1.0533239999999999</v>
      </c>
      <c r="H265">
        <f t="shared" si="36"/>
        <v>-2.3089999999999996E-2</v>
      </c>
      <c r="I265">
        <f t="shared" si="32"/>
        <v>2.5590000000000057E-3</v>
      </c>
      <c r="J265">
        <f t="shared" si="37"/>
        <v>0.97802553377777146</v>
      </c>
      <c r="K265">
        <f t="shared" si="33"/>
        <v>1.0024353685172231</v>
      </c>
      <c r="L265">
        <f t="shared" si="38"/>
        <v>1.0507649999999999</v>
      </c>
      <c r="M265" t="str">
        <f t="shared" si="39"/>
        <v xml:space="preserve"> </v>
      </c>
      <c r="N265" t="str">
        <f t="shared" si="40"/>
        <v xml:space="preserve"> </v>
      </c>
      <c r="O265" t="str">
        <f t="shared" si="34"/>
        <v/>
      </c>
    </row>
    <row r="266" spans="1:15" x14ac:dyDescent="0.2">
      <c r="A266" s="1">
        <v>20040130</v>
      </c>
      <c r="B266" s="1">
        <v>5.7807999999999998E-2</v>
      </c>
      <c r="C266" s="1">
        <v>4.8887E-2</v>
      </c>
      <c r="D266" s="1">
        <v>1.7276E-2</v>
      </c>
      <c r="E266" s="1">
        <v>6.96E-4</v>
      </c>
      <c r="F266">
        <f t="shared" si="35"/>
        <v>1.0578080000000001</v>
      </c>
      <c r="G266">
        <f t="shared" ref="G266:G329" si="41">1+C266</f>
        <v>1.0488869999999999</v>
      </c>
      <c r="H266">
        <f t="shared" si="36"/>
        <v>4.0531999999999999E-2</v>
      </c>
      <c r="I266">
        <f t="shared" ref="I266:I329" si="42">C266-D266</f>
        <v>3.1611E-2</v>
      </c>
      <c r="J266">
        <f t="shared" si="37"/>
        <v>1.0398436609140489</v>
      </c>
      <c r="K266">
        <f t="shared" ref="K266:K329" si="43">I266/(1+D266)+1</f>
        <v>1.0310741627640876</v>
      </c>
      <c r="L266">
        <f t="shared" si="38"/>
        <v>1.0172760000000001</v>
      </c>
      <c r="M266" t="str">
        <f t="shared" si="39"/>
        <v xml:space="preserve"> </v>
      </c>
      <c r="N266" t="str">
        <f t="shared" si="40"/>
        <v xml:space="preserve"> </v>
      </c>
      <c r="O266" t="str">
        <f t="shared" si="34"/>
        <v/>
      </c>
    </row>
    <row r="267" spans="1:15" x14ac:dyDescent="0.2">
      <c r="A267" s="1">
        <v>20040227</v>
      </c>
      <c r="B267" s="1">
        <v>4.9680000000000002E-3</v>
      </c>
      <c r="C267" s="1">
        <v>1.4149E-2</v>
      </c>
      <c r="D267" s="1">
        <v>1.2208999999999999E-2</v>
      </c>
      <c r="E267" s="1">
        <v>6.2299999999999996E-4</v>
      </c>
      <c r="F267">
        <f t="shared" si="35"/>
        <v>1.0049680000000001</v>
      </c>
      <c r="G267">
        <f t="shared" si="41"/>
        <v>1.014149</v>
      </c>
      <c r="H267">
        <f t="shared" si="36"/>
        <v>-7.2409999999999992E-3</v>
      </c>
      <c r="I267">
        <f t="shared" si="42"/>
        <v>1.9400000000000008E-3</v>
      </c>
      <c r="J267">
        <f t="shared" si="37"/>
        <v>0.99284633904658026</v>
      </c>
      <c r="K267">
        <f t="shared" si="43"/>
        <v>1.0019166002278186</v>
      </c>
      <c r="L267">
        <f t="shared" si="38"/>
        <v>1.0122089999999999</v>
      </c>
      <c r="M267" t="str">
        <f t="shared" si="39"/>
        <v xml:space="preserve"> </v>
      </c>
      <c r="N267" t="str">
        <f t="shared" si="40"/>
        <v xml:space="preserve"> </v>
      </c>
      <c r="O267" t="str">
        <f t="shared" si="34"/>
        <v/>
      </c>
    </row>
    <row r="268" spans="1:15" x14ac:dyDescent="0.2">
      <c r="A268" s="1">
        <v>20040331</v>
      </c>
      <c r="B268" s="1">
        <v>1.4120000000000001E-3</v>
      </c>
      <c r="C268" s="1">
        <v>9.4380000000000002E-3</v>
      </c>
      <c r="D268" s="1">
        <v>-1.6358999999999999E-2</v>
      </c>
      <c r="E268" s="1">
        <v>8.4400000000000002E-4</v>
      </c>
      <c r="F268">
        <f t="shared" si="35"/>
        <v>1.001412</v>
      </c>
      <c r="G268">
        <f t="shared" si="41"/>
        <v>1.0094380000000001</v>
      </c>
      <c r="H268">
        <f t="shared" si="36"/>
        <v>1.7770999999999999E-2</v>
      </c>
      <c r="I268">
        <f t="shared" si="42"/>
        <v>2.5797E-2</v>
      </c>
      <c r="J268">
        <f t="shared" si="37"/>
        <v>1.0180665507029496</v>
      </c>
      <c r="K268">
        <f t="shared" si="43"/>
        <v>1.0262260316517917</v>
      </c>
      <c r="L268">
        <f t="shared" si="38"/>
        <v>0.98364099999999999</v>
      </c>
      <c r="M268" t="str">
        <f t="shared" si="39"/>
        <v xml:space="preserve"> </v>
      </c>
      <c r="N268" t="str">
        <f t="shared" si="40"/>
        <v xml:space="preserve"> </v>
      </c>
      <c r="O268">
        <f t="shared" si="34"/>
        <v>2.6761688099999993E-4</v>
      </c>
    </row>
    <row r="269" spans="1:15" x14ac:dyDescent="0.2">
      <c r="A269" s="1">
        <v>20040430</v>
      </c>
      <c r="B269" s="1">
        <v>-4.0903000000000002E-2</v>
      </c>
      <c r="C269" s="1">
        <v>-3.1706999999999999E-2</v>
      </c>
      <c r="D269" s="1">
        <v>-1.6791E-2</v>
      </c>
      <c r="E269" s="1">
        <v>7.9500000000000003E-4</v>
      </c>
      <c r="F269">
        <f t="shared" si="35"/>
        <v>0.95909699999999998</v>
      </c>
      <c r="G269">
        <f t="shared" si="41"/>
        <v>0.96829299999999996</v>
      </c>
      <c r="H269">
        <f t="shared" si="36"/>
        <v>-2.4112000000000001E-2</v>
      </c>
      <c r="I269">
        <f t="shared" si="42"/>
        <v>-1.4915999999999999E-2</v>
      </c>
      <c r="J269">
        <f t="shared" si="37"/>
        <v>0.97547622123068445</v>
      </c>
      <c r="K269">
        <f t="shared" si="43"/>
        <v>0.98482926824306938</v>
      </c>
      <c r="L269">
        <f t="shared" si="38"/>
        <v>0.983209</v>
      </c>
      <c r="M269">
        <f t="shared" si="39"/>
        <v>1.6730554090000002E-3</v>
      </c>
      <c r="N269">
        <f t="shared" si="40"/>
        <v>1.005333849E-3</v>
      </c>
      <c r="O269">
        <f t="shared" si="34"/>
        <v>2.81937681E-4</v>
      </c>
    </row>
    <row r="270" spans="1:15" x14ac:dyDescent="0.2">
      <c r="A270" s="1">
        <v>20040528</v>
      </c>
      <c r="B270" s="1">
        <v>0</v>
      </c>
      <c r="C270" s="1">
        <v>3.7780000000000001E-3</v>
      </c>
      <c r="D270" s="1">
        <v>1.2083E-2</v>
      </c>
      <c r="E270" s="1">
        <v>6.0300000000000002E-4</v>
      </c>
      <c r="F270">
        <f t="shared" si="35"/>
        <v>1</v>
      </c>
      <c r="G270">
        <f t="shared" si="41"/>
        <v>1.0037780000000001</v>
      </c>
      <c r="H270">
        <f t="shared" si="36"/>
        <v>-1.2083E-2</v>
      </c>
      <c r="I270">
        <f t="shared" si="42"/>
        <v>-8.3049999999999999E-3</v>
      </c>
      <c r="J270">
        <f t="shared" si="37"/>
        <v>0.98806125584561744</v>
      </c>
      <c r="K270">
        <f t="shared" si="43"/>
        <v>0.9917941512702021</v>
      </c>
      <c r="L270">
        <f t="shared" si="38"/>
        <v>1.0120830000000001</v>
      </c>
      <c r="M270" t="str">
        <f t="shared" si="39"/>
        <v xml:space="preserve"> </v>
      </c>
      <c r="N270" t="str">
        <f t="shared" si="40"/>
        <v xml:space="preserve"> </v>
      </c>
      <c r="O270" t="str">
        <f t="shared" si="34"/>
        <v/>
      </c>
    </row>
    <row r="271" spans="1:15" x14ac:dyDescent="0.2">
      <c r="A271" s="1">
        <v>20040630</v>
      </c>
      <c r="B271" s="1">
        <v>4.4137000000000003E-2</v>
      </c>
      <c r="C271" s="1">
        <v>6.6934999999999995E-2</v>
      </c>
      <c r="D271" s="1">
        <v>1.7989000000000002E-2</v>
      </c>
      <c r="E271" s="1">
        <v>8.1700000000000002E-4</v>
      </c>
      <c r="F271">
        <f t="shared" si="35"/>
        <v>1.0441370000000001</v>
      </c>
      <c r="G271">
        <f t="shared" si="41"/>
        <v>1.066935</v>
      </c>
      <c r="H271">
        <f t="shared" si="36"/>
        <v>2.6148000000000001E-2</v>
      </c>
      <c r="I271">
        <f t="shared" si="42"/>
        <v>4.894599999999999E-2</v>
      </c>
      <c r="J271">
        <f t="shared" si="37"/>
        <v>1.0256859357026451</v>
      </c>
      <c r="K271">
        <f t="shared" si="43"/>
        <v>1.048081069638277</v>
      </c>
      <c r="L271">
        <f t="shared" si="38"/>
        <v>1.017989</v>
      </c>
      <c r="M271" t="str">
        <f t="shared" si="39"/>
        <v xml:space="preserve"> </v>
      </c>
      <c r="N271" t="str">
        <f t="shared" si="40"/>
        <v xml:space="preserve"> </v>
      </c>
      <c r="O271" t="str">
        <f t="shared" si="34"/>
        <v/>
      </c>
    </row>
    <row r="272" spans="1:15" x14ac:dyDescent="0.2">
      <c r="A272" s="1">
        <v>20040730</v>
      </c>
      <c r="B272" s="1">
        <v>-7.4700000000000003E-2</v>
      </c>
      <c r="C272" s="1">
        <v>-5.3332999999999998E-2</v>
      </c>
      <c r="D272" s="1">
        <v>-3.4291000000000002E-2</v>
      </c>
      <c r="E272" s="1">
        <v>9.19E-4</v>
      </c>
      <c r="F272">
        <f t="shared" si="35"/>
        <v>0.92530000000000001</v>
      </c>
      <c r="G272">
        <f t="shared" si="41"/>
        <v>0.94666700000000004</v>
      </c>
      <c r="H272">
        <f t="shared" si="36"/>
        <v>-4.0409E-2</v>
      </c>
      <c r="I272">
        <f t="shared" si="42"/>
        <v>-1.9041999999999996E-2</v>
      </c>
      <c r="J272">
        <f t="shared" si="37"/>
        <v>0.95815613191965698</v>
      </c>
      <c r="K272">
        <f t="shared" si="43"/>
        <v>0.98028184473790758</v>
      </c>
      <c r="L272">
        <f t="shared" si="38"/>
        <v>0.96570900000000004</v>
      </c>
      <c r="M272">
        <f t="shared" si="39"/>
        <v>5.5800900000000002E-3</v>
      </c>
      <c r="N272">
        <f t="shared" si="40"/>
        <v>2.844408889E-3</v>
      </c>
      <c r="O272">
        <f t="shared" si="34"/>
        <v>1.1758726810000002E-3</v>
      </c>
    </row>
    <row r="273" spans="1:15" x14ac:dyDescent="0.2">
      <c r="A273" s="1">
        <v>20040831</v>
      </c>
      <c r="B273" s="1">
        <v>-1.5232000000000001E-2</v>
      </c>
      <c r="C273" s="1">
        <v>-1.4912999999999999E-2</v>
      </c>
      <c r="D273" s="1">
        <v>2.287E-3</v>
      </c>
      <c r="E273" s="1">
        <v>1.116E-3</v>
      </c>
      <c r="F273">
        <f t="shared" si="35"/>
        <v>0.98476799999999998</v>
      </c>
      <c r="G273">
        <f t="shared" si="41"/>
        <v>0.98508700000000005</v>
      </c>
      <c r="H273">
        <f t="shared" si="36"/>
        <v>-1.7519E-2</v>
      </c>
      <c r="I273">
        <f t="shared" si="42"/>
        <v>-1.72E-2</v>
      </c>
      <c r="J273">
        <f t="shared" si="37"/>
        <v>0.98252097453124709</v>
      </c>
      <c r="K273">
        <f t="shared" si="43"/>
        <v>0.98283924664292766</v>
      </c>
      <c r="L273">
        <f t="shared" si="38"/>
        <v>1.0022869999999999</v>
      </c>
      <c r="M273">
        <f t="shared" si="39"/>
        <v>2.3201382400000003E-4</v>
      </c>
      <c r="N273">
        <f t="shared" si="40"/>
        <v>2.2239756899999997E-4</v>
      </c>
      <c r="O273" t="str">
        <f t="shared" si="34"/>
        <v/>
      </c>
    </row>
    <row r="274" spans="1:15" x14ac:dyDescent="0.2">
      <c r="A274" s="1">
        <v>20040930</v>
      </c>
      <c r="B274" s="1">
        <v>5.0056999999999997E-2</v>
      </c>
      <c r="C274" s="1">
        <v>4.9287999999999998E-2</v>
      </c>
      <c r="D274" s="1">
        <v>9.3640000000000008E-3</v>
      </c>
      <c r="E274" s="1">
        <v>1.1850000000000001E-3</v>
      </c>
      <c r="F274">
        <f t="shared" si="35"/>
        <v>1.050057</v>
      </c>
      <c r="G274">
        <f t="shared" si="41"/>
        <v>1.049288</v>
      </c>
      <c r="H274">
        <f t="shared" si="36"/>
        <v>4.0692999999999993E-2</v>
      </c>
      <c r="I274">
        <f t="shared" si="42"/>
        <v>3.9924000000000001E-2</v>
      </c>
      <c r="J274">
        <f t="shared" si="37"/>
        <v>1.0403154857910526</v>
      </c>
      <c r="K274">
        <f t="shared" si="43"/>
        <v>1.0395536199032263</v>
      </c>
      <c r="L274">
        <f t="shared" si="38"/>
        <v>1.0093639999999999</v>
      </c>
      <c r="M274" t="str">
        <f t="shared" si="39"/>
        <v xml:space="preserve"> </v>
      </c>
      <c r="N274" t="str">
        <f t="shared" si="40"/>
        <v xml:space="preserve"> </v>
      </c>
      <c r="O274" t="str">
        <f t="shared" si="34"/>
        <v/>
      </c>
    </row>
    <row r="275" spans="1:15" x14ac:dyDescent="0.2">
      <c r="A275" s="1">
        <v>20041029</v>
      </c>
      <c r="B275" s="1">
        <v>1.8422999999999998E-2</v>
      </c>
      <c r="C275" s="1">
        <v>9.6190000000000008E-3</v>
      </c>
      <c r="D275" s="1">
        <v>1.4014E-2</v>
      </c>
      <c r="E275" s="1">
        <v>1.129E-3</v>
      </c>
      <c r="F275">
        <f t="shared" si="35"/>
        <v>1.0184230000000001</v>
      </c>
      <c r="G275">
        <f t="shared" si="41"/>
        <v>1.009619</v>
      </c>
      <c r="H275">
        <f t="shared" si="36"/>
        <v>4.408999999999998E-3</v>
      </c>
      <c r="I275">
        <f t="shared" si="42"/>
        <v>-4.3949999999999996E-3</v>
      </c>
      <c r="J275">
        <f t="shared" si="37"/>
        <v>1.0043480662002695</v>
      </c>
      <c r="K275">
        <f t="shared" si="43"/>
        <v>0.99566574031522248</v>
      </c>
      <c r="L275">
        <f t="shared" si="38"/>
        <v>1.014014</v>
      </c>
      <c r="M275" t="str">
        <f t="shared" si="39"/>
        <v xml:space="preserve"> </v>
      </c>
      <c r="N275" t="str">
        <f t="shared" si="40"/>
        <v xml:space="preserve"> </v>
      </c>
      <c r="O275" t="str">
        <f t="shared" si="34"/>
        <v/>
      </c>
    </row>
    <row r="276" spans="1:15" x14ac:dyDescent="0.2">
      <c r="A276" s="1">
        <v>20041130</v>
      </c>
      <c r="B276" s="1">
        <v>8.9724999999999999E-2</v>
      </c>
      <c r="C276" s="1">
        <v>0.10004</v>
      </c>
      <c r="D276" s="1">
        <v>3.8594999999999997E-2</v>
      </c>
      <c r="E276" s="1">
        <v>1.5410000000000001E-3</v>
      </c>
      <c r="F276">
        <f t="shared" si="35"/>
        <v>1.0897250000000001</v>
      </c>
      <c r="G276">
        <f t="shared" si="41"/>
        <v>1.1000399999999999</v>
      </c>
      <c r="H276">
        <f t="shared" si="36"/>
        <v>5.1130000000000002E-2</v>
      </c>
      <c r="I276">
        <f t="shared" si="42"/>
        <v>6.1445000000000007E-2</v>
      </c>
      <c r="J276">
        <f t="shared" si="37"/>
        <v>1.0492299693335709</v>
      </c>
      <c r="K276">
        <f t="shared" si="43"/>
        <v>1.0591616558908912</v>
      </c>
      <c r="L276">
        <f t="shared" si="38"/>
        <v>1.0385949999999999</v>
      </c>
      <c r="M276" t="str">
        <f t="shared" si="39"/>
        <v xml:space="preserve"> </v>
      </c>
      <c r="N276" t="str">
        <f t="shared" si="40"/>
        <v xml:space="preserve"> </v>
      </c>
      <c r="O276" t="str">
        <f t="shared" si="34"/>
        <v/>
      </c>
    </row>
    <row r="277" spans="1:15" x14ac:dyDescent="0.2">
      <c r="A277" s="1">
        <v>20041231</v>
      </c>
      <c r="B277" s="1">
        <v>4.5782999999999997E-2</v>
      </c>
      <c r="C277" s="1">
        <v>3.619E-2</v>
      </c>
      <c r="D277" s="1">
        <v>3.2458000000000001E-2</v>
      </c>
      <c r="E277" s="1">
        <v>1.6720000000000001E-3</v>
      </c>
      <c r="F277">
        <f t="shared" si="35"/>
        <v>1.0457829999999999</v>
      </c>
      <c r="G277">
        <f t="shared" si="41"/>
        <v>1.0361899999999999</v>
      </c>
      <c r="H277">
        <f t="shared" si="36"/>
        <v>1.3324999999999997E-2</v>
      </c>
      <c r="I277">
        <f t="shared" si="42"/>
        <v>3.7319999999999992E-3</v>
      </c>
      <c r="J277">
        <f t="shared" si="37"/>
        <v>1.0129060940009182</v>
      </c>
      <c r="K277">
        <f t="shared" si="43"/>
        <v>1.0036146748826587</v>
      </c>
      <c r="L277">
        <f t="shared" si="38"/>
        <v>1.0324580000000001</v>
      </c>
      <c r="M277" t="str">
        <f t="shared" si="39"/>
        <v xml:space="preserve"> </v>
      </c>
      <c r="N277" t="str">
        <f t="shared" si="40"/>
        <v xml:space="preserve"> </v>
      </c>
      <c r="O277" t="str">
        <f t="shared" si="34"/>
        <v/>
      </c>
    </row>
    <row r="278" spans="1:15" x14ac:dyDescent="0.2">
      <c r="A278" s="1">
        <v>20050131</v>
      </c>
      <c r="B278" s="1">
        <v>-4.1005E-2</v>
      </c>
      <c r="C278" s="1">
        <v>-3.5714000000000003E-2</v>
      </c>
      <c r="D278" s="1">
        <v>-2.529E-2</v>
      </c>
      <c r="E278" s="1">
        <v>1.6609999999999999E-3</v>
      </c>
      <c r="F278">
        <f t="shared" si="35"/>
        <v>0.95899500000000004</v>
      </c>
      <c r="G278">
        <f t="shared" si="41"/>
        <v>0.96428599999999998</v>
      </c>
      <c r="H278">
        <f t="shared" si="36"/>
        <v>-1.5715E-2</v>
      </c>
      <c r="I278">
        <f t="shared" si="42"/>
        <v>-1.0424000000000003E-2</v>
      </c>
      <c r="J278">
        <f t="shared" si="37"/>
        <v>0.98387725579916074</v>
      </c>
      <c r="K278">
        <f t="shared" si="43"/>
        <v>0.98930553703152735</v>
      </c>
      <c r="L278">
        <f t="shared" si="38"/>
        <v>0.97470999999999997</v>
      </c>
      <c r="M278">
        <f t="shared" si="39"/>
        <v>1.6814100250000001E-3</v>
      </c>
      <c r="N278">
        <f t="shared" si="40"/>
        <v>1.2754897960000002E-3</v>
      </c>
      <c r="O278">
        <f t="shared" si="34"/>
        <v>6.3958410000000004E-4</v>
      </c>
    </row>
    <row r="279" spans="1:15" x14ac:dyDescent="0.2">
      <c r="A279" s="1">
        <v>20050228</v>
      </c>
      <c r="B279" s="1">
        <v>8.2760000000000004E-3</v>
      </c>
      <c r="C279" s="1">
        <v>2.7005999999999999E-2</v>
      </c>
      <c r="D279" s="1">
        <v>1.8903E-2</v>
      </c>
      <c r="E279" s="1">
        <v>1.6410000000000001E-3</v>
      </c>
      <c r="F279">
        <f t="shared" si="35"/>
        <v>1.008276</v>
      </c>
      <c r="G279">
        <f t="shared" si="41"/>
        <v>1.0270060000000001</v>
      </c>
      <c r="H279">
        <f t="shared" si="36"/>
        <v>-1.0626999999999999E-2</v>
      </c>
      <c r="I279">
        <f t="shared" si="42"/>
        <v>8.1029999999999991E-3</v>
      </c>
      <c r="J279">
        <f t="shared" si="37"/>
        <v>0.98957015535335557</v>
      </c>
      <c r="K279">
        <f t="shared" si="43"/>
        <v>1.0079526706663933</v>
      </c>
      <c r="L279">
        <f t="shared" si="38"/>
        <v>1.0189029999999999</v>
      </c>
      <c r="M279" t="str">
        <f t="shared" si="39"/>
        <v xml:space="preserve"> </v>
      </c>
      <c r="N279" t="str">
        <f t="shared" si="40"/>
        <v xml:space="preserve"> </v>
      </c>
      <c r="O279" t="str">
        <f t="shared" si="34"/>
        <v/>
      </c>
    </row>
    <row r="280" spans="1:15" x14ac:dyDescent="0.2">
      <c r="A280" s="1">
        <v>20050331</v>
      </c>
      <c r="B280" s="1">
        <v>-3.2282999999999999E-2</v>
      </c>
      <c r="C280" s="1">
        <v>-1.9512000000000002E-2</v>
      </c>
      <c r="D280" s="1">
        <v>-1.9118E-2</v>
      </c>
      <c r="E280" s="1">
        <v>2.1229999999999999E-3</v>
      </c>
      <c r="F280">
        <f t="shared" si="35"/>
        <v>0.96771700000000005</v>
      </c>
      <c r="G280">
        <f t="shared" si="41"/>
        <v>0.98048800000000003</v>
      </c>
      <c r="H280">
        <f t="shared" si="36"/>
        <v>-1.3165E-2</v>
      </c>
      <c r="I280">
        <f t="shared" si="42"/>
        <v>-3.9400000000000199E-4</v>
      </c>
      <c r="J280">
        <f t="shared" si="37"/>
        <v>0.98657840596524349</v>
      </c>
      <c r="K280">
        <f t="shared" si="43"/>
        <v>0.99959832069504795</v>
      </c>
      <c r="L280">
        <f t="shared" si="38"/>
        <v>0.98088200000000003</v>
      </c>
      <c r="M280">
        <f t="shared" si="39"/>
        <v>1.042192089E-3</v>
      </c>
      <c r="N280">
        <f t="shared" si="40"/>
        <v>3.8071814400000007E-4</v>
      </c>
      <c r="O280">
        <f t="shared" si="34"/>
        <v>3.6549792399999999E-4</v>
      </c>
    </row>
    <row r="281" spans="1:15" x14ac:dyDescent="0.2">
      <c r="A281" s="1">
        <v>20050429</v>
      </c>
      <c r="B281" s="1">
        <v>-6.2234999999999999E-2</v>
      </c>
      <c r="C281" s="1">
        <v>-7.2797000000000001E-2</v>
      </c>
      <c r="D281" s="1">
        <v>-2.0108999999999998E-2</v>
      </c>
      <c r="E281" s="1">
        <v>2.0720000000000001E-3</v>
      </c>
      <c r="F281">
        <f t="shared" si="35"/>
        <v>0.93776499999999996</v>
      </c>
      <c r="G281">
        <f t="shared" si="41"/>
        <v>0.927203</v>
      </c>
      <c r="H281">
        <f t="shared" si="36"/>
        <v>-4.2125999999999997E-2</v>
      </c>
      <c r="I281">
        <f t="shared" si="42"/>
        <v>-5.2687999999999999E-2</v>
      </c>
      <c r="J281">
        <f t="shared" si="37"/>
        <v>0.9570095041183152</v>
      </c>
      <c r="K281">
        <f t="shared" si="43"/>
        <v>0.9462307542369508</v>
      </c>
      <c r="L281">
        <f t="shared" si="38"/>
        <v>0.97989099999999996</v>
      </c>
      <c r="M281">
        <f t="shared" si="39"/>
        <v>3.8731952249999998E-3</v>
      </c>
      <c r="N281">
        <f t="shared" si="40"/>
        <v>5.2994032089999999E-3</v>
      </c>
      <c r="O281">
        <f t="shared" si="34"/>
        <v>4.0437188099999994E-4</v>
      </c>
    </row>
    <row r="282" spans="1:15" x14ac:dyDescent="0.2">
      <c r="A282" s="1">
        <v>20050531</v>
      </c>
      <c r="B282" s="1">
        <v>6.0331999999999997E-2</v>
      </c>
      <c r="C282" s="1">
        <v>6.6529000000000005E-2</v>
      </c>
      <c r="D282" s="1">
        <v>2.9951999999999999E-2</v>
      </c>
      <c r="E282" s="1">
        <v>2.395E-3</v>
      </c>
      <c r="F282">
        <f t="shared" si="35"/>
        <v>1.0603320000000001</v>
      </c>
      <c r="G282">
        <f t="shared" si="41"/>
        <v>1.0665290000000001</v>
      </c>
      <c r="H282">
        <f t="shared" si="36"/>
        <v>3.0379999999999997E-2</v>
      </c>
      <c r="I282">
        <f t="shared" si="42"/>
        <v>3.6577000000000005E-2</v>
      </c>
      <c r="J282">
        <f t="shared" si="37"/>
        <v>1.0294965202261852</v>
      </c>
      <c r="K282">
        <f t="shared" si="43"/>
        <v>1.0355133054744299</v>
      </c>
      <c r="L282">
        <f t="shared" si="38"/>
        <v>1.029952</v>
      </c>
      <c r="M282" t="str">
        <f t="shared" si="39"/>
        <v xml:space="preserve"> </v>
      </c>
      <c r="N282" t="str">
        <f t="shared" si="40"/>
        <v xml:space="preserve"> </v>
      </c>
      <c r="O282" t="str">
        <f t="shared" si="34"/>
        <v/>
      </c>
    </row>
    <row r="283" spans="1:15" x14ac:dyDescent="0.2">
      <c r="A283" s="1">
        <v>20050630</v>
      </c>
      <c r="B283" s="1">
        <v>4.5204000000000001E-2</v>
      </c>
      <c r="C283" s="1">
        <v>4.1729000000000002E-2</v>
      </c>
      <c r="D283" s="1">
        <v>-1.4300000000000001E-4</v>
      </c>
      <c r="E283" s="1">
        <v>2.2629999999999998E-3</v>
      </c>
      <c r="F283">
        <f t="shared" si="35"/>
        <v>1.045204</v>
      </c>
      <c r="G283">
        <f t="shared" si="41"/>
        <v>1.0417289999999999</v>
      </c>
      <c r="H283">
        <f t="shared" si="36"/>
        <v>4.5346999999999998E-2</v>
      </c>
      <c r="I283">
        <f t="shared" si="42"/>
        <v>4.1871999999999999E-2</v>
      </c>
      <c r="J283">
        <f t="shared" si="37"/>
        <v>1.0453534855484334</v>
      </c>
      <c r="K283">
        <f t="shared" si="43"/>
        <v>1.041877988552363</v>
      </c>
      <c r="L283">
        <f t="shared" si="38"/>
        <v>0.999857</v>
      </c>
      <c r="M283" t="str">
        <f t="shared" si="39"/>
        <v xml:space="preserve"> </v>
      </c>
      <c r="N283" t="str">
        <f t="shared" si="40"/>
        <v xml:space="preserve"> </v>
      </c>
      <c r="O283">
        <f t="shared" si="34"/>
        <v>2.0449000000000003E-8</v>
      </c>
    </row>
    <row r="284" spans="1:15" x14ac:dyDescent="0.2">
      <c r="A284" s="1">
        <v>20050729</v>
      </c>
      <c r="B284" s="1">
        <v>7.6294000000000001E-2</v>
      </c>
      <c r="C284" s="1">
        <v>7.1136000000000005E-2</v>
      </c>
      <c r="D284" s="1">
        <v>3.5968E-2</v>
      </c>
      <c r="E284" s="1">
        <v>2.3830000000000001E-3</v>
      </c>
      <c r="F284">
        <f t="shared" si="35"/>
        <v>1.0762940000000001</v>
      </c>
      <c r="G284">
        <f t="shared" si="41"/>
        <v>1.0711360000000001</v>
      </c>
      <c r="H284">
        <f t="shared" si="36"/>
        <v>4.0326000000000001E-2</v>
      </c>
      <c r="I284">
        <f t="shared" si="42"/>
        <v>3.5168000000000005E-2</v>
      </c>
      <c r="J284">
        <f t="shared" si="37"/>
        <v>1.0389259127695063</v>
      </c>
      <c r="K284">
        <f t="shared" si="43"/>
        <v>1.0339469945017608</v>
      </c>
      <c r="L284">
        <f t="shared" si="38"/>
        <v>1.035968</v>
      </c>
      <c r="M284" t="str">
        <f t="shared" si="39"/>
        <v xml:space="preserve"> </v>
      </c>
      <c r="N284" t="str">
        <f t="shared" si="40"/>
        <v xml:space="preserve"> </v>
      </c>
      <c r="O284" t="str">
        <f t="shared" si="34"/>
        <v/>
      </c>
    </row>
    <row r="285" spans="1:15" x14ac:dyDescent="0.2">
      <c r="A285" s="1">
        <v>20050831</v>
      </c>
      <c r="B285" s="1">
        <v>-1.3924000000000001E-2</v>
      </c>
      <c r="C285" s="1">
        <v>-1.669E-2</v>
      </c>
      <c r="D285" s="1">
        <v>-1.1221999999999999E-2</v>
      </c>
      <c r="E285" s="1">
        <v>2.9199999999999999E-3</v>
      </c>
      <c r="F285">
        <f t="shared" si="35"/>
        <v>0.98607599999999995</v>
      </c>
      <c r="G285">
        <f t="shared" si="41"/>
        <v>0.98331000000000002</v>
      </c>
      <c r="H285">
        <f t="shared" si="36"/>
        <v>-2.7020000000000013E-3</v>
      </c>
      <c r="I285">
        <f t="shared" si="42"/>
        <v>-5.4680000000000006E-3</v>
      </c>
      <c r="J285">
        <f t="shared" si="37"/>
        <v>0.99726733402239931</v>
      </c>
      <c r="K285">
        <f t="shared" si="43"/>
        <v>0.99446994168559577</v>
      </c>
      <c r="L285">
        <f t="shared" si="38"/>
        <v>0.98877800000000005</v>
      </c>
      <c r="M285">
        <f t="shared" si="39"/>
        <v>1.9387777600000003E-4</v>
      </c>
      <c r="N285">
        <f t="shared" si="40"/>
        <v>2.7855609999999999E-4</v>
      </c>
      <c r="O285">
        <f t="shared" si="34"/>
        <v>1.2593328399999998E-4</v>
      </c>
    </row>
    <row r="286" spans="1:15" x14ac:dyDescent="0.2">
      <c r="A286" s="1">
        <v>20050930</v>
      </c>
      <c r="B286" s="1">
        <v>6.0930000000000003E-3</v>
      </c>
      <c r="C286" s="1">
        <v>7.9600000000000001E-3</v>
      </c>
      <c r="D286" s="1">
        <v>6.9490000000000003E-3</v>
      </c>
      <c r="E286" s="1">
        <v>2.8479999999999998E-3</v>
      </c>
      <c r="F286">
        <f t="shared" si="35"/>
        <v>1.0060929999999999</v>
      </c>
      <c r="G286">
        <f t="shared" si="41"/>
        <v>1.00796</v>
      </c>
      <c r="H286">
        <f t="shared" si="36"/>
        <v>-8.5599999999999999E-4</v>
      </c>
      <c r="I286">
        <f t="shared" si="42"/>
        <v>1.0109999999999997E-3</v>
      </c>
      <c r="J286">
        <f t="shared" si="37"/>
        <v>0.99914990729421249</v>
      </c>
      <c r="K286">
        <f t="shared" si="43"/>
        <v>1.0010040230438682</v>
      </c>
      <c r="L286">
        <f t="shared" si="38"/>
        <v>1.0069490000000001</v>
      </c>
      <c r="M286" t="str">
        <f t="shared" si="39"/>
        <v xml:space="preserve"> </v>
      </c>
      <c r="N286" t="str">
        <f t="shared" si="40"/>
        <v xml:space="preserve"> </v>
      </c>
      <c r="O286" t="str">
        <f t="shared" si="34"/>
        <v/>
      </c>
    </row>
    <row r="287" spans="1:15" x14ac:dyDescent="0.2">
      <c r="A287" s="1">
        <v>20051031</v>
      </c>
      <c r="B287" s="1">
        <v>-2.8097E-2</v>
      </c>
      <c r="C287" s="1">
        <v>-2.9215000000000001E-2</v>
      </c>
      <c r="D287" s="1">
        <v>-1.7741E-2</v>
      </c>
      <c r="E287" s="1">
        <v>2.728E-3</v>
      </c>
      <c r="F287">
        <f t="shared" si="35"/>
        <v>0.97190299999999996</v>
      </c>
      <c r="G287">
        <f t="shared" si="41"/>
        <v>0.97078500000000001</v>
      </c>
      <c r="H287">
        <f t="shared" si="36"/>
        <v>-1.0356000000000001E-2</v>
      </c>
      <c r="I287">
        <f t="shared" si="42"/>
        <v>-1.1474000000000002E-2</v>
      </c>
      <c r="J287">
        <f t="shared" si="37"/>
        <v>0.98945695585380233</v>
      </c>
      <c r="K287">
        <f t="shared" si="43"/>
        <v>0.98831876317753264</v>
      </c>
      <c r="L287">
        <f t="shared" si="38"/>
        <v>0.98225899999999999</v>
      </c>
      <c r="M287">
        <f t="shared" si="39"/>
        <v>7.8944140899999998E-4</v>
      </c>
      <c r="N287">
        <f t="shared" si="40"/>
        <v>8.535162250000001E-4</v>
      </c>
      <c r="O287">
        <f t="shared" si="34"/>
        <v>3.1474308099999998E-4</v>
      </c>
    </row>
    <row r="288" spans="1:15" x14ac:dyDescent="0.2">
      <c r="A288" s="1">
        <v>20051130</v>
      </c>
      <c r="B288" s="1">
        <v>4.5335E-2</v>
      </c>
      <c r="C288" s="1">
        <v>4.2058999999999999E-2</v>
      </c>
      <c r="D288" s="1">
        <v>3.5186000000000002E-2</v>
      </c>
      <c r="E288" s="1">
        <v>3.045E-3</v>
      </c>
      <c r="F288">
        <f t="shared" si="35"/>
        <v>1.0453349999999999</v>
      </c>
      <c r="G288">
        <f t="shared" si="41"/>
        <v>1.0420590000000001</v>
      </c>
      <c r="H288">
        <f t="shared" si="36"/>
        <v>1.0148999999999998E-2</v>
      </c>
      <c r="I288">
        <f t="shared" si="42"/>
        <v>6.8729999999999972E-3</v>
      </c>
      <c r="J288">
        <f t="shared" si="37"/>
        <v>1.0098040352168596</v>
      </c>
      <c r="K288">
        <f t="shared" si="43"/>
        <v>1.0066393865450267</v>
      </c>
      <c r="L288">
        <f t="shared" si="38"/>
        <v>1.0351859999999999</v>
      </c>
      <c r="M288" t="str">
        <f t="shared" si="39"/>
        <v xml:space="preserve"> </v>
      </c>
      <c r="N288" t="str">
        <f t="shared" si="40"/>
        <v xml:space="preserve"> </v>
      </c>
      <c r="O288" t="str">
        <f t="shared" si="34"/>
        <v/>
      </c>
    </row>
    <row r="289" spans="1:15" x14ac:dyDescent="0.2">
      <c r="A289" s="1">
        <v>20051230</v>
      </c>
      <c r="B289" s="1">
        <v>1.794E-3</v>
      </c>
      <c r="C289" s="1">
        <v>3.3570000000000002E-3</v>
      </c>
      <c r="D289" s="1">
        <v>-9.5200000000000005E-4</v>
      </c>
      <c r="E289" s="1">
        <v>3.16E-3</v>
      </c>
      <c r="F289">
        <f t="shared" si="35"/>
        <v>1.0017940000000001</v>
      </c>
      <c r="G289">
        <f t="shared" si="41"/>
        <v>1.0033570000000001</v>
      </c>
      <c r="H289">
        <f t="shared" si="36"/>
        <v>2.7460000000000002E-3</v>
      </c>
      <c r="I289">
        <f t="shared" si="42"/>
        <v>4.3090000000000003E-3</v>
      </c>
      <c r="J289">
        <f t="shared" si="37"/>
        <v>1.0027486166830823</v>
      </c>
      <c r="K289">
        <f t="shared" si="43"/>
        <v>1.0043131060769852</v>
      </c>
      <c r="L289">
        <f t="shared" si="38"/>
        <v>0.99904800000000005</v>
      </c>
      <c r="M289" t="str">
        <f t="shared" si="39"/>
        <v xml:space="preserve"> </v>
      </c>
      <c r="N289" t="str">
        <f t="shared" si="40"/>
        <v xml:space="preserve"> </v>
      </c>
      <c r="O289">
        <f t="shared" si="34"/>
        <v>9.0630400000000012E-7</v>
      </c>
    </row>
    <row r="290" spans="1:15" x14ac:dyDescent="0.2">
      <c r="A290" s="1">
        <v>20060131</v>
      </c>
      <c r="B290" s="1">
        <v>9.1400999999999996E-2</v>
      </c>
      <c r="C290" s="1">
        <v>8.8234999999999994E-2</v>
      </c>
      <c r="D290" s="1">
        <v>2.5467E-2</v>
      </c>
      <c r="E290" s="1">
        <v>3.4880000000000002E-3</v>
      </c>
      <c r="F290">
        <f t="shared" si="35"/>
        <v>1.0914010000000001</v>
      </c>
      <c r="G290">
        <f t="shared" si="41"/>
        <v>1.0882350000000001</v>
      </c>
      <c r="H290">
        <f t="shared" si="36"/>
        <v>6.5933999999999993E-2</v>
      </c>
      <c r="I290">
        <f t="shared" si="42"/>
        <v>6.276799999999999E-2</v>
      </c>
      <c r="J290">
        <f t="shared" si="37"/>
        <v>1.0642965595187364</v>
      </c>
      <c r="K290">
        <f t="shared" si="43"/>
        <v>1.0612091856685784</v>
      </c>
      <c r="L290">
        <f t="shared" si="38"/>
        <v>1.0254669999999999</v>
      </c>
      <c r="M290" t="str">
        <f t="shared" si="39"/>
        <v xml:space="preserve"> </v>
      </c>
      <c r="N290" t="str">
        <f t="shared" si="40"/>
        <v xml:space="preserve"> </v>
      </c>
      <c r="O290" t="str">
        <f t="shared" si="34"/>
        <v/>
      </c>
    </row>
    <row r="291" spans="1:15" x14ac:dyDescent="0.2">
      <c r="A291" s="1">
        <v>20060228</v>
      </c>
      <c r="B291" s="1">
        <v>2.4810000000000001E-3</v>
      </c>
      <c r="C291" s="1">
        <v>-3.4650000000000002E-3</v>
      </c>
      <c r="D291" s="1">
        <v>4.5300000000000001E-4</v>
      </c>
      <c r="E291" s="1">
        <v>3.3219999999999999E-3</v>
      </c>
      <c r="F291">
        <f t="shared" si="35"/>
        <v>1.002481</v>
      </c>
      <c r="G291">
        <f t="shared" si="41"/>
        <v>0.99653499999999995</v>
      </c>
      <c r="H291">
        <f t="shared" si="36"/>
        <v>2.0280000000000003E-3</v>
      </c>
      <c r="I291">
        <f t="shared" si="42"/>
        <v>-3.9180000000000005E-3</v>
      </c>
      <c r="J291">
        <f t="shared" si="37"/>
        <v>1.0020270817319754</v>
      </c>
      <c r="K291">
        <f t="shared" si="43"/>
        <v>0.9960837740503552</v>
      </c>
      <c r="L291">
        <f t="shared" si="38"/>
        <v>1.000453</v>
      </c>
      <c r="M291" t="str">
        <f t="shared" si="39"/>
        <v xml:space="preserve"> </v>
      </c>
      <c r="N291">
        <f t="shared" si="40"/>
        <v>1.2006225000000002E-5</v>
      </c>
      <c r="O291" t="str">
        <f t="shared" si="34"/>
        <v/>
      </c>
    </row>
    <row r="292" spans="1:15" x14ac:dyDescent="0.2">
      <c r="A292" s="1">
        <v>20060331</v>
      </c>
      <c r="B292" s="1">
        <v>4.5501E-2</v>
      </c>
      <c r="C292" s="1">
        <v>6.0942999999999997E-2</v>
      </c>
      <c r="D292" s="1">
        <v>1.1065E-2</v>
      </c>
      <c r="E292" s="1">
        <v>3.6419999999999998E-3</v>
      </c>
      <c r="F292">
        <f t="shared" si="35"/>
        <v>1.045501</v>
      </c>
      <c r="G292">
        <f t="shared" si="41"/>
        <v>1.060943</v>
      </c>
      <c r="H292">
        <f t="shared" si="36"/>
        <v>3.4436000000000001E-2</v>
      </c>
      <c r="I292">
        <f t="shared" si="42"/>
        <v>4.9877999999999999E-2</v>
      </c>
      <c r="J292">
        <f t="shared" si="37"/>
        <v>1.0340591356638791</v>
      </c>
      <c r="K292">
        <f t="shared" si="43"/>
        <v>1.0493321398723128</v>
      </c>
      <c r="L292">
        <f t="shared" si="38"/>
        <v>1.0110650000000001</v>
      </c>
      <c r="M292" t="str">
        <f t="shared" si="39"/>
        <v xml:space="preserve"> </v>
      </c>
      <c r="N292" t="str">
        <f t="shared" si="40"/>
        <v xml:space="preserve"> </v>
      </c>
      <c r="O292" t="str">
        <f t="shared" si="34"/>
        <v/>
      </c>
    </row>
    <row r="293" spans="1:15" x14ac:dyDescent="0.2">
      <c r="A293" s="1">
        <v>20060428</v>
      </c>
      <c r="B293" s="1">
        <v>-4.1440000000000001E-3</v>
      </c>
      <c r="C293" s="1">
        <v>9.8460000000000006E-3</v>
      </c>
      <c r="D293" s="1">
        <v>1.2187E-2</v>
      </c>
      <c r="E293" s="1">
        <v>3.5590000000000001E-3</v>
      </c>
      <c r="F293">
        <f t="shared" si="35"/>
        <v>0.99585599999999996</v>
      </c>
      <c r="G293">
        <f t="shared" si="41"/>
        <v>1.009846</v>
      </c>
      <c r="H293">
        <f t="shared" si="36"/>
        <v>-1.6330999999999998E-2</v>
      </c>
      <c r="I293">
        <f t="shared" si="42"/>
        <v>-2.3409999999999993E-3</v>
      </c>
      <c r="J293">
        <f t="shared" si="37"/>
        <v>0.9838656295724012</v>
      </c>
      <c r="K293">
        <f t="shared" si="43"/>
        <v>0.9976871862610367</v>
      </c>
      <c r="L293">
        <f t="shared" si="38"/>
        <v>1.0121869999999999</v>
      </c>
      <c r="M293">
        <f t="shared" si="39"/>
        <v>1.7172736000000001E-5</v>
      </c>
      <c r="N293" t="str">
        <f t="shared" si="40"/>
        <v xml:space="preserve"> </v>
      </c>
      <c r="O293" t="str">
        <f t="shared" si="34"/>
        <v/>
      </c>
    </row>
    <row r="294" spans="1:15" x14ac:dyDescent="0.2">
      <c r="A294" s="1">
        <v>20060531</v>
      </c>
      <c r="B294" s="1">
        <v>-5.8859000000000002E-2</v>
      </c>
      <c r="C294" s="1">
        <v>-4.3874000000000003E-2</v>
      </c>
      <c r="D294" s="1">
        <v>-3.0917E-2</v>
      </c>
      <c r="E294" s="1">
        <v>4.1949999999999999E-3</v>
      </c>
      <c r="F294">
        <f t="shared" si="35"/>
        <v>0.94114100000000001</v>
      </c>
      <c r="G294">
        <f t="shared" si="41"/>
        <v>0.95612600000000003</v>
      </c>
      <c r="H294">
        <f t="shared" si="36"/>
        <v>-2.7942000000000002E-2</v>
      </c>
      <c r="I294">
        <f t="shared" si="42"/>
        <v>-1.2957000000000003E-2</v>
      </c>
      <c r="J294">
        <f t="shared" si="37"/>
        <v>0.9711665564249915</v>
      </c>
      <c r="K294">
        <f t="shared" si="43"/>
        <v>0.98662962821553979</v>
      </c>
      <c r="L294">
        <f t="shared" si="38"/>
        <v>0.96908300000000003</v>
      </c>
      <c r="M294">
        <f t="shared" si="39"/>
        <v>3.4643818810000003E-3</v>
      </c>
      <c r="N294">
        <f t="shared" si="40"/>
        <v>1.9249278760000003E-3</v>
      </c>
      <c r="O294">
        <f t="shared" si="34"/>
        <v>9.5586088900000003E-4</v>
      </c>
    </row>
    <row r="295" spans="1:15" x14ac:dyDescent="0.2">
      <c r="A295" s="1">
        <v>20060630</v>
      </c>
      <c r="B295" s="1">
        <v>-8.8959999999999994E-3</v>
      </c>
      <c r="C295" s="1">
        <v>4.8500000000000003E-4</v>
      </c>
      <c r="D295" s="1">
        <v>8.7000000000000001E-5</v>
      </c>
      <c r="E295" s="1">
        <v>3.9699999999999996E-3</v>
      </c>
      <c r="F295">
        <f t="shared" si="35"/>
        <v>0.99110399999999998</v>
      </c>
      <c r="G295">
        <f t="shared" si="41"/>
        <v>1.0004850000000001</v>
      </c>
      <c r="H295">
        <f t="shared" si="36"/>
        <v>-8.9829999999999997E-3</v>
      </c>
      <c r="I295">
        <f t="shared" si="42"/>
        <v>3.9800000000000002E-4</v>
      </c>
      <c r="J295">
        <f t="shared" si="37"/>
        <v>0.99101778145301356</v>
      </c>
      <c r="K295">
        <f t="shared" si="43"/>
        <v>1.0003979653770123</v>
      </c>
      <c r="L295">
        <f t="shared" si="38"/>
        <v>1.0000869999999999</v>
      </c>
      <c r="M295">
        <f t="shared" si="39"/>
        <v>7.9138815999999992E-5</v>
      </c>
      <c r="N295" t="str">
        <f t="shared" si="40"/>
        <v xml:space="preserve"> </v>
      </c>
      <c r="O295" t="str">
        <f t="shared" si="34"/>
        <v/>
      </c>
    </row>
    <row r="296" spans="1:15" x14ac:dyDescent="0.2">
      <c r="A296" s="1">
        <v>20060731</v>
      </c>
      <c r="B296" s="1">
        <v>-3.4460999999999999E-2</v>
      </c>
      <c r="C296" s="1">
        <v>-3.7453E-2</v>
      </c>
      <c r="D296" s="1">
        <v>5.0860000000000002E-3</v>
      </c>
      <c r="E296" s="1">
        <v>3.9760000000000004E-3</v>
      </c>
      <c r="F296">
        <f t="shared" si="35"/>
        <v>0.96553900000000004</v>
      </c>
      <c r="G296">
        <f t="shared" si="41"/>
        <v>0.96254700000000004</v>
      </c>
      <c r="H296">
        <f t="shared" si="36"/>
        <v>-3.9546999999999999E-2</v>
      </c>
      <c r="I296">
        <f t="shared" si="42"/>
        <v>-4.2539E-2</v>
      </c>
      <c r="J296">
        <f t="shared" si="37"/>
        <v>0.96065311824062816</v>
      </c>
      <c r="K296">
        <f t="shared" si="43"/>
        <v>0.95767625854901972</v>
      </c>
      <c r="L296">
        <f t="shared" si="38"/>
        <v>1.0050859999999999</v>
      </c>
      <c r="M296">
        <f t="shared" si="39"/>
        <v>1.1875605209999999E-3</v>
      </c>
      <c r="N296">
        <f t="shared" si="40"/>
        <v>1.4027272089999999E-3</v>
      </c>
      <c r="O296" t="str">
        <f t="shared" si="34"/>
        <v/>
      </c>
    </row>
    <row r="297" spans="1:15" x14ac:dyDescent="0.2">
      <c r="A297" s="1">
        <v>20060831</v>
      </c>
      <c r="B297" s="1">
        <v>2.7758999999999999E-2</v>
      </c>
      <c r="C297" s="1">
        <v>1.9455E-2</v>
      </c>
      <c r="D297" s="1">
        <v>2.1274000000000001E-2</v>
      </c>
      <c r="E297" s="1">
        <v>4.2830000000000003E-3</v>
      </c>
      <c r="F297">
        <f t="shared" si="35"/>
        <v>1.0277590000000001</v>
      </c>
      <c r="G297">
        <f t="shared" si="41"/>
        <v>1.019455</v>
      </c>
      <c r="H297">
        <f t="shared" si="36"/>
        <v>6.4849999999999977E-3</v>
      </c>
      <c r="I297">
        <f t="shared" si="42"/>
        <v>-1.8190000000000012E-3</v>
      </c>
      <c r="J297">
        <f t="shared" si="37"/>
        <v>1.0063499119726929</v>
      </c>
      <c r="K297">
        <f t="shared" si="43"/>
        <v>0.99821889130634878</v>
      </c>
      <c r="L297">
        <f t="shared" si="38"/>
        <v>1.021274</v>
      </c>
      <c r="M297" t="str">
        <f t="shared" si="39"/>
        <v xml:space="preserve"> </v>
      </c>
      <c r="N297" t="str">
        <f t="shared" si="40"/>
        <v xml:space="preserve"> </v>
      </c>
      <c r="O297" t="str">
        <f t="shared" si="34"/>
        <v/>
      </c>
    </row>
    <row r="298" spans="1:15" x14ac:dyDescent="0.2">
      <c r="A298" s="1">
        <v>20060929</v>
      </c>
      <c r="B298" s="1">
        <v>5.5669999999999999E-3</v>
      </c>
      <c r="C298" s="1">
        <v>1.1926000000000001E-2</v>
      </c>
      <c r="D298" s="1">
        <v>2.4566000000000001E-2</v>
      </c>
      <c r="E298" s="1">
        <v>4.0470000000000002E-3</v>
      </c>
      <c r="F298">
        <f t="shared" si="35"/>
        <v>1.0055670000000001</v>
      </c>
      <c r="G298">
        <f t="shared" si="41"/>
        <v>1.0119260000000001</v>
      </c>
      <c r="H298">
        <f t="shared" si="36"/>
        <v>-1.8999000000000002E-2</v>
      </c>
      <c r="I298">
        <f t="shared" si="42"/>
        <v>-1.264E-2</v>
      </c>
      <c r="J298">
        <f t="shared" si="37"/>
        <v>0.98145653867100802</v>
      </c>
      <c r="K298">
        <f t="shared" si="43"/>
        <v>0.98766306904582035</v>
      </c>
      <c r="L298">
        <f t="shared" si="38"/>
        <v>1.0245660000000001</v>
      </c>
      <c r="M298" t="str">
        <f t="shared" si="39"/>
        <v xml:space="preserve"> </v>
      </c>
      <c r="N298" t="str">
        <f t="shared" si="40"/>
        <v xml:space="preserve"> </v>
      </c>
      <c r="O298" t="str">
        <f t="shared" si="34"/>
        <v/>
      </c>
    </row>
    <row r="299" spans="1:15" x14ac:dyDescent="0.2">
      <c r="A299" s="1">
        <v>20061031</v>
      </c>
      <c r="B299" s="1">
        <v>5.4452E-2</v>
      </c>
      <c r="C299" s="1">
        <v>5.4332999999999999E-2</v>
      </c>
      <c r="D299" s="1">
        <v>3.1508000000000001E-2</v>
      </c>
      <c r="E299" s="1">
        <v>4.0759999999999998E-3</v>
      </c>
      <c r="F299">
        <f t="shared" si="35"/>
        <v>1.0544519999999999</v>
      </c>
      <c r="G299">
        <f t="shared" si="41"/>
        <v>1.054333</v>
      </c>
      <c r="H299">
        <f t="shared" si="36"/>
        <v>2.2943999999999999E-2</v>
      </c>
      <c r="I299">
        <f t="shared" si="42"/>
        <v>2.2824999999999998E-2</v>
      </c>
      <c r="J299">
        <f t="shared" si="37"/>
        <v>1.0222431624379065</v>
      </c>
      <c r="K299">
        <f t="shared" si="43"/>
        <v>1.0221277973607572</v>
      </c>
      <c r="L299">
        <f t="shared" si="38"/>
        <v>1.0315080000000001</v>
      </c>
      <c r="M299" t="str">
        <f t="shared" si="39"/>
        <v xml:space="preserve"> </v>
      </c>
      <c r="N299" t="str">
        <f t="shared" si="40"/>
        <v xml:space="preserve"> </v>
      </c>
      <c r="O299" t="str">
        <f t="shared" si="34"/>
        <v/>
      </c>
    </row>
    <row r="300" spans="1:15" x14ac:dyDescent="0.2">
      <c r="A300" s="1">
        <v>20061130</v>
      </c>
      <c r="B300" s="1">
        <v>2.2478999999999999E-2</v>
      </c>
      <c r="C300" s="1">
        <v>3.0332999999999999E-2</v>
      </c>
      <c r="D300" s="1">
        <v>1.6466999999999999E-2</v>
      </c>
      <c r="E300" s="1">
        <v>4.2430000000000002E-3</v>
      </c>
      <c r="F300">
        <f t="shared" si="35"/>
        <v>1.0224789999999999</v>
      </c>
      <c r="G300">
        <f t="shared" si="41"/>
        <v>1.0303329999999999</v>
      </c>
      <c r="H300">
        <f t="shared" si="36"/>
        <v>6.012E-3</v>
      </c>
      <c r="I300">
        <f t="shared" si="42"/>
        <v>1.3866E-2</v>
      </c>
      <c r="J300">
        <f t="shared" si="37"/>
        <v>1.0059146042124338</v>
      </c>
      <c r="K300">
        <f t="shared" si="43"/>
        <v>1.0136413675997351</v>
      </c>
      <c r="L300">
        <f t="shared" si="38"/>
        <v>1.016467</v>
      </c>
      <c r="M300" t="str">
        <f t="shared" si="39"/>
        <v xml:space="preserve"> </v>
      </c>
      <c r="N300" t="str">
        <f t="shared" si="40"/>
        <v xml:space="preserve"> </v>
      </c>
      <c r="O300" t="str">
        <f t="shared" si="34"/>
        <v/>
      </c>
    </row>
    <row r="301" spans="1:15" x14ac:dyDescent="0.2">
      <c r="A301" s="1">
        <v>20061229</v>
      </c>
      <c r="B301" s="1">
        <v>1.6133999999999999E-2</v>
      </c>
      <c r="C301" s="1">
        <v>1.3847E-2</v>
      </c>
      <c r="D301" s="1">
        <v>1.2616E-2</v>
      </c>
      <c r="E301" s="1">
        <v>4.0359999999999997E-3</v>
      </c>
      <c r="F301">
        <f t="shared" si="35"/>
        <v>1.0161340000000001</v>
      </c>
      <c r="G301">
        <f t="shared" si="41"/>
        <v>1.0138469999999999</v>
      </c>
      <c r="H301">
        <f t="shared" si="36"/>
        <v>3.5179999999999986E-3</v>
      </c>
      <c r="I301">
        <f t="shared" si="42"/>
        <v>1.2309999999999995E-3</v>
      </c>
      <c r="J301">
        <f t="shared" si="37"/>
        <v>1.0034741698728837</v>
      </c>
      <c r="K301">
        <f t="shared" si="43"/>
        <v>1.0012156631931552</v>
      </c>
      <c r="L301">
        <f t="shared" si="38"/>
        <v>1.012616</v>
      </c>
      <c r="M301" t="str">
        <f t="shared" si="39"/>
        <v xml:space="preserve"> </v>
      </c>
      <c r="N301" t="str">
        <f t="shared" si="40"/>
        <v xml:space="preserve"> </v>
      </c>
      <c r="O301" t="str">
        <f t="shared" si="34"/>
        <v/>
      </c>
    </row>
    <row r="302" spans="1:15" x14ac:dyDescent="0.2">
      <c r="A302" s="1">
        <v>20070131</v>
      </c>
      <c r="B302" s="1">
        <v>1.1464999999999999E-2</v>
      </c>
      <c r="C302" s="1">
        <v>2.2003999999999999E-2</v>
      </c>
      <c r="D302" s="1">
        <v>1.4059E-2</v>
      </c>
      <c r="E302" s="1">
        <v>4.3280000000000002E-3</v>
      </c>
      <c r="F302">
        <f t="shared" si="35"/>
        <v>1.0114650000000001</v>
      </c>
      <c r="G302">
        <f t="shared" si="41"/>
        <v>1.0220039999999999</v>
      </c>
      <c r="H302">
        <f t="shared" si="36"/>
        <v>-2.5940000000000008E-3</v>
      </c>
      <c r="I302">
        <f t="shared" si="42"/>
        <v>7.9449999999999989E-3</v>
      </c>
      <c r="J302">
        <f t="shared" si="37"/>
        <v>0.99744196343605251</v>
      </c>
      <c r="K302">
        <f t="shared" si="43"/>
        <v>1.0078348498460148</v>
      </c>
      <c r="L302">
        <f t="shared" si="38"/>
        <v>1.014059</v>
      </c>
      <c r="M302" t="str">
        <f t="shared" si="39"/>
        <v xml:space="preserve"> </v>
      </c>
      <c r="N302" t="str">
        <f t="shared" si="40"/>
        <v xml:space="preserve"> </v>
      </c>
      <c r="O302" t="str">
        <f t="shared" si="34"/>
        <v/>
      </c>
    </row>
    <row r="303" spans="1:15" x14ac:dyDescent="0.2">
      <c r="A303" s="1">
        <v>20070228</v>
      </c>
      <c r="B303" s="1">
        <v>-5.0379999999999999E-3</v>
      </c>
      <c r="C303" s="1">
        <v>-2.3189999999999999E-3</v>
      </c>
      <c r="D303" s="1">
        <v>-2.1846000000000001E-2</v>
      </c>
      <c r="E303" s="1">
        <v>3.8370000000000001E-3</v>
      </c>
      <c r="F303">
        <f t="shared" si="35"/>
        <v>0.99496200000000001</v>
      </c>
      <c r="G303">
        <f t="shared" si="41"/>
        <v>0.99768100000000004</v>
      </c>
      <c r="H303">
        <f t="shared" si="36"/>
        <v>1.6808E-2</v>
      </c>
      <c r="I303">
        <f t="shared" si="42"/>
        <v>1.9527000000000003E-2</v>
      </c>
      <c r="J303">
        <f t="shared" si="37"/>
        <v>1.0171833883008197</v>
      </c>
      <c r="K303">
        <f t="shared" si="43"/>
        <v>1.0199631141926526</v>
      </c>
      <c r="L303">
        <f t="shared" si="38"/>
        <v>0.97815399999999997</v>
      </c>
      <c r="M303">
        <f t="shared" si="39"/>
        <v>2.5381444000000001E-5</v>
      </c>
      <c r="N303">
        <f t="shared" si="40"/>
        <v>5.3777609999999996E-6</v>
      </c>
      <c r="O303">
        <f t="shared" si="34"/>
        <v>4.7724771600000005E-4</v>
      </c>
    </row>
    <row r="304" spans="1:15" x14ac:dyDescent="0.2">
      <c r="A304" s="1">
        <v>20070330</v>
      </c>
      <c r="B304" s="1">
        <v>1.0208999999999999E-2</v>
      </c>
      <c r="C304" s="1">
        <v>1.0869E-2</v>
      </c>
      <c r="D304" s="1">
        <v>9.9799999999999993E-3</v>
      </c>
      <c r="E304" s="1">
        <v>4.2570000000000004E-3</v>
      </c>
      <c r="F304">
        <f t="shared" si="35"/>
        <v>1.0102089999999999</v>
      </c>
      <c r="G304">
        <f t="shared" si="41"/>
        <v>1.010869</v>
      </c>
      <c r="H304">
        <f t="shared" si="36"/>
        <v>2.2900000000000004E-4</v>
      </c>
      <c r="I304">
        <f t="shared" si="42"/>
        <v>8.890000000000009E-4</v>
      </c>
      <c r="J304">
        <f t="shared" si="37"/>
        <v>1.0002267371631122</v>
      </c>
      <c r="K304">
        <f t="shared" si="43"/>
        <v>1.0008802154498109</v>
      </c>
      <c r="L304">
        <f t="shared" si="38"/>
        <v>1.0099800000000001</v>
      </c>
      <c r="M304" t="str">
        <f t="shared" si="39"/>
        <v xml:space="preserve"> </v>
      </c>
      <c r="N304" t="str">
        <f t="shared" si="40"/>
        <v xml:space="preserve"> </v>
      </c>
      <c r="O304" t="str">
        <f t="shared" si="34"/>
        <v/>
      </c>
    </row>
    <row r="305" spans="1:15" x14ac:dyDescent="0.2">
      <c r="A305" s="1">
        <v>20070430</v>
      </c>
      <c r="B305" s="1">
        <v>1.5047E-2</v>
      </c>
      <c r="C305" s="1">
        <v>1.8074E-2</v>
      </c>
      <c r="D305" s="1">
        <v>4.3291000000000003E-2</v>
      </c>
      <c r="E305" s="1">
        <v>4.3480000000000003E-3</v>
      </c>
      <c r="F305">
        <f t="shared" si="35"/>
        <v>1.015047</v>
      </c>
      <c r="G305">
        <f t="shared" si="41"/>
        <v>1.0180739999999999</v>
      </c>
      <c r="H305">
        <f t="shared" si="36"/>
        <v>-2.8244000000000005E-2</v>
      </c>
      <c r="I305">
        <f t="shared" si="42"/>
        <v>-2.5217000000000003E-2</v>
      </c>
      <c r="J305">
        <f t="shared" si="37"/>
        <v>0.97292797503285278</v>
      </c>
      <c r="K305">
        <f t="shared" si="43"/>
        <v>0.97582937071248577</v>
      </c>
      <c r="L305">
        <f t="shared" si="38"/>
        <v>1.043291</v>
      </c>
      <c r="M305" t="str">
        <f t="shared" si="39"/>
        <v xml:space="preserve"> </v>
      </c>
      <c r="N305" t="str">
        <f t="shared" si="40"/>
        <v xml:space="preserve"> </v>
      </c>
      <c r="O305" t="str">
        <f t="shared" si="34"/>
        <v/>
      </c>
    </row>
    <row r="306" spans="1:15" x14ac:dyDescent="0.2">
      <c r="A306" s="1">
        <v>20070531</v>
      </c>
      <c r="B306" s="1">
        <v>3.1501000000000001E-2</v>
      </c>
      <c r="C306" s="1">
        <v>3.6475E-2</v>
      </c>
      <c r="D306" s="1">
        <v>3.2549000000000002E-2</v>
      </c>
      <c r="E306" s="1">
        <v>4.0460000000000001E-3</v>
      </c>
      <c r="F306">
        <f t="shared" si="35"/>
        <v>1.031501</v>
      </c>
      <c r="G306">
        <f t="shared" si="41"/>
        <v>1.036475</v>
      </c>
      <c r="H306">
        <f t="shared" si="36"/>
        <v>-1.0480000000000003E-3</v>
      </c>
      <c r="I306">
        <f t="shared" si="42"/>
        <v>3.9259999999999989E-3</v>
      </c>
      <c r="J306">
        <f t="shared" si="37"/>
        <v>0.99898503606124256</v>
      </c>
      <c r="K306">
        <f t="shared" si="43"/>
        <v>1.003802240862177</v>
      </c>
      <c r="L306">
        <f t="shared" si="38"/>
        <v>1.0325489999999999</v>
      </c>
      <c r="M306" t="str">
        <f t="shared" si="39"/>
        <v xml:space="preserve"> </v>
      </c>
      <c r="N306" t="str">
        <f t="shared" si="40"/>
        <v xml:space="preserve"> </v>
      </c>
      <c r="O306" t="str">
        <f t="shared" si="34"/>
        <v/>
      </c>
    </row>
    <row r="307" spans="1:15" x14ac:dyDescent="0.2">
      <c r="A307" s="1">
        <v>20070629</v>
      </c>
      <c r="B307" s="1">
        <v>-3.336E-3</v>
      </c>
      <c r="C307" s="1">
        <v>-1.5462999999999999E-2</v>
      </c>
      <c r="D307" s="1">
        <v>-1.7815999999999999E-2</v>
      </c>
      <c r="E307" s="1">
        <v>3.9179999999999996E-3</v>
      </c>
      <c r="F307">
        <f t="shared" si="35"/>
        <v>0.99666399999999999</v>
      </c>
      <c r="G307">
        <f t="shared" si="41"/>
        <v>0.984537</v>
      </c>
      <c r="H307">
        <f t="shared" si="36"/>
        <v>1.4479999999999998E-2</v>
      </c>
      <c r="I307">
        <f t="shared" si="42"/>
        <v>2.3529999999999992E-3</v>
      </c>
      <c r="J307">
        <f t="shared" si="37"/>
        <v>1.0147426551440464</v>
      </c>
      <c r="K307">
        <f t="shared" si="43"/>
        <v>1.0023956814609076</v>
      </c>
      <c r="L307">
        <f t="shared" si="38"/>
        <v>0.98218399999999995</v>
      </c>
      <c r="M307">
        <f t="shared" si="39"/>
        <v>1.1128896E-5</v>
      </c>
      <c r="N307">
        <f t="shared" si="40"/>
        <v>2.3910436899999998E-4</v>
      </c>
      <c r="O307">
        <f t="shared" si="34"/>
        <v>3.1740985599999994E-4</v>
      </c>
    </row>
    <row r="308" spans="1:15" x14ac:dyDescent="0.2">
      <c r="A308" s="1">
        <v>20070731</v>
      </c>
      <c r="B308" s="1">
        <v>-6.5060000000000007E-2</v>
      </c>
      <c r="C308" s="1">
        <v>-7.6435000000000003E-2</v>
      </c>
      <c r="D308" s="1">
        <v>-3.1981999999999997E-2</v>
      </c>
      <c r="E308" s="1">
        <v>3.9620000000000002E-3</v>
      </c>
      <c r="F308">
        <f t="shared" si="35"/>
        <v>0.93493999999999999</v>
      </c>
      <c r="G308">
        <f t="shared" si="41"/>
        <v>0.92356499999999997</v>
      </c>
      <c r="H308">
        <f t="shared" si="36"/>
        <v>-3.307800000000001E-2</v>
      </c>
      <c r="I308">
        <f t="shared" si="42"/>
        <v>-4.4453000000000006E-2</v>
      </c>
      <c r="J308">
        <f t="shared" si="37"/>
        <v>0.96582914780510276</v>
      </c>
      <c r="K308">
        <f t="shared" si="43"/>
        <v>0.95407833325413371</v>
      </c>
      <c r="L308">
        <f t="shared" si="38"/>
        <v>0.96801800000000005</v>
      </c>
      <c r="M308">
        <f t="shared" si="39"/>
        <v>4.2328036000000005E-3</v>
      </c>
      <c r="N308">
        <f t="shared" si="40"/>
        <v>5.8423092250000008E-3</v>
      </c>
      <c r="O308">
        <f t="shared" si="34"/>
        <v>1.0228483239999998E-3</v>
      </c>
    </row>
    <row r="309" spans="1:15" x14ac:dyDescent="0.2">
      <c r="A309" s="1">
        <v>20070831</v>
      </c>
      <c r="B309" s="1">
        <v>1.1598000000000001E-2</v>
      </c>
      <c r="C309" s="1">
        <v>-7.5550000000000001E-3</v>
      </c>
      <c r="D309" s="1">
        <v>1.2864E-2</v>
      </c>
      <c r="E309" s="1">
        <v>4.2050000000000004E-3</v>
      </c>
      <c r="F309">
        <f t="shared" si="35"/>
        <v>1.011598</v>
      </c>
      <c r="G309">
        <f t="shared" si="41"/>
        <v>0.99244500000000002</v>
      </c>
      <c r="H309">
        <f t="shared" si="36"/>
        <v>-1.2659999999999998E-3</v>
      </c>
      <c r="I309">
        <f t="shared" si="42"/>
        <v>-2.0419E-2</v>
      </c>
      <c r="J309">
        <f t="shared" si="37"/>
        <v>0.99875007898395041</v>
      </c>
      <c r="K309">
        <f t="shared" si="43"/>
        <v>0.97984033394414261</v>
      </c>
      <c r="L309">
        <f t="shared" si="38"/>
        <v>1.012864</v>
      </c>
      <c r="M309" t="str">
        <f t="shared" si="39"/>
        <v xml:space="preserve"> </v>
      </c>
      <c r="N309">
        <f t="shared" si="40"/>
        <v>5.7078025E-5</v>
      </c>
      <c r="O309" t="str">
        <f t="shared" si="34"/>
        <v/>
      </c>
    </row>
    <row r="310" spans="1:15" x14ac:dyDescent="0.2">
      <c r="A310" s="1">
        <v>20070928</v>
      </c>
      <c r="B310" s="1">
        <v>1.4751E-2</v>
      </c>
      <c r="C310" s="1">
        <v>-2.7560000000000002E-3</v>
      </c>
      <c r="D310" s="1">
        <v>3.5793999999999999E-2</v>
      </c>
      <c r="E310" s="1">
        <v>3.3470000000000001E-3</v>
      </c>
      <c r="F310">
        <f t="shared" si="35"/>
        <v>1.014751</v>
      </c>
      <c r="G310">
        <f t="shared" si="41"/>
        <v>0.99724400000000002</v>
      </c>
      <c r="H310">
        <f t="shared" si="36"/>
        <v>-2.1042999999999999E-2</v>
      </c>
      <c r="I310">
        <f t="shared" si="42"/>
        <v>-3.8550000000000001E-2</v>
      </c>
      <c r="J310">
        <f t="shared" si="37"/>
        <v>0.97968418430691817</v>
      </c>
      <c r="K310">
        <f t="shared" si="43"/>
        <v>0.96278217483399209</v>
      </c>
      <c r="L310">
        <f t="shared" si="38"/>
        <v>1.0357940000000001</v>
      </c>
      <c r="M310" t="str">
        <f t="shared" si="39"/>
        <v xml:space="preserve"> </v>
      </c>
      <c r="N310">
        <f t="shared" si="40"/>
        <v>7.5955360000000014E-6</v>
      </c>
      <c r="O310" t="str">
        <f t="shared" si="34"/>
        <v/>
      </c>
    </row>
    <row r="311" spans="1:15" x14ac:dyDescent="0.2">
      <c r="A311" s="1">
        <v>20071031</v>
      </c>
      <c r="B311" s="1">
        <v>1.6992E-2</v>
      </c>
      <c r="C311" s="1">
        <v>1.115E-2</v>
      </c>
      <c r="D311" s="1">
        <v>1.4822E-2</v>
      </c>
      <c r="E311" s="1">
        <v>3.212E-3</v>
      </c>
      <c r="F311">
        <f t="shared" si="35"/>
        <v>1.0169919999999999</v>
      </c>
      <c r="G311">
        <f t="shared" si="41"/>
        <v>1.01115</v>
      </c>
      <c r="H311">
        <f t="shared" si="36"/>
        <v>2.1700000000000001E-3</v>
      </c>
      <c r="I311">
        <f t="shared" si="42"/>
        <v>-3.6719999999999999E-3</v>
      </c>
      <c r="J311">
        <f t="shared" si="37"/>
        <v>1.0021383060280522</v>
      </c>
      <c r="K311">
        <f t="shared" si="43"/>
        <v>0.99638163145852177</v>
      </c>
      <c r="L311">
        <f t="shared" si="38"/>
        <v>1.0148219999999999</v>
      </c>
      <c r="M311" t="str">
        <f t="shared" si="39"/>
        <v xml:space="preserve"> </v>
      </c>
      <c r="N311" t="str">
        <f t="shared" si="40"/>
        <v xml:space="preserve"> </v>
      </c>
      <c r="O311" t="str">
        <f t="shared" si="34"/>
        <v/>
      </c>
    </row>
    <row r="312" spans="1:15" x14ac:dyDescent="0.2">
      <c r="A312" s="1">
        <v>20071130</v>
      </c>
      <c r="B312" s="1">
        <v>-8.4157999999999997E-2</v>
      </c>
      <c r="C312" s="1">
        <v>-8.7180999999999995E-2</v>
      </c>
      <c r="D312" s="1">
        <v>-4.4042999999999999E-2</v>
      </c>
      <c r="E312" s="1">
        <v>3.395E-3</v>
      </c>
      <c r="F312">
        <f t="shared" si="35"/>
        <v>0.91584200000000004</v>
      </c>
      <c r="G312">
        <f t="shared" si="41"/>
        <v>0.91281900000000005</v>
      </c>
      <c r="H312">
        <f t="shared" si="36"/>
        <v>-4.0114999999999998E-2</v>
      </c>
      <c r="I312">
        <f t="shared" si="42"/>
        <v>-4.3137999999999996E-2</v>
      </c>
      <c r="J312">
        <f t="shared" si="37"/>
        <v>0.95803681546345709</v>
      </c>
      <c r="K312">
        <f t="shared" si="43"/>
        <v>0.95487453933597433</v>
      </c>
      <c r="L312">
        <f t="shared" si="38"/>
        <v>0.95595699999999995</v>
      </c>
      <c r="M312">
        <f t="shared" si="39"/>
        <v>7.0825689639999996E-3</v>
      </c>
      <c r="N312">
        <f t="shared" si="40"/>
        <v>7.6005267609999989E-3</v>
      </c>
      <c r="O312">
        <f t="shared" si="34"/>
        <v>1.9397858489999999E-3</v>
      </c>
    </row>
    <row r="313" spans="1:15" x14ac:dyDescent="0.2">
      <c r="A313" s="1">
        <v>20071231</v>
      </c>
      <c r="B313" s="1">
        <v>-5.6300000000000002E-4</v>
      </c>
      <c r="C313" s="1">
        <v>-1.2029E-2</v>
      </c>
      <c r="D313" s="1">
        <v>-8.6280000000000003E-3</v>
      </c>
      <c r="E313" s="1">
        <v>2.921E-3</v>
      </c>
      <c r="F313">
        <f t="shared" si="35"/>
        <v>0.99943700000000002</v>
      </c>
      <c r="G313">
        <f t="shared" si="41"/>
        <v>0.98797100000000004</v>
      </c>
      <c r="H313">
        <f t="shared" si="36"/>
        <v>8.065000000000001E-3</v>
      </c>
      <c r="I313">
        <f t="shared" si="42"/>
        <v>-3.4009999999999995E-3</v>
      </c>
      <c r="J313">
        <f t="shared" si="37"/>
        <v>1.0081351904229694</v>
      </c>
      <c r="K313">
        <f t="shared" si="43"/>
        <v>0.99656940079001621</v>
      </c>
      <c r="L313">
        <f t="shared" si="38"/>
        <v>0.99137200000000003</v>
      </c>
      <c r="M313">
        <f t="shared" si="39"/>
        <v>3.1696900000000004E-7</v>
      </c>
      <c r="N313">
        <f t="shared" si="40"/>
        <v>1.4469684099999999E-4</v>
      </c>
      <c r="O313">
        <f t="shared" si="34"/>
        <v>7.4442384E-5</v>
      </c>
    </row>
    <row r="314" spans="1:15" x14ac:dyDescent="0.2">
      <c r="A314" s="1">
        <v>20080131</v>
      </c>
      <c r="B314" s="1">
        <v>-7.6466000000000006E-2</v>
      </c>
      <c r="C314" s="1">
        <v>-3.943E-2</v>
      </c>
      <c r="D314" s="1">
        <v>-6.1163000000000002E-2</v>
      </c>
      <c r="E314" s="1">
        <v>2.4299999999999999E-3</v>
      </c>
      <c r="F314">
        <f t="shared" si="35"/>
        <v>0.92353399999999997</v>
      </c>
      <c r="G314">
        <f t="shared" si="41"/>
        <v>0.96057000000000003</v>
      </c>
      <c r="H314">
        <f t="shared" si="36"/>
        <v>-1.5303000000000004E-2</v>
      </c>
      <c r="I314">
        <f t="shared" si="42"/>
        <v>2.1733000000000002E-2</v>
      </c>
      <c r="J314">
        <f t="shared" si="37"/>
        <v>0.98370004590786264</v>
      </c>
      <c r="K314">
        <f t="shared" si="43"/>
        <v>1.0231488533153252</v>
      </c>
      <c r="L314">
        <f t="shared" si="38"/>
        <v>0.93883700000000003</v>
      </c>
      <c r="M314">
        <f t="shared" si="39"/>
        <v>5.8470491560000011E-3</v>
      </c>
      <c r="N314">
        <f t="shared" si="40"/>
        <v>1.5547249E-3</v>
      </c>
      <c r="O314">
        <f t="shared" si="34"/>
        <v>3.7409125690000002E-3</v>
      </c>
    </row>
    <row r="315" spans="1:15" x14ac:dyDescent="0.2">
      <c r="A315" s="1">
        <v>20080229</v>
      </c>
      <c r="B315" s="1">
        <v>-3.1350000000000003E-2</v>
      </c>
      <c r="C315" s="1">
        <v>-2.8384E-2</v>
      </c>
      <c r="D315" s="1">
        <v>-3.4761E-2</v>
      </c>
      <c r="E315" s="1">
        <v>1.325E-3</v>
      </c>
      <c r="F315">
        <f t="shared" si="35"/>
        <v>0.96865000000000001</v>
      </c>
      <c r="G315">
        <f t="shared" si="41"/>
        <v>0.97161600000000004</v>
      </c>
      <c r="H315">
        <f t="shared" si="36"/>
        <v>3.4109999999999974E-3</v>
      </c>
      <c r="I315">
        <f t="shared" si="42"/>
        <v>6.3770000000000007E-3</v>
      </c>
      <c r="J315">
        <f t="shared" si="37"/>
        <v>1.0035338398054783</v>
      </c>
      <c r="K315">
        <f t="shared" si="43"/>
        <v>1.0066066538960816</v>
      </c>
      <c r="L315">
        <f t="shared" si="38"/>
        <v>0.96523899999999996</v>
      </c>
      <c r="M315">
        <f t="shared" si="39"/>
        <v>9.8282250000000012E-4</v>
      </c>
      <c r="N315">
        <f t="shared" si="40"/>
        <v>8.0565145600000002E-4</v>
      </c>
      <c r="O315">
        <f t="shared" si="34"/>
        <v>1.2083271210000001E-3</v>
      </c>
    </row>
    <row r="316" spans="1:15" x14ac:dyDescent="0.2">
      <c r="A316" s="1">
        <v>20080331</v>
      </c>
      <c r="B316" s="1">
        <v>3.078E-3</v>
      </c>
      <c r="C316" s="1">
        <v>8.4489999999999999E-3</v>
      </c>
      <c r="D316" s="1">
        <v>-5.96E-3</v>
      </c>
      <c r="E316" s="1">
        <v>1.869E-3</v>
      </c>
      <c r="F316">
        <f t="shared" si="35"/>
        <v>1.0030779999999999</v>
      </c>
      <c r="G316">
        <f t="shared" si="41"/>
        <v>1.0084489999999999</v>
      </c>
      <c r="H316">
        <f t="shared" si="36"/>
        <v>9.0380000000000009E-3</v>
      </c>
      <c r="I316">
        <f t="shared" si="42"/>
        <v>1.4409E-2</v>
      </c>
      <c r="J316">
        <f t="shared" si="37"/>
        <v>1.0090921894491167</v>
      </c>
      <c r="K316">
        <f t="shared" si="43"/>
        <v>1.0144953925395357</v>
      </c>
      <c r="L316">
        <f t="shared" si="38"/>
        <v>0.99404000000000003</v>
      </c>
      <c r="M316" t="str">
        <f t="shared" si="39"/>
        <v xml:space="preserve"> </v>
      </c>
      <c r="N316" t="str">
        <f t="shared" si="40"/>
        <v xml:space="preserve"> </v>
      </c>
      <c r="O316">
        <f t="shared" si="34"/>
        <v>3.5521600000000002E-5</v>
      </c>
    </row>
    <row r="317" spans="1:15" x14ac:dyDescent="0.2">
      <c r="A317" s="1">
        <v>20080430</v>
      </c>
      <c r="B317" s="1">
        <v>2.0712999999999999E-2</v>
      </c>
      <c r="C317" s="1">
        <v>1.6555E-2</v>
      </c>
      <c r="D317" s="1">
        <v>4.7546999999999999E-2</v>
      </c>
      <c r="E317" s="1">
        <v>1.0250000000000001E-3</v>
      </c>
      <c r="F317">
        <f t="shared" si="35"/>
        <v>1.020713</v>
      </c>
      <c r="G317">
        <f t="shared" si="41"/>
        <v>1.0165550000000001</v>
      </c>
      <c r="H317">
        <f t="shared" si="36"/>
        <v>-2.6834E-2</v>
      </c>
      <c r="I317">
        <f t="shared" si="42"/>
        <v>-3.0991999999999999E-2</v>
      </c>
      <c r="J317">
        <f t="shared" si="37"/>
        <v>0.97438396558817886</v>
      </c>
      <c r="K317">
        <f t="shared" si="43"/>
        <v>0.97041469261045088</v>
      </c>
      <c r="L317">
        <f t="shared" si="38"/>
        <v>1.047547</v>
      </c>
      <c r="M317" t="str">
        <f t="shared" si="39"/>
        <v xml:space="preserve"> </v>
      </c>
      <c r="N317" t="str">
        <f t="shared" si="40"/>
        <v xml:space="preserve"> </v>
      </c>
      <c r="O317" t="str">
        <f t="shared" si="34"/>
        <v/>
      </c>
    </row>
    <row r="318" spans="1:15" x14ac:dyDescent="0.2">
      <c r="A318" s="1">
        <v>20080530</v>
      </c>
      <c r="B318" s="1">
        <v>3.9773000000000003E-2</v>
      </c>
      <c r="C318" s="1">
        <v>4.1373E-2</v>
      </c>
      <c r="D318" s="1">
        <v>1.0673999999999999E-2</v>
      </c>
      <c r="E318" s="1">
        <v>9.4600000000000001E-4</v>
      </c>
      <c r="F318">
        <f t="shared" si="35"/>
        <v>1.0397730000000001</v>
      </c>
      <c r="G318">
        <f t="shared" si="41"/>
        <v>1.0413730000000001</v>
      </c>
      <c r="H318">
        <f t="shared" si="36"/>
        <v>2.9099000000000003E-2</v>
      </c>
      <c r="I318">
        <f t="shared" si="42"/>
        <v>3.0699000000000001E-2</v>
      </c>
      <c r="J318">
        <f t="shared" si="37"/>
        <v>1.028791677632946</v>
      </c>
      <c r="K318">
        <f t="shared" si="43"/>
        <v>1.0303747796025227</v>
      </c>
      <c r="L318">
        <f t="shared" si="38"/>
        <v>1.0106740000000001</v>
      </c>
      <c r="M318" t="str">
        <f t="shared" si="39"/>
        <v xml:space="preserve"> </v>
      </c>
      <c r="N318" t="str">
        <f t="shared" si="40"/>
        <v xml:space="preserve"> </v>
      </c>
      <c r="O318" t="str">
        <f t="shared" si="34"/>
        <v/>
      </c>
    </row>
    <row r="319" spans="1:15" x14ac:dyDescent="0.2">
      <c r="A319" s="1">
        <v>20080630</v>
      </c>
      <c r="B319" s="1">
        <v>-9.0503E-2</v>
      </c>
      <c r="C319" s="1">
        <v>-0.101038</v>
      </c>
      <c r="D319" s="1">
        <v>-8.5961999999999997E-2</v>
      </c>
      <c r="E319" s="1">
        <v>1.75E-3</v>
      </c>
      <c r="F319">
        <f t="shared" si="35"/>
        <v>0.909497</v>
      </c>
      <c r="G319">
        <f t="shared" si="41"/>
        <v>0.89896200000000004</v>
      </c>
      <c r="H319">
        <f t="shared" si="36"/>
        <v>-4.5410000000000034E-3</v>
      </c>
      <c r="I319">
        <f t="shared" si="42"/>
        <v>-1.5076000000000006E-2</v>
      </c>
      <c r="J319">
        <f t="shared" si="37"/>
        <v>0.99503193521494726</v>
      </c>
      <c r="K319">
        <f t="shared" si="43"/>
        <v>0.98350615619919524</v>
      </c>
      <c r="L319">
        <f t="shared" si="38"/>
        <v>0.91403800000000002</v>
      </c>
      <c r="M319">
        <f t="shared" si="39"/>
        <v>8.1907930090000004E-3</v>
      </c>
      <c r="N319">
        <f t="shared" si="40"/>
        <v>1.0208677444000001E-2</v>
      </c>
      <c r="O319">
        <f t="shared" si="34"/>
        <v>7.3894654439999995E-3</v>
      </c>
    </row>
    <row r="320" spans="1:15" x14ac:dyDescent="0.2">
      <c r="A320" s="1">
        <v>20080731</v>
      </c>
      <c r="B320" s="1">
        <v>4.4749999999999998E-2</v>
      </c>
      <c r="C320" s="1">
        <v>2.0715999999999998E-2</v>
      </c>
      <c r="D320" s="1">
        <v>-9.8589999999999997E-3</v>
      </c>
      <c r="E320" s="1">
        <v>1.4400000000000001E-3</v>
      </c>
      <c r="F320">
        <f t="shared" si="35"/>
        <v>1.0447500000000001</v>
      </c>
      <c r="G320">
        <f t="shared" si="41"/>
        <v>1.020716</v>
      </c>
      <c r="H320">
        <f t="shared" si="36"/>
        <v>5.4608999999999998E-2</v>
      </c>
      <c r="I320">
        <f t="shared" si="42"/>
        <v>3.0574999999999998E-2</v>
      </c>
      <c r="J320">
        <f t="shared" si="37"/>
        <v>1.0551527509718313</v>
      </c>
      <c r="K320">
        <f t="shared" si="43"/>
        <v>1.0308794404029324</v>
      </c>
      <c r="L320">
        <f t="shared" si="38"/>
        <v>0.99014100000000005</v>
      </c>
      <c r="M320" t="str">
        <f t="shared" si="39"/>
        <v xml:space="preserve"> </v>
      </c>
      <c r="N320" t="str">
        <f t="shared" si="40"/>
        <v xml:space="preserve"> </v>
      </c>
      <c r="O320">
        <f t="shared" si="34"/>
        <v>9.7199880999999992E-5</v>
      </c>
    </row>
    <row r="321" spans="1:15" x14ac:dyDescent="0.2">
      <c r="A321" s="1">
        <v>20080829</v>
      </c>
      <c r="B321" s="1">
        <v>3.3772999999999997E-2</v>
      </c>
      <c r="C321" s="1">
        <v>4.1513000000000001E-2</v>
      </c>
      <c r="D321" s="1">
        <v>1.2191E-2</v>
      </c>
      <c r="E321" s="1">
        <v>1.2819999999999999E-3</v>
      </c>
      <c r="F321">
        <f t="shared" si="35"/>
        <v>1.0337730000000001</v>
      </c>
      <c r="G321">
        <f t="shared" si="41"/>
        <v>1.0415129999999999</v>
      </c>
      <c r="H321">
        <f t="shared" si="36"/>
        <v>2.1581999999999997E-2</v>
      </c>
      <c r="I321">
        <f t="shared" si="42"/>
        <v>2.9322000000000001E-2</v>
      </c>
      <c r="J321">
        <f t="shared" si="37"/>
        <v>1.0213220627332193</v>
      </c>
      <c r="K321">
        <f t="shared" si="43"/>
        <v>1.0289688408610629</v>
      </c>
      <c r="L321">
        <f t="shared" si="38"/>
        <v>1.0121910000000001</v>
      </c>
      <c r="M321" t="str">
        <f t="shared" si="39"/>
        <v xml:space="preserve"> </v>
      </c>
      <c r="N321" t="str">
        <f t="shared" si="40"/>
        <v xml:space="preserve"> </v>
      </c>
      <c r="O321" t="str">
        <f t="shared" si="34"/>
        <v/>
      </c>
    </row>
    <row r="322" spans="1:15" x14ac:dyDescent="0.2">
      <c r="A322" s="1">
        <v>20080930</v>
      </c>
      <c r="B322" s="1">
        <v>-7.3661000000000004E-2</v>
      </c>
      <c r="C322" s="1">
        <v>-6.8923999999999999E-2</v>
      </c>
      <c r="D322" s="1">
        <v>-9.0790999999999997E-2</v>
      </c>
      <c r="E322" s="1">
        <v>1.5299999999999999E-3</v>
      </c>
      <c r="F322">
        <f t="shared" si="35"/>
        <v>0.92633900000000002</v>
      </c>
      <c r="G322">
        <f t="shared" si="41"/>
        <v>0.93107600000000001</v>
      </c>
      <c r="H322">
        <f t="shared" si="36"/>
        <v>1.7129999999999992E-2</v>
      </c>
      <c r="I322">
        <f t="shared" si="42"/>
        <v>2.1866999999999998E-2</v>
      </c>
      <c r="J322">
        <f t="shared" si="37"/>
        <v>1.0188405526122157</v>
      </c>
      <c r="K322">
        <f t="shared" si="43"/>
        <v>1.0240505758301996</v>
      </c>
      <c r="L322">
        <f t="shared" si="38"/>
        <v>0.90920900000000004</v>
      </c>
      <c r="M322">
        <f t="shared" si="39"/>
        <v>5.4259429210000007E-3</v>
      </c>
      <c r="N322">
        <f t="shared" si="40"/>
        <v>4.7505177759999996E-3</v>
      </c>
      <c r="O322">
        <f t="shared" ref="O322:O385" si="44">IF(D322&lt;0,D322^2,"")</f>
        <v>8.2430056809999989E-3</v>
      </c>
    </row>
    <row r="323" spans="1:15" x14ac:dyDescent="0.2">
      <c r="A323" s="1">
        <v>20081031</v>
      </c>
      <c r="B323" s="1">
        <v>-0.20707500000000001</v>
      </c>
      <c r="C323" s="1">
        <v>-0.22137399999999999</v>
      </c>
      <c r="D323" s="1">
        <v>-0.16942499999999999</v>
      </c>
      <c r="E323" s="1">
        <v>7.9199999999999995E-4</v>
      </c>
      <c r="F323">
        <f t="shared" ref="F323:F386" si="45">1+B323</f>
        <v>0.79292499999999999</v>
      </c>
      <c r="G323">
        <f t="shared" si="41"/>
        <v>0.77862600000000004</v>
      </c>
      <c r="H323">
        <f t="shared" ref="H323:I386" si="46">B323-D323</f>
        <v>-3.7650000000000017E-2</v>
      </c>
      <c r="I323">
        <f t="shared" si="42"/>
        <v>-5.1948999999999995E-2</v>
      </c>
      <c r="J323">
        <f t="shared" ref="J323:J386" si="47">H323/(1+D323)+1</f>
        <v>0.954669957559522</v>
      </c>
      <c r="K323">
        <f t="shared" si="43"/>
        <v>0.9374541733136682</v>
      </c>
      <c r="L323">
        <f t="shared" ref="L323:L386" si="48">1+D323</f>
        <v>0.83057500000000006</v>
      </c>
      <c r="M323">
        <f t="shared" ref="M323:M386" si="49">IF(B323&lt;0,B323^2," ")</f>
        <v>4.2880055625000003E-2</v>
      </c>
      <c r="N323">
        <f t="shared" ref="N323:N386" si="50">IF(C323&lt;0,C323^2," ")</f>
        <v>4.9006447875999996E-2</v>
      </c>
      <c r="O323">
        <f t="shared" si="44"/>
        <v>2.8704830624999997E-2</v>
      </c>
    </row>
    <row r="324" spans="1:15" x14ac:dyDescent="0.2">
      <c r="A324" s="1">
        <v>20081128</v>
      </c>
      <c r="B324" s="1">
        <v>-0.12839999999999999</v>
      </c>
      <c r="C324" s="1">
        <v>-0.12990199999999999</v>
      </c>
      <c r="D324" s="1">
        <v>-7.4848999999999999E-2</v>
      </c>
      <c r="E324" s="1">
        <v>2.2800000000000001E-4</v>
      </c>
      <c r="F324">
        <f t="shared" si="45"/>
        <v>0.87160000000000004</v>
      </c>
      <c r="G324">
        <f t="shared" si="41"/>
        <v>0.87009800000000004</v>
      </c>
      <c r="H324">
        <f t="shared" si="46"/>
        <v>-5.3550999999999987E-2</v>
      </c>
      <c r="I324">
        <f t="shared" si="42"/>
        <v>-5.5052999999999991E-2</v>
      </c>
      <c r="J324">
        <f t="shared" si="47"/>
        <v>0.94211647612119531</v>
      </c>
      <c r="K324">
        <f t="shared" si="43"/>
        <v>0.94049295736587868</v>
      </c>
      <c r="L324">
        <f t="shared" si="48"/>
        <v>0.92515100000000006</v>
      </c>
      <c r="M324">
        <f t="shared" si="49"/>
        <v>1.6486559999999997E-2</v>
      </c>
      <c r="N324">
        <f t="shared" si="50"/>
        <v>1.6874529603999999E-2</v>
      </c>
      <c r="O324">
        <f t="shared" si="44"/>
        <v>5.6023728010000003E-3</v>
      </c>
    </row>
    <row r="325" spans="1:15" x14ac:dyDescent="0.2">
      <c r="A325" s="1">
        <v>20081231</v>
      </c>
      <c r="B325" s="1">
        <v>5.6578000000000003E-2</v>
      </c>
      <c r="C325" s="1">
        <v>5.2468000000000001E-2</v>
      </c>
      <c r="D325" s="1">
        <v>7.8220000000000008E-3</v>
      </c>
      <c r="E325" s="1">
        <v>2.9E-5</v>
      </c>
      <c r="F325">
        <f t="shared" si="45"/>
        <v>1.056578</v>
      </c>
      <c r="G325">
        <f t="shared" si="41"/>
        <v>1.052468</v>
      </c>
      <c r="H325">
        <f t="shared" si="46"/>
        <v>4.8756000000000001E-2</v>
      </c>
      <c r="I325">
        <f t="shared" si="42"/>
        <v>4.4645999999999998E-2</v>
      </c>
      <c r="J325">
        <f t="shared" si="47"/>
        <v>1.048377590487209</v>
      </c>
      <c r="K325">
        <f t="shared" si="43"/>
        <v>1.0442994893939603</v>
      </c>
      <c r="L325">
        <f t="shared" si="48"/>
        <v>1.007822</v>
      </c>
      <c r="M325" t="str">
        <f t="shared" si="49"/>
        <v xml:space="preserve"> </v>
      </c>
      <c r="N325" t="str">
        <f t="shared" si="50"/>
        <v xml:space="preserve"> </v>
      </c>
      <c r="O325" t="str">
        <f t="shared" si="44"/>
        <v/>
      </c>
    </row>
    <row r="326" spans="1:15" x14ac:dyDescent="0.2">
      <c r="A326" s="1">
        <v>20090130</v>
      </c>
      <c r="B326" s="1">
        <v>-0.119134</v>
      </c>
      <c r="C326" s="1">
        <v>-0.14276</v>
      </c>
      <c r="D326" s="1">
        <v>-8.5656999999999997E-2</v>
      </c>
      <c r="E326" s="1">
        <v>2.3E-5</v>
      </c>
      <c r="F326">
        <f t="shared" si="45"/>
        <v>0.88086600000000004</v>
      </c>
      <c r="G326">
        <f t="shared" si="41"/>
        <v>0.85724</v>
      </c>
      <c r="H326">
        <f t="shared" si="46"/>
        <v>-3.3477000000000007E-2</v>
      </c>
      <c r="I326">
        <f t="shared" si="42"/>
        <v>-5.7103000000000001E-2</v>
      </c>
      <c r="J326">
        <f t="shared" si="47"/>
        <v>0.9633868252942277</v>
      </c>
      <c r="K326">
        <f t="shared" si="43"/>
        <v>0.93754750678902776</v>
      </c>
      <c r="L326">
        <f t="shared" si="48"/>
        <v>0.91434300000000002</v>
      </c>
      <c r="M326">
        <f t="shared" si="49"/>
        <v>1.4192909956000001E-2</v>
      </c>
      <c r="N326">
        <f t="shared" si="50"/>
        <v>2.0380417599999999E-2</v>
      </c>
      <c r="O326">
        <f t="shared" si="44"/>
        <v>7.3371216489999998E-3</v>
      </c>
    </row>
    <row r="327" spans="1:15" x14ac:dyDescent="0.2">
      <c r="A327" s="1">
        <v>20090227</v>
      </c>
      <c r="B327" s="1">
        <v>-0.13114799999999999</v>
      </c>
      <c r="C327" s="1">
        <v>-0.12707199999999999</v>
      </c>
      <c r="D327" s="1">
        <v>-0.109931</v>
      </c>
      <c r="E327" s="1">
        <v>1.47E-4</v>
      </c>
      <c r="F327">
        <f t="shared" si="45"/>
        <v>0.86885199999999996</v>
      </c>
      <c r="G327">
        <f t="shared" si="41"/>
        <v>0.87292800000000004</v>
      </c>
      <c r="H327">
        <f t="shared" si="46"/>
        <v>-2.1216999999999986E-2</v>
      </c>
      <c r="I327">
        <f t="shared" si="42"/>
        <v>-1.714099999999999E-2</v>
      </c>
      <c r="J327">
        <f t="shared" si="47"/>
        <v>0.97616252223142252</v>
      </c>
      <c r="K327">
        <f t="shared" si="43"/>
        <v>0.98074194247861679</v>
      </c>
      <c r="L327">
        <f t="shared" si="48"/>
        <v>0.890069</v>
      </c>
      <c r="M327">
        <f t="shared" si="49"/>
        <v>1.7199797903999996E-2</v>
      </c>
      <c r="N327">
        <f t="shared" si="50"/>
        <v>1.6147293183999996E-2</v>
      </c>
      <c r="O327">
        <f t="shared" si="44"/>
        <v>1.2084824761E-2</v>
      </c>
    </row>
    <row r="328" spans="1:15" x14ac:dyDescent="0.2">
      <c r="A328" s="1">
        <v>20090331</v>
      </c>
      <c r="B328" s="1">
        <v>9.5812999999999995E-2</v>
      </c>
      <c r="C328" s="1">
        <v>0.103978</v>
      </c>
      <c r="D328" s="1">
        <v>8.5404999999999995E-2</v>
      </c>
      <c r="E328" s="1">
        <v>1.5899999999999999E-4</v>
      </c>
      <c r="F328">
        <f t="shared" si="45"/>
        <v>1.0958129999999999</v>
      </c>
      <c r="G328">
        <f t="shared" si="41"/>
        <v>1.1039779999999999</v>
      </c>
      <c r="H328">
        <f t="shared" si="46"/>
        <v>1.0408000000000001E-2</v>
      </c>
      <c r="I328">
        <f t="shared" si="42"/>
        <v>1.8573000000000006E-2</v>
      </c>
      <c r="J328">
        <f t="shared" si="47"/>
        <v>1.0095890474062676</v>
      </c>
      <c r="K328">
        <f t="shared" si="43"/>
        <v>1.0171115850765382</v>
      </c>
      <c r="L328">
        <f t="shared" si="48"/>
        <v>1.085405</v>
      </c>
      <c r="M328" t="str">
        <f t="shared" si="49"/>
        <v xml:space="preserve"> </v>
      </c>
      <c r="N328" t="str">
        <f t="shared" si="50"/>
        <v xml:space="preserve"> </v>
      </c>
      <c r="O328" t="str">
        <f t="shared" si="44"/>
        <v/>
      </c>
    </row>
    <row r="329" spans="1:15" x14ac:dyDescent="0.2">
      <c r="A329" s="1">
        <v>20090430</v>
      </c>
      <c r="B329" s="1">
        <v>0.17385100000000001</v>
      </c>
      <c r="C329" s="1">
        <v>0.19656000000000001</v>
      </c>
      <c r="D329" s="1">
        <v>9.3924999999999995E-2</v>
      </c>
      <c r="E329" s="1">
        <v>1.25E-4</v>
      </c>
      <c r="F329">
        <f t="shared" si="45"/>
        <v>1.173851</v>
      </c>
      <c r="G329">
        <f t="shared" si="41"/>
        <v>1.1965600000000001</v>
      </c>
      <c r="H329">
        <f t="shared" si="46"/>
        <v>7.9926000000000011E-2</v>
      </c>
      <c r="I329">
        <f t="shared" si="42"/>
        <v>0.10263500000000002</v>
      </c>
      <c r="J329">
        <f t="shared" si="47"/>
        <v>1.0730635098384258</v>
      </c>
      <c r="K329">
        <f t="shared" si="43"/>
        <v>1.0938227026532898</v>
      </c>
      <c r="L329">
        <f t="shared" si="48"/>
        <v>1.093925</v>
      </c>
      <c r="M329" t="str">
        <f t="shared" si="49"/>
        <v xml:space="preserve"> </v>
      </c>
      <c r="N329" t="str">
        <f t="shared" si="50"/>
        <v xml:space="preserve"> </v>
      </c>
      <c r="O329" t="str">
        <f t="shared" si="44"/>
        <v/>
      </c>
    </row>
    <row r="330" spans="1:15" x14ac:dyDescent="0.2">
      <c r="A330" s="1">
        <v>20090529</v>
      </c>
      <c r="B330" s="1">
        <v>3.4271999999999997E-2</v>
      </c>
      <c r="C330" s="1">
        <v>3.2169999999999997E-2</v>
      </c>
      <c r="D330" s="1">
        <v>5.3081000000000003E-2</v>
      </c>
      <c r="E330" s="1">
        <v>1.7E-5</v>
      </c>
      <c r="F330">
        <f t="shared" si="45"/>
        <v>1.0342720000000001</v>
      </c>
      <c r="G330">
        <f t="shared" ref="G330:G393" si="51">1+C330</f>
        <v>1.03217</v>
      </c>
      <c r="H330">
        <f t="shared" si="46"/>
        <v>-1.8809000000000006E-2</v>
      </c>
      <c r="I330">
        <f t="shared" ref="I330:I393" si="52">C330-D330</f>
        <v>-2.0911000000000006E-2</v>
      </c>
      <c r="J330">
        <f t="shared" si="47"/>
        <v>0.98213907572162062</v>
      </c>
      <c r="K330">
        <f t="shared" ref="K330:K393" si="53">I330/(1+D330)+1</f>
        <v>0.98014302793422348</v>
      </c>
      <c r="L330">
        <f t="shared" si="48"/>
        <v>1.0530809999999999</v>
      </c>
      <c r="M330" t="str">
        <f t="shared" si="49"/>
        <v xml:space="preserve"> </v>
      </c>
      <c r="N330" t="str">
        <f t="shared" si="50"/>
        <v xml:space="preserve"> </v>
      </c>
      <c r="O330" t="str">
        <f t="shared" si="44"/>
        <v/>
      </c>
    </row>
    <row r="331" spans="1:15" x14ac:dyDescent="0.2">
      <c r="A331" s="1">
        <v>20090630</v>
      </c>
      <c r="B331" s="1">
        <v>2.7616000000000002E-2</v>
      </c>
      <c r="C331" s="1">
        <v>3.5370000000000002E-3</v>
      </c>
      <c r="D331" s="1">
        <v>1.9599999999999999E-4</v>
      </c>
      <c r="E331" s="1">
        <v>7.4999999999999993E-5</v>
      </c>
      <c r="F331">
        <f t="shared" si="45"/>
        <v>1.0276160000000001</v>
      </c>
      <c r="G331">
        <f t="shared" si="51"/>
        <v>1.0035369999999999</v>
      </c>
      <c r="H331">
        <f t="shared" si="46"/>
        <v>2.742E-2</v>
      </c>
      <c r="I331">
        <f t="shared" si="52"/>
        <v>3.3410000000000002E-3</v>
      </c>
      <c r="J331">
        <f t="shared" si="47"/>
        <v>1.0274146267331603</v>
      </c>
      <c r="K331">
        <f t="shared" si="53"/>
        <v>1.0033403452923226</v>
      </c>
      <c r="L331">
        <f t="shared" si="48"/>
        <v>1.0001960000000001</v>
      </c>
      <c r="M331" t="str">
        <f t="shared" si="49"/>
        <v xml:space="preserve"> </v>
      </c>
      <c r="N331" t="str">
        <f t="shared" si="50"/>
        <v xml:space="preserve"> </v>
      </c>
      <c r="O331" t="str">
        <f t="shared" si="44"/>
        <v/>
      </c>
    </row>
    <row r="332" spans="1:15" x14ac:dyDescent="0.2">
      <c r="A332" s="1">
        <v>20090731</v>
      </c>
      <c r="B332" s="1">
        <v>9.8152000000000003E-2</v>
      </c>
      <c r="C332" s="1">
        <v>0.134437</v>
      </c>
      <c r="D332" s="1">
        <v>7.4142E-2</v>
      </c>
      <c r="E332" s="1">
        <v>1.1900000000000001E-4</v>
      </c>
      <c r="F332">
        <f t="shared" si="45"/>
        <v>1.098152</v>
      </c>
      <c r="G332">
        <f t="shared" si="51"/>
        <v>1.1344369999999999</v>
      </c>
      <c r="H332">
        <f t="shared" si="46"/>
        <v>2.4010000000000004E-2</v>
      </c>
      <c r="I332">
        <f t="shared" si="52"/>
        <v>6.0295000000000001E-2</v>
      </c>
      <c r="J332">
        <f t="shared" si="47"/>
        <v>1.0223527243139174</v>
      </c>
      <c r="K332">
        <f t="shared" si="53"/>
        <v>1.0561331741985696</v>
      </c>
      <c r="L332">
        <f t="shared" si="48"/>
        <v>1.0741419999999999</v>
      </c>
      <c r="M332" t="str">
        <f t="shared" si="49"/>
        <v xml:space="preserve"> </v>
      </c>
      <c r="N332" t="str">
        <f t="shared" si="50"/>
        <v xml:space="preserve"> </v>
      </c>
      <c r="O332" t="str">
        <f t="shared" si="44"/>
        <v/>
      </c>
    </row>
    <row r="333" spans="1:15" x14ac:dyDescent="0.2">
      <c r="A333" s="1">
        <v>20090831</v>
      </c>
      <c r="B333" s="1">
        <v>2.734E-2</v>
      </c>
      <c r="C333" s="1">
        <v>5.1372000000000001E-2</v>
      </c>
      <c r="D333" s="1">
        <v>3.356E-2</v>
      </c>
      <c r="E333" s="1">
        <v>1.16E-4</v>
      </c>
      <c r="F333">
        <f t="shared" si="45"/>
        <v>1.0273399999999999</v>
      </c>
      <c r="G333">
        <f t="shared" si="51"/>
        <v>1.051372</v>
      </c>
      <c r="H333">
        <f t="shared" si="46"/>
        <v>-6.2199999999999998E-3</v>
      </c>
      <c r="I333">
        <f t="shared" si="52"/>
        <v>1.7812000000000001E-2</v>
      </c>
      <c r="J333">
        <f t="shared" si="47"/>
        <v>0.99398196524633309</v>
      </c>
      <c r="K333">
        <f t="shared" si="53"/>
        <v>1.0172336390727195</v>
      </c>
      <c r="L333">
        <f t="shared" si="48"/>
        <v>1.03356</v>
      </c>
      <c r="M333" t="str">
        <f t="shared" si="49"/>
        <v xml:space="preserve"> </v>
      </c>
      <c r="N333" t="str">
        <f t="shared" si="50"/>
        <v xml:space="preserve"> </v>
      </c>
      <c r="O333" t="str">
        <f t="shared" si="44"/>
        <v/>
      </c>
    </row>
    <row r="334" spans="1:15" x14ac:dyDescent="0.2">
      <c r="A334" s="1">
        <v>20090930</v>
      </c>
      <c r="B334" s="1">
        <v>5.7562000000000002E-2</v>
      </c>
      <c r="C334" s="1">
        <v>6.3338000000000005E-2</v>
      </c>
      <c r="D334" s="1">
        <v>3.5722999999999998E-2</v>
      </c>
      <c r="E334" s="1">
        <v>7.8999999999999996E-5</v>
      </c>
      <c r="F334">
        <f t="shared" si="45"/>
        <v>1.0575619999999999</v>
      </c>
      <c r="G334">
        <f t="shared" si="51"/>
        <v>1.0633379999999999</v>
      </c>
      <c r="H334">
        <f t="shared" si="46"/>
        <v>2.1839000000000004E-2</v>
      </c>
      <c r="I334">
        <f t="shared" si="52"/>
        <v>2.7615000000000008E-2</v>
      </c>
      <c r="J334">
        <f t="shared" si="47"/>
        <v>1.0210857536233144</v>
      </c>
      <c r="K334">
        <f t="shared" si="53"/>
        <v>1.0266625342876425</v>
      </c>
      <c r="L334">
        <f t="shared" si="48"/>
        <v>1.0357229999999999</v>
      </c>
      <c r="M334" t="str">
        <f t="shared" si="49"/>
        <v xml:space="preserve"> </v>
      </c>
      <c r="N334" t="str">
        <f t="shared" si="50"/>
        <v xml:space="preserve"> </v>
      </c>
      <c r="O334" t="str">
        <f t="shared" si="44"/>
        <v/>
      </c>
    </row>
    <row r="335" spans="1:15" x14ac:dyDescent="0.2">
      <c r="A335" s="1">
        <v>20091030</v>
      </c>
      <c r="B335" s="1">
        <v>-7.2674000000000002E-2</v>
      </c>
      <c r="C335" s="1">
        <v>-7.5273999999999994E-2</v>
      </c>
      <c r="D335" s="1">
        <v>-1.9761999999999998E-2</v>
      </c>
      <c r="E335" s="1">
        <v>4.0000000000000003E-5</v>
      </c>
      <c r="F335">
        <f t="shared" si="45"/>
        <v>0.92732599999999998</v>
      </c>
      <c r="G335">
        <f t="shared" si="51"/>
        <v>0.92472600000000005</v>
      </c>
      <c r="H335">
        <f t="shared" si="46"/>
        <v>-5.2912000000000001E-2</v>
      </c>
      <c r="I335">
        <f t="shared" si="52"/>
        <v>-5.5511999999999992E-2</v>
      </c>
      <c r="J335">
        <f t="shared" si="47"/>
        <v>0.94602127238486977</v>
      </c>
      <c r="K335">
        <f t="shared" si="53"/>
        <v>0.94336885531881032</v>
      </c>
      <c r="L335">
        <f t="shared" si="48"/>
        <v>0.98023800000000005</v>
      </c>
      <c r="M335">
        <f t="shared" si="49"/>
        <v>5.2815102760000003E-3</v>
      </c>
      <c r="N335">
        <f t="shared" si="50"/>
        <v>5.6661750759999987E-3</v>
      </c>
      <c r="O335">
        <f t="shared" si="44"/>
        <v>3.9053664399999995E-4</v>
      </c>
    </row>
    <row r="336" spans="1:15" x14ac:dyDescent="0.2">
      <c r="A336" s="1">
        <v>20091130</v>
      </c>
      <c r="B336" s="1">
        <v>1.7763999999999999E-2</v>
      </c>
      <c r="C336" s="1">
        <v>3.1091000000000001E-2</v>
      </c>
      <c r="D336" s="1">
        <v>5.7363999999999998E-2</v>
      </c>
      <c r="E336" s="1">
        <v>3.9999999999999998E-6</v>
      </c>
      <c r="F336">
        <f t="shared" si="45"/>
        <v>1.0177639999999999</v>
      </c>
      <c r="G336">
        <f t="shared" si="51"/>
        <v>1.031091</v>
      </c>
      <c r="H336">
        <f t="shared" si="46"/>
        <v>-3.9599999999999996E-2</v>
      </c>
      <c r="I336">
        <f t="shared" si="52"/>
        <v>-2.6272999999999998E-2</v>
      </c>
      <c r="J336">
        <f t="shared" si="47"/>
        <v>0.96254837501560486</v>
      </c>
      <c r="K336">
        <f t="shared" si="53"/>
        <v>0.97515236001982286</v>
      </c>
      <c r="L336">
        <f t="shared" si="48"/>
        <v>1.057364</v>
      </c>
      <c r="M336" t="str">
        <f t="shared" si="49"/>
        <v xml:space="preserve"> </v>
      </c>
      <c r="N336" t="str">
        <f t="shared" si="50"/>
        <v xml:space="preserve"> </v>
      </c>
      <c r="O336" t="str">
        <f t="shared" si="44"/>
        <v/>
      </c>
    </row>
    <row r="337" spans="1:15" x14ac:dyDescent="0.2">
      <c r="A337" s="1">
        <v>20091231</v>
      </c>
      <c r="B337" s="1">
        <v>8.6877999999999997E-2</v>
      </c>
      <c r="C337" s="1">
        <v>7.9190999999999998E-2</v>
      </c>
      <c r="D337" s="1">
        <v>1.7770999999999999E-2</v>
      </c>
      <c r="E337" s="1">
        <v>6.2000000000000003E-5</v>
      </c>
      <c r="F337">
        <f t="shared" si="45"/>
        <v>1.086878</v>
      </c>
      <c r="G337">
        <f t="shared" si="51"/>
        <v>1.079191</v>
      </c>
      <c r="H337">
        <f t="shared" si="46"/>
        <v>6.9107000000000002E-2</v>
      </c>
      <c r="I337">
        <f t="shared" si="52"/>
        <v>6.1420000000000002E-2</v>
      </c>
      <c r="J337">
        <f t="shared" si="47"/>
        <v>1.0679003430044676</v>
      </c>
      <c r="K337">
        <f t="shared" si="53"/>
        <v>1.0603475634499313</v>
      </c>
      <c r="L337">
        <f t="shared" si="48"/>
        <v>1.017771</v>
      </c>
      <c r="M337" t="str">
        <f t="shared" si="49"/>
        <v xml:space="preserve"> </v>
      </c>
      <c r="N337" t="str">
        <f t="shared" si="50"/>
        <v xml:space="preserve"> </v>
      </c>
      <c r="O337" t="str">
        <f t="shared" si="44"/>
        <v/>
      </c>
    </row>
    <row r="338" spans="1:15" x14ac:dyDescent="0.2">
      <c r="A338" s="1">
        <v>20100129</v>
      </c>
      <c r="B338" s="1">
        <v>-2.9356E-2</v>
      </c>
      <c r="C338" s="1">
        <v>-3.1584000000000001E-2</v>
      </c>
      <c r="D338" s="1">
        <v>-3.6974E-2</v>
      </c>
      <c r="E338" s="1">
        <v>2.8E-5</v>
      </c>
      <c r="F338">
        <f t="shared" si="45"/>
        <v>0.97064399999999995</v>
      </c>
      <c r="G338">
        <f t="shared" si="51"/>
        <v>0.96841599999999994</v>
      </c>
      <c r="H338">
        <f t="shared" si="46"/>
        <v>7.6179999999999998E-3</v>
      </c>
      <c r="I338">
        <f t="shared" si="52"/>
        <v>5.389999999999999E-3</v>
      </c>
      <c r="J338">
        <f t="shared" si="47"/>
        <v>1.0079104821676674</v>
      </c>
      <c r="K338">
        <f t="shared" si="53"/>
        <v>1.0055969413079191</v>
      </c>
      <c r="L338">
        <f t="shared" si="48"/>
        <v>0.96302600000000005</v>
      </c>
      <c r="M338">
        <f t="shared" si="49"/>
        <v>8.6177473600000003E-4</v>
      </c>
      <c r="N338">
        <f t="shared" si="50"/>
        <v>9.9754905600000013E-4</v>
      </c>
      <c r="O338">
        <f t="shared" si="44"/>
        <v>1.367076676E-3</v>
      </c>
    </row>
    <row r="339" spans="1:15" x14ac:dyDescent="0.2">
      <c r="A339" s="1">
        <v>20100226</v>
      </c>
      <c r="B339" s="1">
        <v>4.3901999999999997E-2</v>
      </c>
      <c r="C339" s="1">
        <v>6.1546999999999998E-2</v>
      </c>
      <c r="D339" s="1">
        <v>2.8514000000000001E-2</v>
      </c>
      <c r="E339" s="1">
        <v>1.0000000000000001E-5</v>
      </c>
      <c r="F339">
        <f t="shared" si="45"/>
        <v>1.0439020000000001</v>
      </c>
      <c r="G339">
        <f t="shared" si="51"/>
        <v>1.061547</v>
      </c>
      <c r="H339">
        <f t="shared" si="46"/>
        <v>1.5387999999999995E-2</v>
      </c>
      <c r="I339">
        <f t="shared" si="52"/>
        <v>3.3032999999999993E-2</v>
      </c>
      <c r="J339">
        <f t="shared" si="47"/>
        <v>1.0149613908998807</v>
      </c>
      <c r="K339">
        <f t="shared" si="53"/>
        <v>1.0321172098775515</v>
      </c>
      <c r="L339">
        <f t="shared" si="48"/>
        <v>1.0285139999999999</v>
      </c>
      <c r="M339" t="str">
        <f t="shared" si="49"/>
        <v xml:space="preserve"> </v>
      </c>
      <c r="N339" t="str">
        <f t="shared" si="50"/>
        <v xml:space="preserve"> </v>
      </c>
      <c r="O339" t="str">
        <f t="shared" si="44"/>
        <v/>
      </c>
    </row>
    <row r="340" spans="1:15" x14ac:dyDescent="0.2">
      <c r="A340" s="1">
        <v>20100331</v>
      </c>
      <c r="B340" s="1">
        <v>8.0846000000000001E-2</v>
      </c>
      <c r="C340" s="1">
        <v>8.8609999999999994E-2</v>
      </c>
      <c r="D340" s="1">
        <v>5.8796000000000001E-2</v>
      </c>
      <c r="E340" s="1">
        <v>6.7999999999999999E-5</v>
      </c>
      <c r="F340">
        <f t="shared" si="45"/>
        <v>1.080846</v>
      </c>
      <c r="G340">
        <f t="shared" si="51"/>
        <v>1.0886100000000001</v>
      </c>
      <c r="H340">
        <f t="shared" si="46"/>
        <v>2.205E-2</v>
      </c>
      <c r="I340">
        <f t="shared" si="52"/>
        <v>2.9813999999999993E-2</v>
      </c>
      <c r="J340">
        <f t="shared" si="47"/>
        <v>1.0208255414640781</v>
      </c>
      <c r="K340">
        <f t="shared" si="53"/>
        <v>1.0281583987850351</v>
      </c>
      <c r="L340">
        <f t="shared" si="48"/>
        <v>1.0587960000000001</v>
      </c>
      <c r="M340" t="str">
        <f t="shared" si="49"/>
        <v xml:space="preserve"> </v>
      </c>
      <c r="N340" t="str">
        <f t="shared" si="50"/>
        <v xml:space="preserve"> </v>
      </c>
      <c r="O340" t="str">
        <f t="shared" si="44"/>
        <v/>
      </c>
    </row>
    <row r="341" spans="1:15" x14ac:dyDescent="0.2">
      <c r="A341" s="1">
        <v>20100430</v>
      </c>
      <c r="B341" s="1">
        <v>7.2664000000000006E-2</v>
      </c>
      <c r="C341" s="1">
        <v>8.1056000000000003E-2</v>
      </c>
      <c r="D341" s="1">
        <v>1.4759E-2</v>
      </c>
      <c r="E341" s="1">
        <v>1.11E-4</v>
      </c>
      <c r="F341">
        <f t="shared" si="45"/>
        <v>1.0726640000000001</v>
      </c>
      <c r="G341">
        <f t="shared" si="51"/>
        <v>1.081056</v>
      </c>
      <c r="H341">
        <f t="shared" si="46"/>
        <v>5.7905000000000005E-2</v>
      </c>
      <c r="I341">
        <f t="shared" si="52"/>
        <v>6.6297000000000009E-2</v>
      </c>
      <c r="J341">
        <f t="shared" si="47"/>
        <v>1.057062809987396</v>
      </c>
      <c r="K341">
        <f t="shared" si="53"/>
        <v>1.0653327538854054</v>
      </c>
      <c r="L341">
        <f t="shared" si="48"/>
        <v>1.014759</v>
      </c>
      <c r="M341" t="str">
        <f t="shared" si="49"/>
        <v xml:space="preserve"> </v>
      </c>
      <c r="N341" t="str">
        <f t="shared" si="50"/>
        <v xml:space="preserve"> </v>
      </c>
      <c r="O341" t="str">
        <f t="shared" si="44"/>
        <v/>
      </c>
    </row>
    <row r="342" spans="1:15" x14ac:dyDescent="0.2">
      <c r="A342" s="1">
        <v>20100528</v>
      </c>
      <c r="B342" s="1">
        <v>-7.4193999999999996E-2</v>
      </c>
      <c r="C342" s="1">
        <v>-9.8988999999999994E-2</v>
      </c>
      <c r="D342" s="1">
        <v>-8.1975999999999993E-2</v>
      </c>
      <c r="E342" s="1">
        <v>1.12E-4</v>
      </c>
      <c r="F342">
        <f t="shared" si="45"/>
        <v>0.92580600000000002</v>
      </c>
      <c r="G342">
        <f t="shared" si="51"/>
        <v>0.90101100000000001</v>
      </c>
      <c r="H342">
        <f t="shared" si="46"/>
        <v>7.7819999999999973E-3</v>
      </c>
      <c r="I342">
        <f t="shared" si="52"/>
        <v>-1.7013E-2</v>
      </c>
      <c r="J342">
        <f t="shared" si="47"/>
        <v>1.0084769025646387</v>
      </c>
      <c r="K342">
        <f t="shared" si="53"/>
        <v>0.98146780476327411</v>
      </c>
      <c r="L342">
        <f t="shared" si="48"/>
        <v>0.91802399999999995</v>
      </c>
      <c r="M342">
        <f t="shared" si="49"/>
        <v>5.5047496359999998E-3</v>
      </c>
      <c r="N342">
        <f t="shared" si="50"/>
        <v>9.7988221209999986E-3</v>
      </c>
      <c r="O342">
        <f t="shared" si="44"/>
        <v>6.720064575999999E-3</v>
      </c>
    </row>
    <row r="343" spans="1:15" x14ac:dyDescent="0.2">
      <c r="A343" s="1">
        <v>20100630</v>
      </c>
      <c r="B343" s="1">
        <v>-7.2388999999999995E-2</v>
      </c>
      <c r="C343" s="1">
        <v>-0.101449</v>
      </c>
      <c r="D343" s="1">
        <v>-5.3881999999999999E-2</v>
      </c>
      <c r="E343" s="1">
        <v>1.27E-4</v>
      </c>
      <c r="F343">
        <f t="shared" si="45"/>
        <v>0.92761099999999996</v>
      </c>
      <c r="G343">
        <f t="shared" si="51"/>
        <v>0.89855099999999999</v>
      </c>
      <c r="H343">
        <f t="shared" si="46"/>
        <v>-1.8506999999999996E-2</v>
      </c>
      <c r="I343">
        <f t="shared" si="52"/>
        <v>-4.7566999999999998E-2</v>
      </c>
      <c r="J343">
        <f t="shared" si="47"/>
        <v>0.98043901500658481</v>
      </c>
      <c r="K343">
        <f t="shared" si="53"/>
        <v>0.9497240301949651</v>
      </c>
      <c r="L343">
        <f t="shared" si="48"/>
        <v>0.94611800000000001</v>
      </c>
      <c r="M343">
        <f t="shared" si="49"/>
        <v>5.2401673209999996E-3</v>
      </c>
      <c r="N343">
        <f t="shared" si="50"/>
        <v>1.0291899601E-2</v>
      </c>
      <c r="O343">
        <f t="shared" si="44"/>
        <v>2.9032699239999998E-3</v>
      </c>
    </row>
    <row r="344" spans="1:15" x14ac:dyDescent="0.2">
      <c r="A344" s="1">
        <v>20100730</v>
      </c>
      <c r="B344" s="1">
        <v>7.1429000000000006E-2</v>
      </c>
      <c r="C344" s="1">
        <v>8.6888999999999994E-2</v>
      </c>
      <c r="D344" s="1">
        <v>6.8778000000000006E-2</v>
      </c>
      <c r="E344" s="1">
        <v>1.4200000000000001E-4</v>
      </c>
      <c r="F344">
        <f t="shared" si="45"/>
        <v>1.071429</v>
      </c>
      <c r="G344">
        <f t="shared" si="51"/>
        <v>1.086889</v>
      </c>
      <c r="H344">
        <f t="shared" si="46"/>
        <v>2.6510000000000006E-3</v>
      </c>
      <c r="I344">
        <f t="shared" si="52"/>
        <v>1.8110999999999988E-2</v>
      </c>
      <c r="J344">
        <f t="shared" si="47"/>
        <v>1.0024804028526035</v>
      </c>
      <c r="K344">
        <f t="shared" si="53"/>
        <v>1.0169455209594509</v>
      </c>
      <c r="L344">
        <f t="shared" si="48"/>
        <v>1.068778</v>
      </c>
      <c r="M344" t="str">
        <f t="shared" si="49"/>
        <v xml:space="preserve"> </v>
      </c>
      <c r="N344" t="str">
        <f t="shared" si="50"/>
        <v xml:space="preserve"> </v>
      </c>
      <c r="O344" t="str">
        <f t="shared" si="44"/>
        <v/>
      </c>
    </row>
    <row r="345" spans="1:15" x14ac:dyDescent="0.2">
      <c r="A345" s="1">
        <v>20100831</v>
      </c>
      <c r="B345" s="1">
        <v>-7.9824999999999993E-2</v>
      </c>
      <c r="C345" s="1">
        <v>-8.3771999999999999E-2</v>
      </c>
      <c r="D345" s="1">
        <v>-4.7448999999999998E-2</v>
      </c>
      <c r="E345" s="1">
        <v>1.26E-4</v>
      </c>
      <c r="F345">
        <f t="shared" si="45"/>
        <v>0.92017499999999997</v>
      </c>
      <c r="G345">
        <f t="shared" si="51"/>
        <v>0.91622800000000004</v>
      </c>
      <c r="H345">
        <f t="shared" si="46"/>
        <v>-3.2375999999999995E-2</v>
      </c>
      <c r="I345">
        <f t="shared" si="52"/>
        <v>-3.6323000000000001E-2</v>
      </c>
      <c r="J345">
        <f t="shared" si="47"/>
        <v>0.96601126868797582</v>
      </c>
      <c r="K345">
        <f t="shared" si="53"/>
        <v>0.96186765852956957</v>
      </c>
      <c r="L345">
        <f t="shared" si="48"/>
        <v>0.95255100000000004</v>
      </c>
      <c r="M345">
        <f t="shared" si="49"/>
        <v>6.3720306249999987E-3</v>
      </c>
      <c r="N345">
        <f t="shared" si="50"/>
        <v>7.0177479839999999E-3</v>
      </c>
      <c r="O345">
        <f t="shared" si="44"/>
        <v>2.2514076009999997E-3</v>
      </c>
    </row>
    <row r="346" spans="1:15" x14ac:dyDescent="0.2">
      <c r="A346" s="1">
        <v>20100930</v>
      </c>
      <c r="B346" s="1">
        <v>0.12161</v>
      </c>
      <c r="C346" s="1">
        <v>0.12934599999999999</v>
      </c>
      <c r="D346" s="1">
        <v>8.7551000000000004E-2</v>
      </c>
      <c r="E346" s="1">
        <v>1.25E-4</v>
      </c>
      <c r="F346">
        <f t="shared" si="45"/>
        <v>1.12161</v>
      </c>
      <c r="G346">
        <f t="shared" si="51"/>
        <v>1.129346</v>
      </c>
      <c r="H346">
        <f t="shared" si="46"/>
        <v>3.4058999999999992E-2</v>
      </c>
      <c r="I346">
        <f t="shared" si="52"/>
        <v>4.1794999999999985E-2</v>
      </c>
      <c r="J346">
        <f t="shared" si="47"/>
        <v>1.0313171520232154</v>
      </c>
      <c r="K346">
        <f t="shared" si="53"/>
        <v>1.0384303816556648</v>
      </c>
      <c r="L346">
        <f t="shared" si="48"/>
        <v>1.0875509999999999</v>
      </c>
      <c r="M346" t="str">
        <f t="shared" si="49"/>
        <v xml:space="preserve"> </v>
      </c>
      <c r="N346" t="str">
        <f t="shared" si="50"/>
        <v xml:space="preserve"> </v>
      </c>
      <c r="O346" t="str">
        <f t="shared" si="44"/>
        <v/>
      </c>
    </row>
    <row r="347" spans="1:15" x14ac:dyDescent="0.2">
      <c r="A347" s="1">
        <v>20101029</v>
      </c>
      <c r="B347" s="1">
        <v>4.3441E-2</v>
      </c>
      <c r="C347" s="1">
        <v>4.1686000000000001E-2</v>
      </c>
      <c r="D347" s="1">
        <v>3.6856E-2</v>
      </c>
      <c r="E347" s="1">
        <v>1.12E-4</v>
      </c>
      <c r="F347">
        <f t="shared" si="45"/>
        <v>1.0434410000000001</v>
      </c>
      <c r="G347">
        <f t="shared" si="51"/>
        <v>1.0416859999999999</v>
      </c>
      <c r="H347">
        <f t="shared" si="46"/>
        <v>6.5850000000000006E-3</v>
      </c>
      <c r="I347">
        <f t="shared" si="52"/>
        <v>4.830000000000001E-3</v>
      </c>
      <c r="J347">
        <f t="shared" si="47"/>
        <v>1.006350930119515</v>
      </c>
      <c r="K347">
        <f t="shared" si="53"/>
        <v>1.0046583132083915</v>
      </c>
      <c r="L347">
        <f t="shared" si="48"/>
        <v>1.036856</v>
      </c>
      <c r="M347" t="str">
        <f t="shared" si="49"/>
        <v xml:space="preserve"> </v>
      </c>
      <c r="N347" t="str">
        <f t="shared" si="50"/>
        <v xml:space="preserve"> </v>
      </c>
      <c r="O347" t="str">
        <f t="shared" si="44"/>
        <v/>
      </c>
    </row>
    <row r="348" spans="1:15" x14ac:dyDescent="0.2">
      <c r="A348" s="1">
        <v>20101130</v>
      </c>
      <c r="B348" s="1">
        <v>4.2449000000000001E-2</v>
      </c>
      <c r="C348" s="1">
        <v>4.4908999999999998E-2</v>
      </c>
      <c r="D348" s="1">
        <v>-2.2899999999999999E-3</v>
      </c>
      <c r="E348" s="1">
        <v>1.1400000000000001E-4</v>
      </c>
      <c r="F348">
        <f t="shared" si="45"/>
        <v>1.042449</v>
      </c>
      <c r="G348">
        <f t="shared" si="51"/>
        <v>1.0449090000000001</v>
      </c>
      <c r="H348">
        <f t="shared" si="46"/>
        <v>4.4739000000000001E-2</v>
      </c>
      <c r="I348">
        <f t="shared" si="52"/>
        <v>4.7198999999999998E-2</v>
      </c>
      <c r="J348">
        <f t="shared" si="47"/>
        <v>1.0448416874642932</v>
      </c>
      <c r="K348">
        <f t="shared" si="53"/>
        <v>1.0473073337943892</v>
      </c>
      <c r="L348">
        <f t="shared" si="48"/>
        <v>0.99770999999999999</v>
      </c>
      <c r="M348" t="str">
        <f t="shared" si="49"/>
        <v xml:space="preserve"> </v>
      </c>
      <c r="N348" t="str">
        <f t="shared" si="50"/>
        <v xml:space="preserve"> </v>
      </c>
      <c r="O348">
        <f t="shared" si="44"/>
        <v>5.2440999999999995E-6</v>
      </c>
    </row>
    <row r="349" spans="1:15" x14ac:dyDescent="0.2">
      <c r="A349" s="1">
        <v>20101231</v>
      </c>
      <c r="B349" s="1">
        <v>8.1914000000000001E-2</v>
      </c>
      <c r="C349" s="1">
        <v>9.1750999999999999E-2</v>
      </c>
      <c r="D349" s="1">
        <v>6.5299999999999997E-2</v>
      </c>
      <c r="E349" s="1">
        <v>1.3999999999999999E-4</v>
      </c>
      <c r="F349">
        <f t="shared" si="45"/>
        <v>1.081914</v>
      </c>
      <c r="G349">
        <f t="shared" si="51"/>
        <v>1.0917509999999999</v>
      </c>
      <c r="H349">
        <f t="shared" si="46"/>
        <v>1.6614000000000004E-2</v>
      </c>
      <c r="I349">
        <f t="shared" si="52"/>
        <v>2.6451000000000002E-2</v>
      </c>
      <c r="J349">
        <f t="shared" si="47"/>
        <v>1.0155956068713039</v>
      </c>
      <c r="K349">
        <f t="shared" si="53"/>
        <v>1.0248296254576177</v>
      </c>
      <c r="L349">
        <f t="shared" si="48"/>
        <v>1.0652999999999999</v>
      </c>
      <c r="M349" t="str">
        <f t="shared" si="49"/>
        <v xml:space="preserve"> </v>
      </c>
      <c r="N349" t="str">
        <f t="shared" si="50"/>
        <v xml:space="preserve"> </v>
      </c>
      <c r="O349" t="str">
        <f t="shared" si="44"/>
        <v/>
      </c>
    </row>
    <row r="350" spans="1:15" x14ac:dyDescent="0.2">
      <c r="A350" s="1">
        <v>20110131</v>
      </c>
      <c r="B350" s="1">
        <v>-1.0893E-2</v>
      </c>
      <c r="C350" s="1">
        <v>3.1289999999999998E-3</v>
      </c>
      <c r="D350" s="1">
        <v>2.2645999999999999E-2</v>
      </c>
      <c r="E350" s="1">
        <v>6.6000000000000005E-5</v>
      </c>
      <c r="F350">
        <f t="shared" si="45"/>
        <v>0.98910699999999996</v>
      </c>
      <c r="G350">
        <f t="shared" si="51"/>
        <v>1.0031289999999999</v>
      </c>
      <c r="H350">
        <f t="shared" si="46"/>
        <v>-3.3538999999999999E-2</v>
      </c>
      <c r="I350">
        <f t="shared" si="52"/>
        <v>-1.9517E-2</v>
      </c>
      <c r="J350">
        <f t="shared" si="47"/>
        <v>0.96720370489886043</v>
      </c>
      <c r="K350">
        <f t="shared" si="53"/>
        <v>0.98091519450523446</v>
      </c>
      <c r="L350">
        <f t="shared" si="48"/>
        <v>1.0226459999999999</v>
      </c>
      <c r="M350">
        <f t="shared" si="49"/>
        <v>1.1865744899999999E-4</v>
      </c>
      <c r="N350" t="str">
        <f t="shared" si="50"/>
        <v xml:space="preserve"> </v>
      </c>
      <c r="O350" t="str">
        <f t="shared" si="44"/>
        <v/>
      </c>
    </row>
    <row r="351" spans="1:15" x14ac:dyDescent="0.2">
      <c r="A351" s="1">
        <v>20110228</v>
      </c>
      <c r="B351" s="1">
        <v>5.8736999999999998E-2</v>
      </c>
      <c r="C351" s="1">
        <v>6.2768000000000004E-2</v>
      </c>
      <c r="D351" s="1">
        <v>3.1956999999999999E-2</v>
      </c>
      <c r="E351" s="1">
        <v>1.22E-4</v>
      </c>
      <c r="F351">
        <f t="shared" si="45"/>
        <v>1.058737</v>
      </c>
      <c r="G351">
        <f t="shared" si="51"/>
        <v>1.0627679999999999</v>
      </c>
      <c r="H351">
        <f t="shared" si="46"/>
        <v>2.6779999999999998E-2</v>
      </c>
      <c r="I351">
        <f t="shared" si="52"/>
        <v>3.0811000000000005E-2</v>
      </c>
      <c r="J351">
        <f t="shared" si="47"/>
        <v>1.0259506936820042</v>
      </c>
      <c r="K351">
        <f t="shared" si="53"/>
        <v>1.0298568641910468</v>
      </c>
      <c r="L351">
        <f t="shared" si="48"/>
        <v>1.031957</v>
      </c>
      <c r="M351" t="str">
        <f t="shared" si="49"/>
        <v xml:space="preserve"> </v>
      </c>
      <c r="N351" t="str">
        <f t="shared" si="50"/>
        <v xml:space="preserve"> </v>
      </c>
      <c r="O351" t="str">
        <f t="shared" si="44"/>
        <v/>
      </c>
    </row>
    <row r="352" spans="1:15" x14ac:dyDescent="0.2">
      <c r="A352" s="1">
        <v>20110331</v>
      </c>
      <c r="B352" s="1">
        <v>3.2471E-2</v>
      </c>
      <c r="C352" s="1">
        <v>2.0542999999999999E-2</v>
      </c>
      <c r="D352" s="1">
        <v>-1.047E-3</v>
      </c>
      <c r="E352" s="1">
        <v>6.7000000000000002E-5</v>
      </c>
      <c r="F352">
        <f t="shared" si="45"/>
        <v>1.0324709999999999</v>
      </c>
      <c r="G352">
        <f t="shared" si="51"/>
        <v>1.020543</v>
      </c>
      <c r="H352">
        <f t="shared" si="46"/>
        <v>3.3517999999999999E-2</v>
      </c>
      <c r="I352">
        <f t="shared" si="52"/>
        <v>2.1589999999999998E-2</v>
      </c>
      <c r="J352">
        <f t="shared" si="47"/>
        <v>1.0335531301272431</v>
      </c>
      <c r="K352">
        <f t="shared" si="53"/>
        <v>1.0216126284219578</v>
      </c>
      <c r="L352">
        <f t="shared" si="48"/>
        <v>0.99895299999999998</v>
      </c>
      <c r="M352" t="str">
        <f t="shared" si="49"/>
        <v xml:space="preserve"> </v>
      </c>
      <c r="N352" t="str">
        <f t="shared" si="50"/>
        <v xml:space="preserve"> </v>
      </c>
      <c r="O352">
        <f t="shared" si="44"/>
        <v>1.096209E-6</v>
      </c>
    </row>
    <row r="353" spans="1:15" x14ac:dyDescent="0.2">
      <c r="A353" s="1">
        <v>20110429</v>
      </c>
      <c r="B353" s="1">
        <v>1.6801E-2</v>
      </c>
      <c r="C353" s="1">
        <v>1.2581E-2</v>
      </c>
      <c r="D353" s="1">
        <v>2.8494999999999999E-2</v>
      </c>
      <c r="E353" s="1">
        <v>5.3000000000000001E-5</v>
      </c>
      <c r="F353">
        <f t="shared" si="45"/>
        <v>1.0168010000000001</v>
      </c>
      <c r="G353">
        <f t="shared" si="51"/>
        <v>1.012581</v>
      </c>
      <c r="H353">
        <f t="shared" si="46"/>
        <v>-1.1694E-2</v>
      </c>
      <c r="I353">
        <f t="shared" si="52"/>
        <v>-1.5913999999999998E-2</v>
      </c>
      <c r="J353">
        <f t="shared" si="47"/>
        <v>0.98862998847831052</v>
      </c>
      <c r="K353">
        <f t="shared" si="53"/>
        <v>0.98452690581869629</v>
      </c>
      <c r="L353">
        <f t="shared" si="48"/>
        <v>1.0284949999999999</v>
      </c>
      <c r="M353" t="str">
        <f t="shared" si="49"/>
        <v xml:space="preserve"> </v>
      </c>
      <c r="N353" t="str">
        <f t="shared" si="50"/>
        <v xml:space="preserve"> </v>
      </c>
      <c r="O353" t="str">
        <f t="shared" si="44"/>
        <v/>
      </c>
    </row>
    <row r="354" spans="1:15" x14ac:dyDescent="0.2">
      <c r="A354" s="1">
        <v>20110531</v>
      </c>
      <c r="B354" s="1">
        <v>-1.9167E-2</v>
      </c>
      <c r="C354" s="1">
        <v>-3.1238999999999999E-2</v>
      </c>
      <c r="D354" s="1">
        <v>-1.3501000000000001E-2</v>
      </c>
      <c r="E354" s="1">
        <v>1.2999999999999999E-5</v>
      </c>
      <c r="F354">
        <f t="shared" si="45"/>
        <v>0.98083299999999995</v>
      </c>
      <c r="G354">
        <f t="shared" si="51"/>
        <v>0.96876099999999998</v>
      </c>
      <c r="H354">
        <f t="shared" si="46"/>
        <v>-5.6659999999999992E-3</v>
      </c>
      <c r="I354">
        <f t="shared" si="52"/>
        <v>-1.7737999999999997E-2</v>
      </c>
      <c r="J354">
        <f t="shared" si="47"/>
        <v>0.99425645641810079</v>
      </c>
      <c r="K354">
        <f t="shared" si="53"/>
        <v>0.98201924178331657</v>
      </c>
      <c r="L354">
        <f t="shared" si="48"/>
        <v>0.98649900000000001</v>
      </c>
      <c r="M354">
        <f t="shared" si="49"/>
        <v>3.6737388900000002E-4</v>
      </c>
      <c r="N354">
        <f t="shared" si="50"/>
        <v>9.7587512099999991E-4</v>
      </c>
      <c r="O354">
        <f t="shared" si="44"/>
        <v>1.8227700100000003E-4</v>
      </c>
    </row>
    <row r="355" spans="1:15" x14ac:dyDescent="0.2">
      <c r="A355" s="1">
        <v>20110630</v>
      </c>
      <c r="B355" s="1">
        <v>-2.1562999999999999E-2</v>
      </c>
      <c r="C355" s="1">
        <v>-1.8086000000000001E-2</v>
      </c>
      <c r="D355" s="1">
        <v>-1.8258E-2</v>
      </c>
      <c r="E355" s="1">
        <v>3.4999999999999997E-5</v>
      </c>
      <c r="F355">
        <f t="shared" si="45"/>
        <v>0.978437</v>
      </c>
      <c r="G355">
        <f t="shared" si="51"/>
        <v>0.98191399999999995</v>
      </c>
      <c r="H355">
        <f t="shared" si="46"/>
        <v>-3.3049999999999989E-3</v>
      </c>
      <c r="I355">
        <f t="shared" si="52"/>
        <v>1.7199999999999854E-4</v>
      </c>
      <c r="J355">
        <f t="shared" si="47"/>
        <v>0.99663353508355557</v>
      </c>
      <c r="K355">
        <f t="shared" si="53"/>
        <v>1.0001751987793126</v>
      </c>
      <c r="L355">
        <f t="shared" si="48"/>
        <v>0.981742</v>
      </c>
      <c r="M355">
        <f t="shared" si="49"/>
        <v>4.6496296899999995E-4</v>
      </c>
      <c r="N355">
        <f t="shared" si="50"/>
        <v>3.2710339600000007E-4</v>
      </c>
      <c r="O355">
        <f t="shared" si="44"/>
        <v>3.3335456399999998E-4</v>
      </c>
    </row>
    <row r="356" spans="1:15" x14ac:dyDescent="0.2">
      <c r="A356" s="1">
        <v>20110729</v>
      </c>
      <c r="B356" s="1">
        <v>-2.6897000000000001E-2</v>
      </c>
      <c r="C356" s="1">
        <v>-2.8764000000000001E-2</v>
      </c>
      <c r="D356" s="1">
        <v>-2.1474E-2</v>
      </c>
      <c r="E356" s="1">
        <v>-2.8E-5</v>
      </c>
      <c r="F356">
        <f t="shared" si="45"/>
        <v>0.97310300000000005</v>
      </c>
      <c r="G356">
        <f t="shared" si="51"/>
        <v>0.97123599999999999</v>
      </c>
      <c r="H356">
        <f t="shared" si="46"/>
        <v>-5.4230000000000007E-3</v>
      </c>
      <c r="I356">
        <f t="shared" si="52"/>
        <v>-7.2900000000000013E-3</v>
      </c>
      <c r="J356">
        <f t="shared" si="47"/>
        <v>0.99445799089651166</v>
      </c>
      <c r="K356">
        <f t="shared" si="53"/>
        <v>0.99255001911037621</v>
      </c>
      <c r="L356">
        <f t="shared" si="48"/>
        <v>0.97852600000000001</v>
      </c>
      <c r="M356">
        <f t="shared" si="49"/>
        <v>7.2344860900000008E-4</v>
      </c>
      <c r="N356">
        <f t="shared" si="50"/>
        <v>8.2736769600000011E-4</v>
      </c>
      <c r="O356">
        <f t="shared" si="44"/>
        <v>4.6113267600000001E-4</v>
      </c>
    </row>
    <row r="357" spans="1:15" x14ac:dyDescent="0.2">
      <c r="A357" s="1">
        <v>20110831</v>
      </c>
      <c r="B357" s="1">
        <v>-8.9298000000000002E-2</v>
      </c>
      <c r="C357" s="1">
        <v>-0.105769</v>
      </c>
      <c r="D357" s="1">
        <v>-5.6791000000000001E-2</v>
      </c>
      <c r="E357" s="1">
        <v>8.2999999999999998E-5</v>
      </c>
      <c r="F357">
        <f t="shared" si="45"/>
        <v>0.91070200000000001</v>
      </c>
      <c r="G357">
        <f t="shared" si="51"/>
        <v>0.894231</v>
      </c>
      <c r="H357">
        <f t="shared" si="46"/>
        <v>-3.2507000000000001E-2</v>
      </c>
      <c r="I357">
        <f t="shared" si="52"/>
        <v>-4.8978000000000001E-2</v>
      </c>
      <c r="J357">
        <f t="shared" si="47"/>
        <v>0.9655357402230047</v>
      </c>
      <c r="K357">
        <f t="shared" si="53"/>
        <v>0.94807301457047166</v>
      </c>
      <c r="L357">
        <f t="shared" si="48"/>
        <v>0.94320899999999996</v>
      </c>
      <c r="M357">
        <f t="shared" si="49"/>
        <v>7.9741328040000004E-3</v>
      </c>
      <c r="N357">
        <f t="shared" si="50"/>
        <v>1.1187081361E-2</v>
      </c>
      <c r="O357">
        <f t="shared" si="44"/>
        <v>3.2252176810000002E-3</v>
      </c>
    </row>
    <row r="358" spans="1:15" x14ac:dyDescent="0.2">
      <c r="A358" s="1">
        <v>20110930</v>
      </c>
      <c r="B358" s="1">
        <v>-0.10579</v>
      </c>
      <c r="C358" s="1">
        <v>-0.12576899999999999</v>
      </c>
      <c r="D358" s="1">
        <v>-7.1762000000000006E-2</v>
      </c>
      <c r="E358" s="1">
        <v>-9.9999999999999995E-7</v>
      </c>
      <c r="F358">
        <f t="shared" si="45"/>
        <v>0.89420999999999995</v>
      </c>
      <c r="G358">
        <f t="shared" si="51"/>
        <v>0.87423099999999998</v>
      </c>
      <c r="H358">
        <f t="shared" si="46"/>
        <v>-3.4027999999999989E-2</v>
      </c>
      <c r="I358">
        <f t="shared" si="52"/>
        <v>-5.4006999999999986E-2</v>
      </c>
      <c r="J358">
        <f t="shared" si="47"/>
        <v>0.96334129824463122</v>
      </c>
      <c r="K358">
        <f t="shared" si="53"/>
        <v>0.94181772347178205</v>
      </c>
      <c r="L358">
        <f t="shared" si="48"/>
        <v>0.92823800000000001</v>
      </c>
      <c r="M358">
        <f t="shared" si="49"/>
        <v>1.1191524099999999E-2</v>
      </c>
      <c r="N358">
        <f t="shared" si="50"/>
        <v>1.5817841360999996E-2</v>
      </c>
      <c r="O358">
        <f t="shared" si="44"/>
        <v>5.149784644000001E-3</v>
      </c>
    </row>
    <row r="359" spans="1:15" x14ac:dyDescent="0.2">
      <c r="A359" s="1">
        <v>20111031</v>
      </c>
      <c r="B359" s="1">
        <v>0.15431600000000001</v>
      </c>
      <c r="C359" s="1">
        <v>0.15820600000000001</v>
      </c>
      <c r="D359" s="1">
        <v>0.107723</v>
      </c>
      <c r="E359" s="1">
        <v>1.4E-5</v>
      </c>
      <c r="F359">
        <f t="shared" si="45"/>
        <v>1.1543160000000001</v>
      </c>
      <c r="G359">
        <f t="shared" si="51"/>
        <v>1.1582060000000001</v>
      </c>
      <c r="H359">
        <f t="shared" si="46"/>
        <v>4.6593000000000009E-2</v>
      </c>
      <c r="I359">
        <f t="shared" si="52"/>
        <v>5.0483000000000014E-2</v>
      </c>
      <c r="J359">
        <f t="shared" si="47"/>
        <v>1.0420619595332046</v>
      </c>
      <c r="K359">
        <f t="shared" si="53"/>
        <v>1.0455736677851775</v>
      </c>
      <c r="L359">
        <f t="shared" si="48"/>
        <v>1.107723</v>
      </c>
      <c r="M359" t="str">
        <f t="shared" si="49"/>
        <v xml:space="preserve"> </v>
      </c>
      <c r="N359" t="str">
        <f t="shared" si="50"/>
        <v xml:space="preserve"> </v>
      </c>
      <c r="O359" t="str">
        <f t="shared" si="44"/>
        <v/>
      </c>
    </row>
    <row r="360" spans="1:15" x14ac:dyDescent="0.2">
      <c r="A360" s="1">
        <v>20111130</v>
      </c>
      <c r="B360" s="1">
        <v>-6.0419999999999996E-3</v>
      </c>
      <c r="C360" s="1">
        <v>-6.8089999999999999E-3</v>
      </c>
      <c r="D360" s="1">
        <v>-5.0590000000000001E-3</v>
      </c>
      <c r="E360" s="1">
        <v>3.9999999999999998E-6</v>
      </c>
      <c r="F360">
        <f t="shared" si="45"/>
        <v>0.99395800000000001</v>
      </c>
      <c r="G360">
        <f t="shared" si="51"/>
        <v>0.99319100000000005</v>
      </c>
      <c r="H360">
        <f t="shared" si="46"/>
        <v>-9.829999999999995E-4</v>
      </c>
      <c r="I360">
        <f t="shared" si="52"/>
        <v>-1.7499999999999998E-3</v>
      </c>
      <c r="J360">
        <f t="shared" si="47"/>
        <v>0.99901200171668469</v>
      </c>
      <c r="K360">
        <f t="shared" si="53"/>
        <v>0.99824110173367064</v>
      </c>
      <c r="L360">
        <f t="shared" si="48"/>
        <v>0.99494099999999996</v>
      </c>
      <c r="M360">
        <f t="shared" si="49"/>
        <v>3.6505763999999993E-5</v>
      </c>
      <c r="N360">
        <f t="shared" si="50"/>
        <v>4.6362480999999997E-5</v>
      </c>
      <c r="O360">
        <f t="shared" si="44"/>
        <v>2.5593481000000003E-5</v>
      </c>
    </row>
    <row r="361" spans="1:15" x14ac:dyDescent="0.2">
      <c r="A361" s="1">
        <v>20111230</v>
      </c>
      <c r="B361" s="1">
        <v>8.5590000000000006E-3</v>
      </c>
      <c r="C361" s="1">
        <v>1.0095E-2</v>
      </c>
      <c r="D361" s="1">
        <v>8.5330000000000007E-3</v>
      </c>
      <c r="E361" s="1">
        <v>0</v>
      </c>
      <c r="F361">
        <f t="shared" si="45"/>
        <v>1.008559</v>
      </c>
      <c r="G361">
        <f t="shared" si="51"/>
        <v>1.010095</v>
      </c>
      <c r="H361">
        <f t="shared" si="46"/>
        <v>2.5999999999999981E-5</v>
      </c>
      <c r="I361">
        <f t="shared" si="52"/>
        <v>1.5619999999999992E-3</v>
      </c>
      <c r="J361">
        <f t="shared" si="47"/>
        <v>1.000025780019097</v>
      </c>
      <c r="K361">
        <f t="shared" si="53"/>
        <v>1.0015487842242148</v>
      </c>
      <c r="L361">
        <f t="shared" si="48"/>
        <v>1.0085329999999999</v>
      </c>
      <c r="M361" t="str">
        <f t="shared" si="49"/>
        <v xml:space="preserve"> </v>
      </c>
      <c r="N361" t="str">
        <f t="shared" si="50"/>
        <v xml:space="preserve"> </v>
      </c>
      <c r="O361" t="str">
        <f t="shared" si="44"/>
        <v/>
      </c>
    </row>
    <row r="362" spans="1:15" x14ac:dyDescent="0.2">
      <c r="A362" s="1">
        <v>20120131</v>
      </c>
      <c r="B362" s="1">
        <v>6.9592000000000001E-2</v>
      </c>
      <c r="C362" s="1">
        <v>7.4265999999999999E-2</v>
      </c>
      <c r="D362" s="1">
        <v>4.3582999999999997E-2</v>
      </c>
      <c r="E362" s="1">
        <v>-1.9999999999999999E-6</v>
      </c>
      <c r="F362">
        <f t="shared" si="45"/>
        <v>1.0695920000000001</v>
      </c>
      <c r="G362">
        <f t="shared" si="51"/>
        <v>1.0742659999999999</v>
      </c>
      <c r="H362">
        <f t="shared" si="46"/>
        <v>2.6009000000000004E-2</v>
      </c>
      <c r="I362">
        <f t="shared" si="52"/>
        <v>3.0683000000000002E-2</v>
      </c>
      <c r="J362">
        <f t="shared" si="47"/>
        <v>1.0249227900416162</v>
      </c>
      <c r="K362">
        <f t="shared" si="53"/>
        <v>1.029401590482022</v>
      </c>
      <c r="L362">
        <f t="shared" si="48"/>
        <v>1.0435829999999999</v>
      </c>
      <c r="M362" t="str">
        <f t="shared" si="49"/>
        <v xml:space="preserve"> </v>
      </c>
      <c r="N362" t="str">
        <f t="shared" si="50"/>
        <v xml:space="preserve"> </v>
      </c>
      <c r="O362" t="str">
        <f t="shared" si="44"/>
        <v/>
      </c>
    </row>
    <row r="363" spans="1:15" x14ac:dyDescent="0.2">
      <c r="A363" s="1">
        <v>20120229</v>
      </c>
      <c r="B363" s="1">
        <v>1.9095000000000001E-2</v>
      </c>
      <c r="C363" s="1">
        <v>3.1752000000000002E-2</v>
      </c>
      <c r="D363" s="1">
        <v>4.0589E-2</v>
      </c>
      <c r="E363" s="1">
        <v>3.1000000000000001E-5</v>
      </c>
      <c r="F363">
        <f t="shared" si="45"/>
        <v>1.0190950000000001</v>
      </c>
      <c r="G363">
        <f t="shared" si="51"/>
        <v>1.031752</v>
      </c>
      <c r="H363">
        <f t="shared" si="46"/>
        <v>-2.1493999999999999E-2</v>
      </c>
      <c r="I363">
        <f t="shared" si="52"/>
        <v>-8.8369999999999976E-3</v>
      </c>
      <c r="J363">
        <f t="shared" si="47"/>
        <v>0.97934439053266953</v>
      </c>
      <c r="K363">
        <f t="shared" si="53"/>
        <v>0.99150769420011164</v>
      </c>
      <c r="L363">
        <f t="shared" si="48"/>
        <v>1.040589</v>
      </c>
      <c r="M363" t="str">
        <f t="shared" si="49"/>
        <v xml:space="preserve"> </v>
      </c>
      <c r="N363" t="str">
        <f t="shared" si="50"/>
        <v xml:space="preserve"> </v>
      </c>
      <c r="O363" t="str">
        <f t="shared" si="44"/>
        <v/>
      </c>
    </row>
    <row r="364" spans="1:15" x14ac:dyDescent="0.2">
      <c r="A364" s="1">
        <v>20120330</v>
      </c>
      <c r="B364" s="1">
        <v>2.9839999999999998E-2</v>
      </c>
      <c r="C364" s="1">
        <v>2.2984000000000001E-2</v>
      </c>
      <c r="D364" s="1">
        <v>3.1331999999999999E-2</v>
      </c>
      <c r="E364" s="1">
        <v>4.6E-5</v>
      </c>
      <c r="F364">
        <f t="shared" si="45"/>
        <v>1.0298400000000001</v>
      </c>
      <c r="G364">
        <f t="shared" si="51"/>
        <v>1.0229839999999999</v>
      </c>
      <c r="H364">
        <f t="shared" si="46"/>
        <v>-1.4920000000000003E-3</v>
      </c>
      <c r="I364">
        <f t="shared" si="52"/>
        <v>-8.3479999999999978E-3</v>
      </c>
      <c r="J364">
        <f t="shared" si="47"/>
        <v>0.99855332715362266</v>
      </c>
      <c r="K364">
        <f t="shared" si="53"/>
        <v>0.9919056133233527</v>
      </c>
      <c r="L364">
        <f t="shared" si="48"/>
        <v>1.0313319999999999</v>
      </c>
      <c r="M364" t="str">
        <f t="shared" si="49"/>
        <v xml:space="preserve"> </v>
      </c>
      <c r="N364" t="str">
        <f t="shared" si="50"/>
        <v xml:space="preserve"> </v>
      </c>
      <c r="O364" t="str">
        <f t="shared" si="44"/>
        <v/>
      </c>
    </row>
    <row r="365" spans="1:15" x14ac:dyDescent="0.2">
      <c r="A365" s="1">
        <v>20120430</v>
      </c>
      <c r="B365" s="1">
        <v>-1.4151E-2</v>
      </c>
      <c r="C365" s="1">
        <v>-1.5994000000000001E-2</v>
      </c>
      <c r="D365" s="1">
        <v>-7.4970000000000002E-3</v>
      </c>
      <c r="E365" s="1">
        <v>2.9E-5</v>
      </c>
      <c r="F365">
        <f t="shared" si="45"/>
        <v>0.98584899999999998</v>
      </c>
      <c r="G365">
        <f t="shared" si="51"/>
        <v>0.98400600000000005</v>
      </c>
      <c r="H365">
        <f t="shared" si="46"/>
        <v>-6.6540000000000002E-3</v>
      </c>
      <c r="I365">
        <f t="shared" si="52"/>
        <v>-8.4970000000000011E-3</v>
      </c>
      <c r="J365">
        <f t="shared" si="47"/>
        <v>0.99329573814890237</v>
      </c>
      <c r="K365">
        <f t="shared" si="53"/>
        <v>0.99143881680962176</v>
      </c>
      <c r="L365">
        <f t="shared" si="48"/>
        <v>0.99250300000000002</v>
      </c>
      <c r="M365">
        <f t="shared" si="49"/>
        <v>2.0025080100000001E-4</v>
      </c>
      <c r="N365">
        <f t="shared" si="50"/>
        <v>2.5580803600000002E-4</v>
      </c>
      <c r="O365">
        <f t="shared" si="44"/>
        <v>5.6205009000000006E-5</v>
      </c>
    </row>
    <row r="366" spans="1:15" x14ac:dyDescent="0.2">
      <c r="A366" s="1">
        <v>20120531</v>
      </c>
      <c r="B366" s="1">
        <v>-6.9720000000000004E-2</v>
      </c>
      <c r="C366" s="1">
        <v>-7.1207000000000006E-2</v>
      </c>
      <c r="D366" s="1">
        <v>-6.2650999999999998E-2</v>
      </c>
      <c r="E366" s="1">
        <v>6.4999999999999994E-5</v>
      </c>
      <c r="F366">
        <f t="shared" si="45"/>
        <v>0.93028</v>
      </c>
      <c r="G366">
        <f t="shared" si="51"/>
        <v>0.92879299999999998</v>
      </c>
      <c r="H366">
        <f t="shared" si="46"/>
        <v>-7.0690000000000058E-3</v>
      </c>
      <c r="I366">
        <f t="shared" si="52"/>
        <v>-8.556000000000008E-3</v>
      </c>
      <c r="J366">
        <f t="shared" si="47"/>
        <v>0.99245851865207091</v>
      </c>
      <c r="K366">
        <f t="shared" si="53"/>
        <v>0.99087212980437378</v>
      </c>
      <c r="L366">
        <f t="shared" si="48"/>
        <v>0.93734899999999999</v>
      </c>
      <c r="M366">
        <f t="shared" si="49"/>
        <v>4.8608784000000009E-3</v>
      </c>
      <c r="N366">
        <f t="shared" si="50"/>
        <v>5.0704368490000007E-3</v>
      </c>
      <c r="O366">
        <f t="shared" si="44"/>
        <v>3.9251478010000002E-3</v>
      </c>
    </row>
    <row r="367" spans="1:15" x14ac:dyDescent="0.2">
      <c r="A367" s="1">
        <v>20120629</v>
      </c>
      <c r="B367" s="1">
        <v>5.1218E-2</v>
      </c>
      <c r="C367" s="1">
        <v>4.3817000000000002E-2</v>
      </c>
      <c r="D367" s="1">
        <v>3.9555E-2</v>
      </c>
      <c r="E367" s="1">
        <v>2.1999999999999999E-5</v>
      </c>
      <c r="F367">
        <f t="shared" si="45"/>
        <v>1.051218</v>
      </c>
      <c r="G367">
        <f t="shared" si="51"/>
        <v>1.043817</v>
      </c>
      <c r="H367">
        <f t="shared" si="46"/>
        <v>1.1663E-2</v>
      </c>
      <c r="I367">
        <f t="shared" si="52"/>
        <v>4.2620000000000019E-3</v>
      </c>
      <c r="J367">
        <f t="shared" si="47"/>
        <v>1.0112192236101023</v>
      </c>
      <c r="K367">
        <f t="shared" si="53"/>
        <v>1.0040998311777636</v>
      </c>
      <c r="L367">
        <f t="shared" si="48"/>
        <v>1.039555</v>
      </c>
      <c r="M367" t="str">
        <f t="shared" si="49"/>
        <v xml:space="preserve"> </v>
      </c>
      <c r="N367" t="str">
        <f t="shared" si="50"/>
        <v xml:space="preserve"> </v>
      </c>
      <c r="O367" t="str">
        <f t="shared" si="44"/>
        <v/>
      </c>
    </row>
    <row r="368" spans="1:15" x14ac:dyDescent="0.2">
      <c r="A368" s="1">
        <v>20120731</v>
      </c>
      <c r="B368" s="1">
        <v>-9.1229999999999992E-3</v>
      </c>
      <c r="C368" s="1">
        <v>-2.4020000000000001E-3</v>
      </c>
      <c r="D368" s="1">
        <v>1.2598E-2</v>
      </c>
      <c r="E368" s="1">
        <v>3.1999999999999999E-5</v>
      </c>
      <c r="F368">
        <f t="shared" si="45"/>
        <v>0.99087700000000001</v>
      </c>
      <c r="G368">
        <f t="shared" si="51"/>
        <v>0.99759799999999998</v>
      </c>
      <c r="H368">
        <f t="shared" si="46"/>
        <v>-2.1720999999999997E-2</v>
      </c>
      <c r="I368">
        <f t="shared" si="52"/>
        <v>-1.4999999999999999E-2</v>
      </c>
      <c r="J368">
        <f t="shared" si="47"/>
        <v>0.9785492367158537</v>
      </c>
      <c r="K368">
        <f t="shared" si="53"/>
        <v>0.98518661897416349</v>
      </c>
      <c r="L368">
        <f t="shared" si="48"/>
        <v>1.0125980000000001</v>
      </c>
      <c r="M368">
        <f t="shared" si="49"/>
        <v>8.3229128999999985E-5</v>
      </c>
      <c r="N368">
        <f t="shared" si="50"/>
        <v>5.7696039999999999E-6</v>
      </c>
      <c r="O368" t="str">
        <f t="shared" si="44"/>
        <v/>
      </c>
    </row>
    <row r="369" spans="1:15" x14ac:dyDescent="0.2">
      <c r="A369" s="1">
        <v>20120831</v>
      </c>
      <c r="B369" s="1">
        <v>3.1161000000000001E-2</v>
      </c>
      <c r="C369" s="1">
        <v>4.2134999999999999E-2</v>
      </c>
      <c r="D369" s="1">
        <v>1.9762999999999999E-2</v>
      </c>
      <c r="E369" s="1">
        <v>5.0000000000000002E-5</v>
      </c>
      <c r="F369">
        <f t="shared" si="45"/>
        <v>1.031161</v>
      </c>
      <c r="G369">
        <f t="shared" si="51"/>
        <v>1.042135</v>
      </c>
      <c r="H369">
        <f t="shared" si="46"/>
        <v>1.1398000000000002E-2</v>
      </c>
      <c r="I369">
        <f t="shared" si="52"/>
        <v>2.2372E-2</v>
      </c>
      <c r="J369">
        <f t="shared" si="47"/>
        <v>1.0111771068375692</v>
      </c>
      <c r="K369">
        <f t="shared" si="53"/>
        <v>1.0219384307922528</v>
      </c>
      <c r="L369">
        <f t="shared" si="48"/>
        <v>1.019763</v>
      </c>
      <c r="M369" t="str">
        <f t="shared" si="49"/>
        <v xml:space="preserve"> </v>
      </c>
      <c r="N369" t="str">
        <f t="shared" si="50"/>
        <v xml:space="preserve"> </v>
      </c>
      <c r="O369" t="str">
        <f t="shared" si="44"/>
        <v/>
      </c>
    </row>
    <row r="370" spans="1:15" x14ac:dyDescent="0.2">
      <c r="A370" s="1">
        <v>20120928</v>
      </c>
      <c r="B370" s="1">
        <v>4.1908000000000001E-2</v>
      </c>
      <c r="C370" s="1">
        <v>3.3149999999999999E-2</v>
      </c>
      <c r="D370" s="1">
        <v>2.4236000000000001E-2</v>
      </c>
      <c r="E370" s="1">
        <v>6.7000000000000002E-5</v>
      </c>
      <c r="F370">
        <f t="shared" si="45"/>
        <v>1.0419080000000001</v>
      </c>
      <c r="G370">
        <f t="shared" si="51"/>
        <v>1.03315</v>
      </c>
      <c r="H370">
        <f t="shared" si="46"/>
        <v>1.7672E-2</v>
      </c>
      <c r="I370">
        <f t="shared" si="52"/>
        <v>8.9139999999999983E-3</v>
      </c>
      <c r="J370">
        <f t="shared" si="47"/>
        <v>1.0172538360299774</v>
      </c>
      <c r="K370">
        <f t="shared" si="53"/>
        <v>1.0087030723387969</v>
      </c>
      <c r="L370">
        <f t="shared" si="48"/>
        <v>1.0242359999999999</v>
      </c>
      <c r="M370" t="str">
        <f t="shared" si="49"/>
        <v xml:space="preserve"> </v>
      </c>
      <c r="N370" t="str">
        <f t="shared" si="50"/>
        <v xml:space="preserve"> </v>
      </c>
      <c r="O370" t="str">
        <f t="shared" si="44"/>
        <v/>
      </c>
    </row>
    <row r="371" spans="1:15" x14ac:dyDescent="0.2">
      <c r="A371" s="1">
        <v>20121031</v>
      </c>
      <c r="B371" s="1">
        <v>-2.0462000000000001E-2</v>
      </c>
      <c r="C371" s="1">
        <v>-8.2120000000000005E-3</v>
      </c>
      <c r="D371" s="1">
        <v>-1.9789000000000001E-2</v>
      </c>
      <c r="E371" s="1">
        <v>3.6999999999999998E-5</v>
      </c>
      <c r="F371">
        <f t="shared" si="45"/>
        <v>0.97953800000000002</v>
      </c>
      <c r="G371">
        <f t="shared" si="51"/>
        <v>0.991788</v>
      </c>
      <c r="H371">
        <f t="shared" si="46"/>
        <v>-6.7299999999999999E-4</v>
      </c>
      <c r="I371">
        <f t="shared" si="52"/>
        <v>1.1577E-2</v>
      </c>
      <c r="J371">
        <f t="shared" si="47"/>
        <v>0.99931341313247857</v>
      </c>
      <c r="K371">
        <f t="shared" si="53"/>
        <v>1.0118107223852824</v>
      </c>
      <c r="L371">
        <f t="shared" si="48"/>
        <v>0.98021099999999994</v>
      </c>
      <c r="M371">
        <f t="shared" si="49"/>
        <v>4.1869344400000005E-4</v>
      </c>
      <c r="N371">
        <f t="shared" si="50"/>
        <v>6.7436944000000005E-5</v>
      </c>
      <c r="O371">
        <f t="shared" si="44"/>
        <v>3.9160452100000002E-4</v>
      </c>
    </row>
    <row r="372" spans="1:15" x14ac:dyDescent="0.2">
      <c r="A372" s="1">
        <v>20121130</v>
      </c>
      <c r="B372" s="1">
        <v>9.4339999999999997E-3</v>
      </c>
      <c r="C372" s="1">
        <v>1.8442E-2</v>
      </c>
      <c r="D372" s="1">
        <v>2.8470000000000001E-3</v>
      </c>
      <c r="E372" s="1">
        <v>8.5000000000000006E-5</v>
      </c>
      <c r="F372">
        <f t="shared" si="45"/>
        <v>1.0094339999999999</v>
      </c>
      <c r="G372">
        <f t="shared" si="51"/>
        <v>1.0184420000000001</v>
      </c>
      <c r="H372">
        <f t="shared" si="46"/>
        <v>6.5869999999999991E-3</v>
      </c>
      <c r="I372">
        <f t="shared" si="52"/>
        <v>1.5594999999999999E-2</v>
      </c>
      <c r="J372">
        <f t="shared" si="47"/>
        <v>1.0065683000497583</v>
      </c>
      <c r="K372">
        <f t="shared" si="53"/>
        <v>1.0155507270800033</v>
      </c>
      <c r="L372">
        <f t="shared" si="48"/>
        <v>1.002847</v>
      </c>
      <c r="M372" t="str">
        <f t="shared" si="49"/>
        <v xml:space="preserve"> </v>
      </c>
      <c r="N372" t="str">
        <f t="shared" si="50"/>
        <v xml:space="preserve"> </v>
      </c>
      <c r="O372" t="str">
        <f t="shared" si="44"/>
        <v/>
      </c>
    </row>
    <row r="373" spans="1:15" x14ac:dyDescent="0.2">
      <c r="A373" s="1">
        <v>20121231</v>
      </c>
      <c r="B373" s="1">
        <v>3.7969999999999997E-2</v>
      </c>
      <c r="C373" s="1">
        <v>3.7238E-2</v>
      </c>
      <c r="D373" s="1">
        <v>7.0679999999999996E-3</v>
      </c>
      <c r="E373" s="1">
        <v>1.03E-4</v>
      </c>
      <c r="F373">
        <f t="shared" si="45"/>
        <v>1.0379700000000001</v>
      </c>
      <c r="G373">
        <f t="shared" si="51"/>
        <v>1.0372380000000001</v>
      </c>
      <c r="H373">
        <f t="shared" si="46"/>
        <v>3.0901999999999999E-2</v>
      </c>
      <c r="I373">
        <f t="shared" si="52"/>
        <v>3.0170000000000002E-2</v>
      </c>
      <c r="J373">
        <f t="shared" si="47"/>
        <v>1.0306851175888818</v>
      </c>
      <c r="K373">
        <f t="shared" si="53"/>
        <v>1.0299582550532833</v>
      </c>
      <c r="L373">
        <f t="shared" si="48"/>
        <v>1.0070680000000001</v>
      </c>
      <c r="M373" t="str">
        <f t="shared" si="49"/>
        <v xml:space="preserve"> </v>
      </c>
      <c r="N373" t="str">
        <f t="shared" si="50"/>
        <v xml:space="preserve"> </v>
      </c>
      <c r="O373" t="str">
        <f t="shared" si="44"/>
        <v/>
      </c>
    </row>
    <row r="374" spans="1:15" x14ac:dyDescent="0.2">
      <c r="A374" s="1">
        <v>20130131</v>
      </c>
      <c r="B374" s="1">
        <v>5.6848999999999997E-2</v>
      </c>
      <c r="C374" s="1">
        <v>6.5624000000000002E-2</v>
      </c>
      <c r="D374" s="1">
        <v>5.0428000000000001E-2</v>
      </c>
      <c r="E374" s="1">
        <v>2.1999999999999999E-5</v>
      </c>
      <c r="F374">
        <f t="shared" si="45"/>
        <v>1.0568489999999999</v>
      </c>
      <c r="G374">
        <f t="shared" si="51"/>
        <v>1.0656239999999999</v>
      </c>
      <c r="H374">
        <f t="shared" si="46"/>
        <v>6.4209999999999962E-3</v>
      </c>
      <c r="I374">
        <f t="shared" si="52"/>
        <v>1.5196000000000001E-2</v>
      </c>
      <c r="J374">
        <f t="shared" si="47"/>
        <v>1.0061127464233626</v>
      </c>
      <c r="K374">
        <f t="shared" si="53"/>
        <v>1.0144664841378943</v>
      </c>
      <c r="L374">
        <f t="shared" si="48"/>
        <v>1.0504279999999999</v>
      </c>
      <c r="M374" t="str">
        <f t="shared" si="49"/>
        <v xml:space="preserve"> </v>
      </c>
      <c r="N374" t="str">
        <f t="shared" si="50"/>
        <v xml:space="preserve"> </v>
      </c>
      <c r="O374" t="str">
        <f t="shared" si="44"/>
        <v/>
      </c>
    </row>
    <row r="375" spans="1:15" x14ac:dyDescent="0.2">
      <c r="A375" s="1">
        <v>20130228</v>
      </c>
      <c r="B375" s="1">
        <v>1.1017000000000001E-2</v>
      </c>
      <c r="C375" s="1">
        <v>1.7544000000000001E-2</v>
      </c>
      <c r="D375" s="1">
        <v>1.1061E-2</v>
      </c>
      <c r="E375" s="1">
        <v>5.3999999999999998E-5</v>
      </c>
      <c r="F375">
        <f t="shared" si="45"/>
        <v>1.0110170000000001</v>
      </c>
      <c r="G375">
        <f t="shared" si="51"/>
        <v>1.017544</v>
      </c>
      <c r="H375">
        <f t="shared" si="46"/>
        <v>-4.3999999999998901E-5</v>
      </c>
      <c r="I375">
        <f t="shared" si="52"/>
        <v>6.4830000000000009E-3</v>
      </c>
      <c r="J375">
        <f t="shared" si="47"/>
        <v>0.99995648135968063</v>
      </c>
      <c r="K375">
        <f t="shared" si="53"/>
        <v>1.0064120760270647</v>
      </c>
      <c r="L375">
        <f t="shared" si="48"/>
        <v>1.011061</v>
      </c>
      <c r="M375" t="str">
        <f t="shared" si="49"/>
        <v xml:space="preserve"> </v>
      </c>
      <c r="N375" t="str">
        <f t="shared" si="50"/>
        <v xml:space="preserve"> </v>
      </c>
      <c r="O375" t="str">
        <f t="shared" si="44"/>
        <v/>
      </c>
    </row>
    <row r="376" spans="1:15" x14ac:dyDescent="0.2">
      <c r="A376" s="1">
        <v>20130328</v>
      </c>
      <c r="B376" s="1">
        <v>4.8717999999999997E-2</v>
      </c>
      <c r="C376" s="1">
        <v>4.9051999999999998E-2</v>
      </c>
      <c r="D376" s="1">
        <v>3.5987999999999999E-2</v>
      </c>
      <c r="E376" s="1">
        <v>4.1E-5</v>
      </c>
      <c r="F376">
        <f t="shared" si="45"/>
        <v>1.048718</v>
      </c>
      <c r="G376">
        <f t="shared" si="51"/>
        <v>1.0490520000000001</v>
      </c>
      <c r="H376">
        <f t="shared" si="46"/>
        <v>1.2729999999999998E-2</v>
      </c>
      <c r="I376">
        <f t="shared" si="52"/>
        <v>1.3063999999999999E-2</v>
      </c>
      <c r="J376">
        <f t="shared" si="47"/>
        <v>1.0122877871172253</v>
      </c>
      <c r="K376">
        <f t="shared" si="53"/>
        <v>1.0126101846739537</v>
      </c>
      <c r="L376">
        <f t="shared" si="48"/>
        <v>1.0359879999999999</v>
      </c>
      <c r="M376" t="str">
        <f t="shared" si="49"/>
        <v xml:space="preserve"> </v>
      </c>
      <c r="N376" t="str">
        <f t="shared" si="50"/>
        <v xml:space="preserve"> </v>
      </c>
      <c r="O376" t="str">
        <f t="shared" si="44"/>
        <v/>
      </c>
    </row>
    <row r="377" spans="1:15" x14ac:dyDescent="0.2">
      <c r="A377" s="1">
        <v>20130430</v>
      </c>
      <c r="B377" s="1">
        <v>-7.9459999999999999E-3</v>
      </c>
      <c r="C377" s="1">
        <v>-1.107E-2</v>
      </c>
      <c r="D377" s="1">
        <v>1.8086000000000001E-2</v>
      </c>
      <c r="E377" s="1">
        <v>3.6999999999999998E-5</v>
      </c>
      <c r="F377">
        <f t="shared" si="45"/>
        <v>0.99205399999999999</v>
      </c>
      <c r="G377">
        <f t="shared" si="51"/>
        <v>0.98892999999999998</v>
      </c>
      <c r="H377">
        <f t="shared" si="46"/>
        <v>-2.6032E-2</v>
      </c>
      <c r="I377">
        <f t="shared" si="52"/>
        <v>-2.9156000000000001E-2</v>
      </c>
      <c r="J377">
        <f t="shared" si="47"/>
        <v>0.97443045086564395</v>
      </c>
      <c r="K377">
        <f t="shared" si="53"/>
        <v>0.97136194781187446</v>
      </c>
      <c r="L377">
        <f t="shared" si="48"/>
        <v>1.018086</v>
      </c>
      <c r="M377">
        <f t="shared" si="49"/>
        <v>6.3138916000000003E-5</v>
      </c>
      <c r="N377">
        <f t="shared" si="50"/>
        <v>1.2254489999999999E-4</v>
      </c>
      <c r="O377" t="str">
        <f t="shared" si="44"/>
        <v/>
      </c>
    </row>
    <row r="378" spans="1:15" x14ac:dyDescent="0.2">
      <c r="A378" s="1">
        <v>20130531</v>
      </c>
      <c r="B378" s="1">
        <v>5.1756000000000003E-2</v>
      </c>
      <c r="C378" s="1">
        <v>5.3934999999999997E-2</v>
      </c>
      <c r="D378" s="1">
        <v>2.0763E-2</v>
      </c>
      <c r="E378" s="1">
        <v>1.2E-5</v>
      </c>
      <c r="F378">
        <f t="shared" si="45"/>
        <v>1.0517559999999999</v>
      </c>
      <c r="G378">
        <f t="shared" si="51"/>
        <v>1.0539350000000001</v>
      </c>
      <c r="H378">
        <f t="shared" si="46"/>
        <v>3.0993000000000003E-2</v>
      </c>
      <c r="I378">
        <f t="shared" si="52"/>
        <v>3.3171999999999993E-2</v>
      </c>
      <c r="J378">
        <f t="shared" si="47"/>
        <v>1.0303625817158342</v>
      </c>
      <c r="K378">
        <f t="shared" si="53"/>
        <v>1.0324972594030153</v>
      </c>
      <c r="L378">
        <f t="shared" si="48"/>
        <v>1.0207630000000001</v>
      </c>
      <c r="M378" t="str">
        <f t="shared" si="49"/>
        <v xml:space="preserve"> </v>
      </c>
      <c r="N378" t="str">
        <f t="shared" si="50"/>
        <v xml:space="preserve"> </v>
      </c>
      <c r="O378" t="str">
        <f t="shared" si="44"/>
        <v/>
      </c>
    </row>
    <row r="379" spans="1:15" x14ac:dyDescent="0.2">
      <c r="A379" s="1">
        <v>20130628</v>
      </c>
      <c r="B379" s="1">
        <v>4.5589999999999997E-3</v>
      </c>
      <c r="C379" s="1">
        <v>-7.0099999999999997E-3</v>
      </c>
      <c r="D379" s="1">
        <v>-1.4999E-2</v>
      </c>
      <c r="E379" s="1">
        <v>1.2999999999999999E-5</v>
      </c>
      <c r="F379">
        <f t="shared" si="45"/>
        <v>1.004559</v>
      </c>
      <c r="G379">
        <f t="shared" si="51"/>
        <v>0.99299000000000004</v>
      </c>
      <c r="H379">
        <f t="shared" si="46"/>
        <v>1.9557999999999999E-2</v>
      </c>
      <c r="I379">
        <f t="shared" si="52"/>
        <v>7.9889999999999996E-3</v>
      </c>
      <c r="J379">
        <f t="shared" si="47"/>
        <v>1.0198558174052614</v>
      </c>
      <c r="K379">
        <f t="shared" si="53"/>
        <v>1.008110651664313</v>
      </c>
      <c r="L379">
        <f t="shared" si="48"/>
        <v>0.98500100000000002</v>
      </c>
      <c r="M379" t="str">
        <f t="shared" si="49"/>
        <v xml:space="preserve"> </v>
      </c>
      <c r="N379">
        <f t="shared" si="50"/>
        <v>4.9140099999999994E-5</v>
      </c>
      <c r="O379">
        <f t="shared" si="44"/>
        <v>2.2497000100000001E-4</v>
      </c>
    </row>
    <row r="380" spans="1:15" x14ac:dyDescent="0.2">
      <c r="A380" s="1">
        <v>20130731</v>
      </c>
      <c r="B380" s="1">
        <v>7.4138999999999997E-2</v>
      </c>
      <c r="C380" s="1">
        <v>7.3353000000000002E-2</v>
      </c>
      <c r="D380" s="1">
        <v>4.9461999999999999E-2</v>
      </c>
      <c r="E380" s="1">
        <v>9.0000000000000002E-6</v>
      </c>
      <c r="F380">
        <f t="shared" si="45"/>
        <v>1.074139</v>
      </c>
      <c r="G380">
        <f t="shared" si="51"/>
        <v>1.073353</v>
      </c>
      <c r="H380">
        <f t="shared" si="46"/>
        <v>2.4676999999999998E-2</v>
      </c>
      <c r="I380">
        <f t="shared" si="52"/>
        <v>2.3891000000000003E-2</v>
      </c>
      <c r="J380">
        <f t="shared" si="47"/>
        <v>1.0235139528634671</v>
      </c>
      <c r="K380">
        <f t="shared" si="53"/>
        <v>1.0227649976845279</v>
      </c>
      <c r="L380">
        <f t="shared" si="48"/>
        <v>1.0494619999999999</v>
      </c>
      <c r="M380" t="str">
        <f t="shared" si="49"/>
        <v xml:space="preserve"> </v>
      </c>
      <c r="N380" t="str">
        <f t="shared" si="50"/>
        <v xml:space="preserve"> </v>
      </c>
      <c r="O380" t="str">
        <f t="shared" si="44"/>
        <v/>
      </c>
    </row>
    <row r="381" spans="1:15" x14ac:dyDescent="0.2">
      <c r="A381" s="1">
        <v>20130830</v>
      </c>
      <c r="B381" s="1">
        <v>-3.4783000000000001E-2</v>
      </c>
      <c r="C381" s="1">
        <v>-4.1730000000000003E-2</v>
      </c>
      <c r="D381" s="1">
        <v>-3.1297999999999999E-2</v>
      </c>
      <c r="E381" s="1">
        <v>9.0000000000000002E-6</v>
      </c>
      <c r="F381">
        <f t="shared" si="45"/>
        <v>0.96521699999999999</v>
      </c>
      <c r="G381">
        <f t="shared" si="51"/>
        <v>0.95826999999999996</v>
      </c>
      <c r="H381">
        <f t="shared" si="46"/>
        <v>-3.485000000000002E-3</v>
      </c>
      <c r="I381">
        <f t="shared" si="52"/>
        <v>-1.0432000000000004E-2</v>
      </c>
      <c r="J381">
        <f t="shared" si="47"/>
        <v>0.99640240239000233</v>
      </c>
      <c r="K381">
        <f t="shared" si="53"/>
        <v>0.98923095028192365</v>
      </c>
      <c r="L381">
        <f t="shared" si="48"/>
        <v>0.96870199999999995</v>
      </c>
      <c r="M381">
        <f t="shared" si="49"/>
        <v>1.209857089E-3</v>
      </c>
      <c r="N381">
        <f t="shared" si="50"/>
        <v>1.7413929000000003E-3</v>
      </c>
      <c r="O381">
        <f t="shared" si="44"/>
        <v>9.7956480399999987E-4</v>
      </c>
    </row>
    <row r="382" spans="1:15" x14ac:dyDescent="0.2">
      <c r="A382" s="1">
        <v>20130930</v>
      </c>
      <c r="B382" s="1">
        <v>7.0542999999999995E-2</v>
      </c>
      <c r="C382" s="1">
        <v>5.2429000000000003E-2</v>
      </c>
      <c r="D382" s="1">
        <v>2.9749000000000001E-2</v>
      </c>
      <c r="E382" s="1">
        <v>7.9999999999999996E-6</v>
      </c>
      <c r="F382">
        <f t="shared" si="45"/>
        <v>1.070543</v>
      </c>
      <c r="G382">
        <f t="shared" si="51"/>
        <v>1.0524290000000001</v>
      </c>
      <c r="H382">
        <f t="shared" si="46"/>
        <v>4.0793999999999997E-2</v>
      </c>
      <c r="I382">
        <f t="shared" si="52"/>
        <v>2.2680000000000002E-2</v>
      </c>
      <c r="J382">
        <f t="shared" si="47"/>
        <v>1.0396154791119001</v>
      </c>
      <c r="K382">
        <f t="shared" si="53"/>
        <v>1.0220247846805386</v>
      </c>
      <c r="L382">
        <f t="shared" si="48"/>
        <v>1.029749</v>
      </c>
      <c r="M382" t="str">
        <f t="shared" si="49"/>
        <v xml:space="preserve"> </v>
      </c>
      <c r="N382" t="str">
        <f t="shared" si="50"/>
        <v xml:space="preserve"> </v>
      </c>
      <c r="O382" t="str">
        <f t="shared" si="44"/>
        <v/>
      </c>
    </row>
    <row r="383" spans="1:15" x14ac:dyDescent="0.2">
      <c r="A383" s="1">
        <v>20131031</v>
      </c>
      <c r="B383" s="1">
        <v>3.4772999999999998E-2</v>
      </c>
      <c r="C383" s="1">
        <v>3.5125000000000003E-2</v>
      </c>
      <c r="D383" s="1">
        <v>4.4595999999999997E-2</v>
      </c>
      <c r="E383" s="1">
        <v>1.7E-5</v>
      </c>
      <c r="F383">
        <f t="shared" si="45"/>
        <v>1.0347729999999999</v>
      </c>
      <c r="G383">
        <f t="shared" si="51"/>
        <v>1.0351250000000001</v>
      </c>
      <c r="H383">
        <f t="shared" si="46"/>
        <v>-9.8229999999999984E-3</v>
      </c>
      <c r="I383">
        <f t="shared" si="52"/>
        <v>-9.4709999999999933E-3</v>
      </c>
      <c r="J383">
        <f t="shared" si="47"/>
        <v>0.9905963645275303</v>
      </c>
      <c r="K383">
        <f t="shared" si="53"/>
        <v>0.9909333369072828</v>
      </c>
      <c r="L383">
        <f t="shared" si="48"/>
        <v>1.0445960000000001</v>
      </c>
      <c r="M383" t="str">
        <f t="shared" si="49"/>
        <v xml:space="preserve"> </v>
      </c>
      <c r="N383" t="str">
        <f t="shared" si="50"/>
        <v xml:space="preserve"> </v>
      </c>
      <c r="O383" t="str">
        <f t="shared" si="44"/>
        <v/>
      </c>
    </row>
    <row r="384" spans="1:15" x14ac:dyDescent="0.2">
      <c r="A384" s="1">
        <v>20131129</v>
      </c>
      <c r="B384" s="1">
        <v>5.5499E-2</v>
      </c>
      <c r="C384" s="1">
        <v>5.0754000000000001E-2</v>
      </c>
      <c r="D384" s="1">
        <v>2.8049000000000001E-2</v>
      </c>
      <c r="E384" s="1">
        <v>3.1999999999999999E-5</v>
      </c>
      <c r="F384">
        <f t="shared" si="45"/>
        <v>1.055499</v>
      </c>
      <c r="G384">
        <f t="shared" si="51"/>
        <v>1.050754</v>
      </c>
      <c r="H384">
        <f t="shared" si="46"/>
        <v>2.7449999999999999E-2</v>
      </c>
      <c r="I384">
        <f t="shared" si="52"/>
        <v>2.2704999999999999E-2</v>
      </c>
      <c r="J384">
        <f t="shared" si="47"/>
        <v>1.0267010619143639</v>
      </c>
      <c r="K384">
        <f t="shared" si="53"/>
        <v>1.022085523160861</v>
      </c>
      <c r="L384">
        <f t="shared" si="48"/>
        <v>1.028049</v>
      </c>
      <c r="M384" t="str">
        <f t="shared" si="49"/>
        <v xml:space="preserve"> </v>
      </c>
      <c r="N384" t="str">
        <f t="shared" si="50"/>
        <v xml:space="preserve"> </v>
      </c>
      <c r="O384" t="str">
        <f t="shared" si="44"/>
        <v/>
      </c>
    </row>
    <row r="385" spans="1:15" x14ac:dyDescent="0.2">
      <c r="A385" s="1">
        <v>20131231</v>
      </c>
      <c r="B385" s="1">
        <v>1.8851E-2</v>
      </c>
      <c r="C385" s="1">
        <v>2.7224999999999999E-2</v>
      </c>
      <c r="D385" s="1">
        <v>2.3563000000000001E-2</v>
      </c>
      <c r="E385" s="1">
        <v>2.3E-5</v>
      </c>
      <c r="F385">
        <f t="shared" si="45"/>
        <v>1.018851</v>
      </c>
      <c r="G385">
        <f t="shared" si="51"/>
        <v>1.0272250000000001</v>
      </c>
      <c r="H385">
        <f t="shared" si="46"/>
        <v>-4.7120000000000009E-3</v>
      </c>
      <c r="I385">
        <f t="shared" si="52"/>
        <v>3.6619999999999986E-3</v>
      </c>
      <c r="J385">
        <f t="shared" si="47"/>
        <v>0.99539647290884881</v>
      </c>
      <c r="K385">
        <f t="shared" si="53"/>
        <v>1.0035776986858649</v>
      </c>
      <c r="L385">
        <f t="shared" si="48"/>
        <v>1.023563</v>
      </c>
      <c r="M385" t="str">
        <f t="shared" si="49"/>
        <v xml:space="preserve"> </v>
      </c>
      <c r="N385" t="str">
        <f t="shared" si="50"/>
        <v xml:space="preserve"> </v>
      </c>
      <c r="O385" t="str">
        <f t="shared" si="44"/>
        <v/>
      </c>
    </row>
    <row r="386" spans="1:15" x14ac:dyDescent="0.2">
      <c r="A386" s="1">
        <v>20140131</v>
      </c>
      <c r="B386" s="1">
        <v>-4.4256999999999998E-2</v>
      </c>
      <c r="C386" s="1">
        <v>-5.1397999999999999E-2</v>
      </c>
      <c r="D386" s="1">
        <v>-3.5582999999999997E-2</v>
      </c>
      <c r="E386" s="1">
        <v>1.2E-5</v>
      </c>
      <c r="F386">
        <f t="shared" si="45"/>
        <v>0.95574300000000001</v>
      </c>
      <c r="G386">
        <f t="shared" si="51"/>
        <v>0.94860199999999995</v>
      </c>
      <c r="H386">
        <f t="shared" si="46"/>
        <v>-8.6740000000000012E-3</v>
      </c>
      <c r="I386">
        <f t="shared" si="52"/>
        <v>-1.5815000000000003E-2</v>
      </c>
      <c r="J386">
        <f t="shared" si="47"/>
        <v>0.99100596526191476</v>
      </c>
      <c r="K386">
        <f t="shared" si="53"/>
        <v>0.9836014918857714</v>
      </c>
      <c r="L386">
        <f t="shared" si="48"/>
        <v>0.96441699999999997</v>
      </c>
      <c r="M386">
        <f t="shared" si="49"/>
        <v>1.9586820489999996E-3</v>
      </c>
      <c r="N386">
        <f t="shared" si="50"/>
        <v>2.6417544039999998E-3</v>
      </c>
      <c r="O386">
        <f t="shared" ref="O386:O418" si="54">IF(D386&lt;0,D386^2,"")</f>
        <v>1.2661498889999998E-3</v>
      </c>
    </row>
    <row r="387" spans="1:15" x14ac:dyDescent="0.2">
      <c r="A387" s="1">
        <v>20140228</v>
      </c>
      <c r="B387" s="1">
        <v>4.2144000000000001E-2</v>
      </c>
      <c r="C387" s="1">
        <v>5.4481000000000002E-2</v>
      </c>
      <c r="D387" s="1">
        <v>4.3117000000000003E-2</v>
      </c>
      <c r="E387" s="1">
        <v>4.5000000000000003E-5</v>
      </c>
      <c r="F387">
        <f t="shared" ref="F387:F418" si="55">1+B387</f>
        <v>1.042144</v>
      </c>
      <c r="G387">
        <f t="shared" si="51"/>
        <v>1.054481</v>
      </c>
      <c r="H387">
        <f t="shared" ref="H387:I418" si="56">B387-D387</f>
        <v>-9.7300000000000164E-4</v>
      </c>
      <c r="I387">
        <f t="shared" si="52"/>
        <v>1.1363999999999999E-2</v>
      </c>
      <c r="J387">
        <f t="shared" ref="J387:J418" si="57">H387/(1+D387)+1</f>
        <v>0.9990672187300178</v>
      </c>
      <c r="K387">
        <f t="shared" si="53"/>
        <v>1.0108942716876439</v>
      </c>
      <c r="L387">
        <f t="shared" ref="L387:L418" si="58">1+D387</f>
        <v>1.0431170000000001</v>
      </c>
      <c r="M387" t="str">
        <f t="shared" ref="M387:M418" si="59">IF(B387&lt;0,B387^2," ")</f>
        <v xml:space="preserve"> </v>
      </c>
      <c r="N387" t="str">
        <f t="shared" ref="N387:N418" si="60">IF(C387&lt;0,C387^2," ")</f>
        <v xml:space="preserve"> </v>
      </c>
      <c r="O387" t="str">
        <f t="shared" si="54"/>
        <v/>
      </c>
    </row>
    <row r="388" spans="1:15" x14ac:dyDescent="0.2">
      <c r="A388" s="1">
        <v>20140331</v>
      </c>
      <c r="B388" s="1">
        <v>9.7269999999999995E-3</v>
      </c>
      <c r="C388" s="1">
        <v>1.1858E-2</v>
      </c>
      <c r="D388" s="1">
        <v>6.9319999999999998E-3</v>
      </c>
      <c r="E388" s="1">
        <v>2.8E-5</v>
      </c>
      <c r="F388">
        <f t="shared" si="55"/>
        <v>1.009727</v>
      </c>
      <c r="G388">
        <f t="shared" si="51"/>
        <v>1.0118579999999999</v>
      </c>
      <c r="H388">
        <f t="shared" si="56"/>
        <v>2.7949999999999997E-3</v>
      </c>
      <c r="I388">
        <f t="shared" si="52"/>
        <v>4.9260000000000007E-3</v>
      </c>
      <c r="J388">
        <f t="shared" si="57"/>
        <v>1.0027757584424768</v>
      </c>
      <c r="K388">
        <f t="shared" si="53"/>
        <v>1.0048920880456675</v>
      </c>
      <c r="L388">
        <f t="shared" si="58"/>
        <v>1.0069319999999999</v>
      </c>
      <c r="M388" t="str">
        <f t="shared" si="59"/>
        <v xml:space="preserve"> </v>
      </c>
      <c r="N388" t="str">
        <f t="shared" si="60"/>
        <v xml:space="preserve"> </v>
      </c>
      <c r="O388" t="str">
        <f t="shared" si="54"/>
        <v/>
      </c>
    </row>
    <row r="389" spans="1:15" x14ac:dyDescent="0.2">
      <c r="A389" s="1">
        <v>20140430</v>
      </c>
      <c r="B389" s="1">
        <v>-3.4125000000000003E-2</v>
      </c>
      <c r="C389" s="1">
        <v>-1.9251999999999998E-2</v>
      </c>
      <c r="D389" s="1">
        <v>6.2009999999999999E-3</v>
      </c>
      <c r="E389" s="1">
        <v>1.5E-5</v>
      </c>
      <c r="F389">
        <f t="shared" si="55"/>
        <v>0.96587500000000004</v>
      </c>
      <c r="G389">
        <f t="shared" si="51"/>
        <v>0.98074799999999995</v>
      </c>
      <c r="H389">
        <f t="shared" si="56"/>
        <v>-4.0326000000000001E-2</v>
      </c>
      <c r="I389">
        <f t="shared" si="52"/>
        <v>-2.5452999999999996E-2</v>
      </c>
      <c r="J389">
        <f t="shared" si="57"/>
        <v>0.95992252045068527</v>
      </c>
      <c r="K389">
        <f t="shared" si="53"/>
        <v>0.97470386135573306</v>
      </c>
      <c r="L389">
        <f t="shared" si="58"/>
        <v>1.0062009999999999</v>
      </c>
      <c r="M389">
        <f t="shared" si="59"/>
        <v>1.1645156250000002E-3</v>
      </c>
      <c r="N389">
        <f t="shared" si="60"/>
        <v>3.7063950399999991E-4</v>
      </c>
      <c r="O389" t="str">
        <f t="shared" si="54"/>
        <v/>
      </c>
    </row>
    <row r="390" spans="1:15" x14ac:dyDescent="0.2">
      <c r="A390" s="1">
        <v>20140530</v>
      </c>
      <c r="B390" s="1">
        <v>1.024E-3</v>
      </c>
      <c r="C390" s="1">
        <v>8.2500000000000004E-3</v>
      </c>
      <c r="D390" s="1">
        <v>2.103E-2</v>
      </c>
      <c r="E390" s="1">
        <v>7.9999999999999996E-6</v>
      </c>
      <c r="F390">
        <f t="shared" si="55"/>
        <v>1.0010239999999999</v>
      </c>
      <c r="G390">
        <f t="shared" si="51"/>
        <v>1.0082500000000001</v>
      </c>
      <c r="H390">
        <f t="shared" si="56"/>
        <v>-2.0005999999999999E-2</v>
      </c>
      <c r="I390">
        <f t="shared" si="52"/>
        <v>-1.278E-2</v>
      </c>
      <c r="J390">
        <f t="shared" si="57"/>
        <v>0.98040606054670287</v>
      </c>
      <c r="K390">
        <f t="shared" si="53"/>
        <v>0.98748322772102681</v>
      </c>
      <c r="L390">
        <f t="shared" si="58"/>
        <v>1.0210300000000001</v>
      </c>
      <c r="M390" t="str">
        <f t="shared" si="59"/>
        <v xml:space="preserve"> </v>
      </c>
      <c r="N390" t="str">
        <f t="shared" si="60"/>
        <v xml:space="preserve"> </v>
      </c>
      <c r="O390" t="str">
        <f t="shared" si="54"/>
        <v/>
      </c>
    </row>
    <row r="391" spans="1:15" x14ac:dyDescent="0.2">
      <c r="A391" s="1">
        <v>20140630</v>
      </c>
      <c r="B391" s="1">
        <v>4.3397999999999999E-2</v>
      </c>
      <c r="C391" s="1">
        <v>4.4363E-2</v>
      </c>
      <c r="D391" s="1">
        <v>1.9057999999999999E-2</v>
      </c>
      <c r="E391" s="1">
        <v>2.0000000000000002E-5</v>
      </c>
      <c r="F391">
        <f t="shared" si="55"/>
        <v>1.043398</v>
      </c>
      <c r="G391">
        <f t="shared" si="51"/>
        <v>1.0443629999999999</v>
      </c>
      <c r="H391">
        <f t="shared" si="56"/>
        <v>2.4340000000000001E-2</v>
      </c>
      <c r="I391">
        <f t="shared" si="52"/>
        <v>2.5305000000000001E-2</v>
      </c>
      <c r="J391">
        <f t="shared" si="57"/>
        <v>1.0238848034164885</v>
      </c>
      <c r="K391">
        <f t="shared" si="53"/>
        <v>1.0248317563867808</v>
      </c>
      <c r="L391">
        <f t="shared" si="58"/>
        <v>1.019058</v>
      </c>
      <c r="M391" t="str">
        <f t="shared" si="59"/>
        <v xml:space="preserve"> </v>
      </c>
      <c r="N391" t="str">
        <f t="shared" si="60"/>
        <v xml:space="preserve"> </v>
      </c>
      <c r="O391" t="str">
        <f t="shared" si="54"/>
        <v/>
      </c>
    </row>
    <row r="392" spans="1:15" x14ac:dyDescent="0.2">
      <c r="A392" s="1">
        <v>20140731</v>
      </c>
      <c r="B392" s="1">
        <v>-5.8448E-2</v>
      </c>
      <c r="C392" s="1">
        <v>-5.7613999999999999E-2</v>
      </c>
      <c r="D392" s="1">
        <v>-1.508E-2</v>
      </c>
      <c r="E392" s="1">
        <v>1.2999999999999999E-5</v>
      </c>
      <c r="F392">
        <f t="shared" si="55"/>
        <v>0.94155199999999994</v>
      </c>
      <c r="G392">
        <f t="shared" si="51"/>
        <v>0.94238599999999995</v>
      </c>
      <c r="H392">
        <f t="shared" si="56"/>
        <v>-4.3368000000000004E-2</v>
      </c>
      <c r="I392">
        <f t="shared" si="52"/>
        <v>-4.2534000000000002E-2</v>
      </c>
      <c r="J392">
        <f t="shared" si="57"/>
        <v>0.95596799740080418</v>
      </c>
      <c r="K392">
        <f t="shared" si="53"/>
        <v>0.95681476668155785</v>
      </c>
      <c r="L392">
        <f t="shared" si="58"/>
        <v>0.98492000000000002</v>
      </c>
      <c r="M392">
        <f t="shared" si="59"/>
        <v>3.416168704E-3</v>
      </c>
      <c r="N392">
        <f t="shared" si="60"/>
        <v>3.319372996E-3</v>
      </c>
      <c r="O392">
        <f t="shared" si="54"/>
        <v>2.2740639999999998E-4</v>
      </c>
    </row>
    <row r="393" spans="1:15" x14ac:dyDescent="0.2">
      <c r="A393" s="1">
        <v>20140829</v>
      </c>
      <c r="B393" s="1">
        <v>4.5383E-2</v>
      </c>
      <c r="C393" s="1">
        <v>5.8265999999999998E-2</v>
      </c>
      <c r="D393" s="1">
        <v>3.7655000000000001E-2</v>
      </c>
      <c r="E393" s="1">
        <v>3.0000000000000001E-6</v>
      </c>
      <c r="F393">
        <f t="shared" si="55"/>
        <v>1.045383</v>
      </c>
      <c r="G393">
        <f t="shared" si="51"/>
        <v>1.0582659999999999</v>
      </c>
      <c r="H393">
        <f t="shared" si="56"/>
        <v>7.7279999999999988E-3</v>
      </c>
      <c r="I393">
        <f t="shared" si="52"/>
        <v>2.0610999999999997E-2</v>
      </c>
      <c r="J393">
        <f t="shared" si="57"/>
        <v>1.0074475620509706</v>
      </c>
      <c r="K393">
        <f t="shared" si="53"/>
        <v>1.0198630566035918</v>
      </c>
      <c r="L393">
        <f t="shared" si="58"/>
        <v>1.037655</v>
      </c>
      <c r="M393" t="str">
        <f t="shared" si="59"/>
        <v xml:space="preserve"> </v>
      </c>
      <c r="N393" t="str">
        <f t="shared" si="60"/>
        <v xml:space="preserve"> </v>
      </c>
      <c r="O393" t="str">
        <f t="shared" si="54"/>
        <v/>
      </c>
    </row>
    <row r="394" spans="1:15" x14ac:dyDescent="0.2">
      <c r="A394" s="1">
        <v>20140930</v>
      </c>
      <c r="B394" s="1">
        <v>-5.6946999999999998E-2</v>
      </c>
      <c r="C394" s="1">
        <v>-6.9771E-2</v>
      </c>
      <c r="D394" s="1">
        <v>-1.5514E-2</v>
      </c>
      <c r="E394" s="1">
        <v>3.9999999999999998E-6</v>
      </c>
      <c r="F394">
        <f t="shared" si="55"/>
        <v>0.94305300000000003</v>
      </c>
      <c r="G394">
        <f t="shared" ref="G394:G418" si="61">1+C394</f>
        <v>0.93022899999999997</v>
      </c>
      <c r="H394">
        <f t="shared" si="56"/>
        <v>-4.1432999999999998E-2</v>
      </c>
      <c r="I394">
        <f t="shared" ref="I394:I418" si="62">C394-D394</f>
        <v>-5.4257E-2</v>
      </c>
      <c r="J394">
        <f t="shared" si="57"/>
        <v>0.95791407902194647</v>
      </c>
      <c r="K394">
        <f t="shared" ref="K394:K418" si="63">I394/(1+D394)+1</f>
        <v>0.94488799231273979</v>
      </c>
      <c r="L394">
        <f t="shared" si="58"/>
        <v>0.98448599999999997</v>
      </c>
      <c r="M394">
        <f t="shared" si="59"/>
        <v>3.2429608089999998E-3</v>
      </c>
      <c r="N394">
        <f t="shared" si="60"/>
        <v>4.8679924410000002E-3</v>
      </c>
      <c r="O394">
        <f t="shared" si="54"/>
        <v>2.4068419599999999E-4</v>
      </c>
    </row>
    <row r="395" spans="1:15" x14ac:dyDescent="0.2">
      <c r="A395" s="1">
        <v>20141031</v>
      </c>
      <c r="B395" s="1">
        <v>6.5183000000000005E-2</v>
      </c>
      <c r="C395" s="1">
        <v>4.6144999999999999E-2</v>
      </c>
      <c r="D395" s="1">
        <v>2.3200999999999999E-2</v>
      </c>
      <c r="E395" s="1">
        <v>1.2E-5</v>
      </c>
      <c r="F395">
        <f t="shared" si="55"/>
        <v>1.065183</v>
      </c>
      <c r="G395">
        <f t="shared" si="61"/>
        <v>1.0461450000000001</v>
      </c>
      <c r="H395">
        <f t="shared" si="56"/>
        <v>4.1982000000000005E-2</v>
      </c>
      <c r="I395">
        <f t="shared" si="62"/>
        <v>2.2943999999999999E-2</v>
      </c>
      <c r="J395">
        <f t="shared" si="57"/>
        <v>1.0410300615421604</v>
      </c>
      <c r="K395">
        <f t="shared" si="63"/>
        <v>1.0224237466538832</v>
      </c>
      <c r="L395">
        <f t="shared" si="58"/>
        <v>1.023201</v>
      </c>
      <c r="M395" t="str">
        <f t="shared" si="59"/>
        <v xml:space="preserve"> </v>
      </c>
      <c r="N395" t="str">
        <f t="shared" si="60"/>
        <v xml:space="preserve"> </v>
      </c>
      <c r="O395" t="str">
        <f t="shared" si="54"/>
        <v/>
      </c>
    </row>
    <row r="396" spans="1:15" x14ac:dyDescent="0.2">
      <c r="A396" s="1">
        <v>20141128</v>
      </c>
      <c r="B396" s="1">
        <v>-7.463E-3</v>
      </c>
      <c r="C396" s="1">
        <v>-2.7920000000000002E-3</v>
      </c>
      <c r="D396" s="1">
        <v>2.4534E-2</v>
      </c>
      <c r="E396" s="1">
        <v>-9.9999999999999995E-7</v>
      </c>
      <c r="F396">
        <f t="shared" si="55"/>
        <v>0.992537</v>
      </c>
      <c r="G396">
        <f t="shared" si="61"/>
        <v>0.99720799999999998</v>
      </c>
      <c r="H396">
        <f t="shared" si="56"/>
        <v>-3.1996999999999998E-2</v>
      </c>
      <c r="I396">
        <f t="shared" si="62"/>
        <v>-2.7326E-2</v>
      </c>
      <c r="J396">
        <f t="shared" si="57"/>
        <v>0.9687692160533472</v>
      </c>
      <c r="K396">
        <f t="shared" si="63"/>
        <v>0.97332836196748962</v>
      </c>
      <c r="L396">
        <f t="shared" si="58"/>
        <v>1.0245340000000001</v>
      </c>
      <c r="M396">
        <f t="shared" si="59"/>
        <v>5.5696368999999999E-5</v>
      </c>
      <c r="N396">
        <f t="shared" si="60"/>
        <v>7.7952640000000013E-6</v>
      </c>
      <c r="O396" t="str">
        <f t="shared" si="54"/>
        <v/>
      </c>
    </row>
    <row r="397" spans="1:15" x14ac:dyDescent="0.2">
      <c r="A397" s="1">
        <v>20141231</v>
      </c>
      <c r="B397" s="1">
        <v>3.3701000000000002E-2</v>
      </c>
      <c r="C397" s="1">
        <v>2.2932999999999999E-2</v>
      </c>
      <c r="D397" s="1">
        <v>-4.189E-3</v>
      </c>
      <c r="E397" s="1">
        <v>5.0000000000000004E-6</v>
      </c>
      <c r="F397">
        <f t="shared" si="55"/>
        <v>1.033701</v>
      </c>
      <c r="G397">
        <f t="shared" si="61"/>
        <v>1.0229330000000001</v>
      </c>
      <c r="H397">
        <f t="shared" si="56"/>
        <v>3.789E-2</v>
      </c>
      <c r="I397">
        <f t="shared" si="62"/>
        <v>2.7122E-2</v>
      </c>
      <c r="J397">
        <f t="shared" si="57"/>
        <v>1.0380493888900604</v>
      </c>
      <c r="K397">
        <f t="shared" si="63"/>
        <v>1.0272360919893433</v>
      </c>
      <c r="L397">
        <f t="shared" si="58"/>
        <v>0.995811</v>
      </c>
      <c r="M397" t="str">
        <f t="shared" si="59"/>
        <v xml:space="preserve"> </v>
      </c>
      <c r="N397" t="str">
        <f t="shared" si="60"/>
        <v xml:space="preserve"> </v>
      </c>
      <c r="O397">
        <f t="shared" si="54"/>
        <v>1.7547720999999999E-5</v>
      </c>
    </row>
    <row r="398" spans="1:15" x14ac:dyDescent="0.2">
      <c r="A398" s="1">
        <v>20150130</v>
      </c>
      <c r="B398" s="1">
        <v>-4.9044999999999998E-2</v>
      </c>
      <c r="C398" s="1">
        <v>-4.9471000000000001E-2</v>
      </c>
      <c r="D398" s="1">
        <v>-3.1040999999999999E-2</v>
      </c>
      <c r="E398" s="1">
        <v>1.2999999999999999E-5</v>
      </c>
      <c r="F398">
        <f t="shared" si="55"/>
        <v>0.95095499999999999</v>
      </c>
      <c r="G398">
        <f t="shared" si="61"/>
        <v>0.95052899999999996</v>
      </c>
      <c r="H398">
        <f t="shared" si="56"/>
        <v>-1.8003999999999999E-2</v>
      </c>
      <c r="I398">
        <f t="shared" si="62"/>
        <v>-1.8430000000000002E-2</v>
      </c>
      <c r="J398">
        <f t="shared" si="57"/>
        <v>0.9814192344567727</v>
      </c>
      <c r="K398">
        <f t="shared" si="63"/>
        <v>0.98097958737160185</v>
      </c>
      <c r="L398">
        <f t="shared" si="58"/>
        <v>0.96895900000000001</v>
      </c>
      <c r="M398">
        <f t="shared" si="59"/>
        <v>2.4054120249999999E-3</v>
      </c>
      <c r="N398">
        <f t="shared" si="60"/>
        <v>2.4473798410000001E-3</v>
      </c>
      <c r="O398">
        <f t="shared" si="54"/>
        <v>9.6354368099999996E-4</v>
      </c>
    </row>
    <row r="399" spans="1:15" x14ac:dyDescent="0.2">
      <c r="A399" s="1">
        <v>20150227</v>
      </c>
      <c r="B399" s="1">
        <v>6.0261000000000002E-2</v>
      </c>
      <c r="C399" s="1">
        <v>5.8964999999999997E-2</v>
      </c>
      <c r="D399" s="1">
        <v>5.4892999999999997E-2</v>
      </c>
      <c r="E399" s="1">
        <v>-2.0999999999999999E-5</v>
      </c>
      <c r="F399">
        <f t="shared" si="55"/>
        <v>1.0602609999999999</v>
      </c>
      <c r="G399">
        <f t="shared" si="61"/>
        <v>1.0589649999999999</v>
      </c>
      <c r="H399">
        <f t="shared" si="56"/>
        <v>5.3680000000000047E-3</v>
      </c>
      <c r="I399">
        <f t="shared" si="62"/>
        <v>4.0719999999999992E-3</v>
      </c>
      <c r="J399">
        <f t="shared" si="57"/>
        <v>1.0050886677606166</v>
      </c>
      <c r="K399">
        <f t="shared" si="63"/>
        <v>1.0038601071388282</v>
      </c>
      <c r="L399">
        <f t="shared" si="58"/>
        <v>1.0548930000000001</v>
      </c>
      <c r="M399" t="str">
        <f t="shared" si="59"/>
        <v xml:space="preserve"> </v>
      </c>
      <c r="N399" t="str">
        <f t="shared" si="60"/>
        <v xml:space="preserve"> </v>
      </c>
      <c r="O399" t="str">
        <f t="shared" si="54"/>
        <v/>
      </c>
    </row>
    <row r="400" spans="1:15" x14ac:dyDescent="0.2">
      <c r="A400" s="1">
        <v>20150331</v>
      </c>
      <c r="B400" s="1">
        <v>2.2851E-2</v>
      </c>
      <c r="C400" s="1">
        <v>1.7752E-2</v>
      </c>
      <c r="D400" s="1">
        <v>-1.7395999999999998E-2</v>
      </c>
      <c r="E400" s="1">
        <v>-7.9999999999999996E-6</v>
      </c>
      <c r="F400">
        <f t="shared" si="55"/>
        <v>1.022851</v>
      </c>
      <c r="G400">
        <f t="shared" si="61"/>
        <v>1.017752</v>
      </c>
      <c r="H400">
        <f t="shared" si="56"/>
        <v>4.0246999999999998E-2</v>
      </c>
      <c r="I400">
        <f t="shared" si="62"/>
        <v>3.5147999999999999E-2</v>
      </c>
      <c r="J400">
        <f t="shared" si="57"/>
        <v>1.0409595320190026</v>
      </c>
      <c r="K400">
        <f t="shared" si="63"/>
        <v>1.0357702594330982</v>
      </c>
      <c r="L400">
        <f t="shared" si="58"/>
        <v>0.98260400000000003</v>
      </c>
      <c r="M400" t="str">
        <f t="shared" si="59"/>
        <v xml:space="preserve"> </v>
      </c>
      <c r="N400" t="str">
        <f t="shared" si="60"/>
        <v xml:space="preserve"> </v>
      </c>
      <c r="O400">
        <f t="shared" si="54"/>
        <v>3.0262081599999996E-4</v>
      </c>
    </row>
    <row r="401" spans="1:15" x14ac:dyDescent="0.2">
      <c r="A401" s="1">
        <v>20150430</v>
      </c>
      <c r="B401" s="1">
        <v>-1.9539000000000001E-2</v>
      </c>
      <c r="C401" s="1">
        <v>-1.34E-2</v>
      </c>
      <c r="D401" s="1">
        <v>8.5210000000000008E-3</v>
      </c>
      <c r="E401" s="1">
        <v>2.9E-5</v>
      </c>
      <c r="F401">
        <f t="shared" si="55"/>
        <v>0.98046100000000003</v>
      </c>
      <c r="G401">
        <f t="shared" si="61"/>
        <v>0.98660000000000003</v>
      </c>
      <c r="H401">
        <f t="shared" si="56"/>
        <v>-2.8060000000000002E-2</v>
      </c>
      <c r="I401">
        <f t="shared" si="62"/>
        <v>-2.1921000000000003E-2</v>
      </c>
      <c r="J401">
        <f t="shared" si="57"/>
        <v>0.97217707910891293</v>
      </c>
      <c r="K401">
        <f t="shared" si="63"/>
        <v>0.97826421066095792</v>
      </c>
      <c r="L401">
        <f t="shared" si="58"/>
        <v>1.008521</v>
      </c>
      <c r="M401">
        <f t="shared" si="59"/>
        <v>3.8177252100000004E-4</v>
      </c>
      <c r="N401">
        <f t="shared" si="60"/>
        <v>1.7956000000000002E-4</v>
      </c>
      <c r="O401" t="str">
        <f t="shared" si="54"/>
        <v/>
      </c>
    </row>
    <row r="402" spans="1:15" x14ac:dyDescent="0.2">
      <c r="A402" s="1">
        <v>20150529</v>
      </c>
      <c r="B402" s="1">
        <v>1.3797E-2</v>
      </c>
      <c r="C402" s="1">
        <v>1.3582E-2</v>
      </c>
      <c r="D402" s="1">
        <v>1.0491E-2</v>
      </c>
      <c r="E402" s="1">
        <v>-5.0000000000000004E-6</v>
      </c>
      <c r="F402">
        <f t="shared" si="55"/>
        <v>1.0137970000000001</v>
      </c>
      <c r="G402">
        <f t="shared" si="61"/>
        <v>1.013582</v>
      </c>
      <c r="H402">
        <f t="shared" si="56"/>
        <v>3.3059999999999999E-3</v>
      </c>
      <c r="I402">
        <f t="shared" si="62"/>
        <v>3.091E-3</v>
      </c>
      <c r="J402">
        <f t="shared" si="57"/>
        <v>1.0032716768382894</v>
      </c>
      <c r="K402">
        <f t="shared" si="63"/>
        <v>1.0030589089858297</v>
      </c>
      <c r="L402">
        <f t="shared" si="58"/>
        <v>1.010491</v>
      </c>
      <c r="M402" t="str">
        <f t="shared" si="59"/>
        <v xml:space="preserve"> </v>
      </c>
      <c r="N402" t="str">
        <f t="shared" si="60"/>
        <v xml:space="preserve"> </v>
      </c>
      <c r="O402" t="str">
        <f t="shared" si="54"/>
        <v/>
      </c>
    </row>
    <row r="403" spans="1:15" x14ac:dyDescent="0.2">
      <c r="A403" s="1">
        <v>20150630</v>
      </c>
      <c r="B403" s="1">
        <v>1.6261999999999999E-2</v>
      </c>
      <c r="C403" s="1">
        <v>5.0299999999999997E-4</v>
      </c>
      <c r="D403" s="1">
        <v>-2.1011999999999999E-2</v>
      </c>
      <c r="E403" s="1">
        <v>3.9999999999999998E-6</v>
      </c>
      <c r="F403">
        <f t="shared" si="55"/>
        <v>1.016262</v>
      </c>
      <c r="G403">
        <f t="shared" si="61"/>
        <v>1.0005029999999999</v>
      </c>
      <c r="H403">
        <f t="shared" si="56"/>
        <v>3.7274000000000002E-2</v>
      </c>
      <c r="I403">
        <f t="shared" si="62"/>
        <v>2.1514999999999999E-2</v>
      </c>
      <c r="J403">
        <f t="shared" si="57"/>
        <v>1.0380740111216888</v>
      </c>
      <c r="K403">
        <f t="shared" si="63"/>
        <v>1.0219767760176837</v>
      </c>
      <c r="L403">
        <f t="shared" si="58"/>
        <v>0.97898799999999997</v>
      </c>
      <c r="M403" t="str">
        <f t="shared" si="59"/>
        <v xml:space="preserve"> </v>
      </c>
      <c r="N403" t="str">
        <f t="shared" si="60"/>
        <v xml:space="preserve"> </v>
      </c>
      <c r="O403">
        <f t="shared" si="54"/>
        <v>4.4150414399999997E-4</v>
      </c>
    </row>
    <row r="404" spans="1:15" x14ac:dyDescent="0.2">
      <c r="A404" s="1">
        <v>20150731</v>
      </c>
      <c r="B404" s="1">
        <v>-2.4354000000000001E-2</v>
      </c>
      <c r="C404" s="1">
        <v>-3.6653999999999999E-2</v>
      </c>
      <c r="D404" s="1">
        <v>1.9741999999999999E-2</v>
      </c>
      <c r="E404" s="1">
        <v>-3.6999999999999998E-5</v>
      </c>
      <c r="F404">
        <f t="shared" si="55"/>
        <v>0.97564600000000001</v>
      </c>
      <c r="G404">
        <f t="shared" si="61"/>
        <v>0.96334600000000004</v>
      </c>
      <c r="H404">
        <f t="shared" si="56"/>
        <v>-4.4095999999999996E-2</v>
      </c>
      <c r="I404">
        <f t="shared" si="62"/>
        <v>-5.6396000000000002E-2</v>
      </c>
      <c r="J404">
        <f t="shared" si="57"/>
        <v>0.9567576896901373</v>
      </c>
      <c r="K404">
        <f t="shared" si="63"/>
        <v>0.94469581521600565</v>
      </c>
      <c r="L404">
        <f t="shared" si="58"/>
        <v>1.0197419999999999</v>
      </c>
      <c r="M404">
        <f t="shared" si="59"/>
        <v>5.9311731600000003E-4</v>
      </c>
      <c r="N404">
        <f t="shared" si="60"/>
        <v>1.3435157159999999E-3</v>
      </c>
      <c r="O404" t="str">
        <f t="shared" si="54"/>
        <v/>
      </c>
    </row>
    <row r="405" spans="1:15" x14ac:dyDescent="0.2">
      <c r="A405" s="1">
        <v>20150831</v>
      </c>
      <c r="B405" s="1">
        <v>-4.4319999999999998E-2</v>
      </c>
      <c r="C405" s="1">
        <v>-4.0371999999999998E-2</v>
      </c>
      <c r="D405" s="1">
        <v>-6.2580999999999998E-2</v>
      </c>
      <c r="E405" s="1">
        <v>2.6999999999999999E-5</v>
      </c>
      <c r="F405">
        <f t="shared" si="55"/>
        <v>0.95567999999999997</v>
      </c>
      <c r="G405">
        <f t="shared" si="61"/>
        <v>0.95962800000000004</v>
      </c>
      <c r="H405">
        <f t="shared" si="56"/>
        <v>1.8260999999999999E-2</v>
      </c>
      <c r="I405">
        <f t="shared" si="62"/>
        <v>2.2209E-2</v>
      </c>
      <c r="J405">
        <f t="shared" si="57"/>
        <v>1.0194800830791781</v>
      </c>
      <c r="K405">
        <f t="shared" si="63"/>
        <v>1.0236916469582973</v>
      </c>
      <c r="L405">
        <f t="shared" si="58"/>
        <v>0.937419</v>
      </c>
      <c r="M405">
        <f t="shared" si="59"/>
        <v>1.9642623999999997E-3</v>
      </c>
      <c r="N405">
        <f t="shared" si="60"/>
        <v>1.6298983839999998E-3</v>
      </c>
      <c r="O405">
        <f t="shared" si="54"/>
        <v>3.916381561E-3</v>
      </c>
    </row>
    <row r="406" spans="1:15" x14ac:dyDescent="0.2">
      <c r="A406" s="1">
        <v>20150930</v>
      </c>
      <c r="B406" s="1">
        <v>-4.3124999999999997E-2</v>
      </c>
      <c r="C406" s="1">
        <v>-4.5081000000000003E-2</v>
      </c>
      <c r="D406" s="1">
        <v>-2.6443000000000001E-2</v>
      </c>
      <c r="E406" s="1">
        <v>-6.0000000000000002E-6</v>
      </c>
      <c r="F406">
        <f t="shared" si="55"/>
        <v>0.95687500000000003</v>
      </c>
      <c r="G406">
        <f t="shared" si="61"/>
        <v>0.95491899999999996</v>
      </c>
      <c r="H406">
        <f t="shared" si="56"/>
        <v>-1.6681999999999995E-2</v>
      </c>
      <c r="I406">
        <f t="shared" si="62"/>
        <v>-1.8638000000000002E-2</v>
      </c>
      <c r="J406">
        <f t="shared" si="57"/>
        <v>0.9828648964570128</v>
      </c>
      <c r="K406">
        <f t="shared" si="63"/>
        <v>0.98085576910237404</v>
      </c>
      <c r="L406">
        <f t="shared" si="58"/>
        <v>0.97355700000000001</v>
      </c>
      <c r="M406">
        <f t="shared" si="59"/>
        <v>1.8597656249999997E-3</v>
      </c>
      <c r="N406">
        <f t="shared" si="60"/>
        <v>2.0322965610000002E-3</v>
      </c>
      <c r="O406">
        <f t="shared" si="54"/>
        <v>6.9923224900000002E-4</v>
      </c>
    </row>
    <row r="407" spans="1:15" x14ac:dyDescent="0.2">
      <c r="A407" s="1">
        <v>20151030</v>
      </c>
      <c r="B407" s="1">
        <v>6.0268000000000002E-2</v>
      </c>
      <c r="C407" s="1">
        <v>5.2832999999999998E-2</v>
      </c>
      <c r="D407" s="1">
        <v>8.2983000000000001E-2</v>
      </c>
      <c r="E407" s="1">
        <v>-2.6999999999999999E-5</v>
      </c>
      <c r="F407">
        <f t="shared" si="55"/>
        <v>1.060268</v>
      </c>
      <c r="G407">
        <f t="shared" si="61"/>
        <v>1.0528329999999999</v>
      </c>
      <c r="H407">
        <f t="shared" si="56"/>
        <v>-2.2714999999999999E-2</v>
      </c>
      <c r="I407">
        <f t="shared" si="62"/>
        <v>-3.0150000000000003E-2</v>
      </c>
      <c r="J407">
        <f t="shared" si="57"/>
        <v>0.97902552486973482</v>
      </c>
      <c r="K407">
        <f t="shared" si="63"/>
        <v>0.97216022781521039</v>
      </c>
      <c r="L407">
        <f t="shared" si="58"/>
        <v>1.082983</v>
      </c>
      <c r="M407" t="str">
        <f t="shared" si="59"/>
        <v xml:space="preserve"> </v>
      </c>
      <c r="N407" t="str">
        <f t="shared" si="60"/>
        <v xml:space="preserve"> </v>
      </c>
      <c r="O407" t="str">
        <f t="shared" si="54"/>
        <v/>
      </c>
    </row>
    <row r="408" spans="1:15" x14ac:dyDescent="0.2">
      <c r="A408" s="1">
        <v>20151130</v>
      </c>
      <c r="B408" s="1">
        <v>2.8420999999999998E-2</v>
      </c>
      <c r="C408" s="1">
        <v>3.1740999999999998E-2</v>
      </c>
      <c r="D408" s="1">
        <v>5.0500000000000002E-4</v>
      </c>
      <c r="E408" s="1">
        <v>2.0000000000000002E-5</v>
      </c>
      <c r="F408">
        <f t="shared" si="55"/>
        <v>1.028421</v>
      </c>
      <c r="G408">
        <f t="shared" si="61"/>
        <v>1.031741</v>
      </c>
      <c r="H408">
        <f t="shared" si="56"/>
        <v>2.7916E-2</v>
      </c>
      <c r="I408">
        <f t="shared" si="62"/>
        <v>3.1236E-2</v>
      </c>
      <c r="J408">
        <f t="shared" si="57"/>
        <v>1.0279019095356845</v>
      </c>
      <c r="K408">
        <f t="shared" si="63"/>
        <v>1.0312202337819401</v>
      </c>
      <c r="L408">
        <f t="shared" si="58"/>
        <v>1.000505</v>
      </c>
      <c r="M408" t="str">
        <f t="shared" si="59"/>
        <v xml:space="preserve"> </v>
      </c>
      <c r="N408" t="str">
        <f t="shared" si="60"/>
        <v xml:space="preserve"> </v>
      </c>
      <c r="O408" t="str">
        <f t="shared" si="54"/>
        <v/>
      </c>
    </row>
    <row r="409" spans="1:15" x14ac:dyDescent="0.2">
      <c r="A409" s="1">
        <v>20151231</v>
      </c>
      <c r="B409" s="1">
        <v>-4.9049000000000002E-2</v>
      </c>
      <c r="C409" s="1">
        <v>-6.2040999999999999E-2</v>
      </c>
      <c r="D409" s="1">
        <v>-1.753E-2</v>
      </c>
      <c r="E409" s="1">
        <v>1.03E-4</v>
      </c>
      <c r="F409">
        <f t="shared" si="55"/>
        <v>0.95095099999999999</v>
      </c>
      <c r="G409">
        <f t="shared" si="61"/>
        <v>0.93795899999999999</v>
      </c>
      <c r="H409">
        <f t="shared" si="56"/>
        <v>-3.1519000000000005E-2</v>
      </c>
      <c r="I409">
        <f t="shared" si="62"/>
        <v>-4.4510999999999995E-2</v>
      </c>
      <c r="J409">
        <f t="shared" si="57"/>
        <v>0.96791861329099105</v>
      </c>
      <c r="K409">
        <f t="shared" si="63"/>
        <v>0.95469479984121652</v>
      </c>
      <c r="L409">
        <f t="shared" si="58"/>
        <v>0.98246999999999995</v>
      </c>
      <c r="M409">
        <f t="shared" si="59"/>
        <v>2.4058044010000002E-3</v>
      </c>
      <c r="N409">
        <f t="shared" si="60"/>
        <v>3.8490856809999998E-3</v>
      </c>
      <c r="O409">
        <f t="shared" si="54"/>
        <v>3.0730090000000002E-4</v>
      </c>
    </row>
    <row r="410" spans="1:15" x14ac:dyDescent="0.2">
      <c r="A410" s="1">
        <v>20160129</v>
      </c>
      <c r="B410" s="1">
        <v>-6.7960999999999994E-2</v>
      </c>
      <c r="C410" s="1">
        <v>-7.1827000000000002E-2</v>
      </c>
      <c r="D410" s="1">
        <v>-5.0735000000000002E-2</v>
      </c>
      <c r="E410" s="1">
        <v>3.6999999999999998E-5</v>
      </c>
      <c r="F410">
        <f t="shared" si="55"/>
        <v>0.93203900000000006</v>
      </c>
      <c r="G410">
        <f t="shared" si="61"/>
        <v>0.92817300000000003</v>
      </c>
      <c r="H410">
        <f t="shared" si="56"/>
        <v>-1.7225999999999991E-2</v>
      </c>
      <c r="I410">
        <f t="shared" si="62"/>
        <v>-2.1092E-2</v>
      </c>
      <c r="J410">
        <f t="shared" si="57"/>
        <v>0.9818533286279385</v>
      </c>
      <c r="K410">
        <f t="shared" si="63"/>
        <v>0.97778070401837214</v>
      </c>
      <c r="L410">
        <f t="shared" si="58"/>
        <v>0.94926500000000003</v>
      </c>
      <c r="M410">
        <f t="shared" si="59"/>
        <v>4.618697520999999E-3</v>
      </c>
      <c r="N410">
        <f t="shared" si="60"/>
        <v>5.1591179290000006E-3</v>
      </c>
      <c r="O410">
        <f t="shared" si="54"/>
        <v>2.5740402250000001E-3</v>
      </c>
    </row>
    <row r="411" spans="1:15" x14ac:dyDescent="0.2">
      <c r="A411" s="1">
        <v>20160229</v>
      </c>
      <c r="B411" s="1">
        <v>1.1029000000000001E-2</v>
      </c>
      <c r="C411" s="1">
        <v>1.1660999999999999E-2</v>
      </c>
      <c r="D411" s="1">
        <v>-4.1279999999999997E-3</v>
      </c>
      <c r="E411" s="1">
        <v>2.05E-4</v>
      </c>
      <c r="F411">
        <f t="shared" si="55"/>
        <v>1.011029</v>
      </c>
      <c r="G411">
        <f t="shared" si="61"/>
        <v>1.0116609999999999</v>
      </c>
      <c r="H411">
        <f t="shared" si="56"/>
        <v>1.5157E-2</v>
      </c>
      <c r="I411">
        <f t="shared" si="62"/>
        <v>1.5788999999999997E-2</v>
      </c>
      <c r="J411">
        <f t="shared" si="57"/>
        <v>1.0152198274477042</v>
      </c>
      <c r="K411">
        <f t="shared" si="63"/>
        <v>1.0158544471578677</v>
      </c>
      <c r="L411">
        <f t="shared" si="58"/>
        <v>0.99587199999999998</v>
      </c>
      <c r="M411" t="str">
        <f t="shared" si="59"/>
        <v xml:space="preserve"> </v>
      </c>
      <c r="N411" t="str">
        <f t="shared" si="60"/>
        <v xml:space="preserve"> </v>
      </c>
      <c r="O411">
        <f t="shared" si="54"/>
        <v>1.7040383999999997E-5</v>
      </c>
    </row>
    <row r="412" spans="1:15" x14ac:dyDescent="0.2">
      <c r="A412" s="1">
        <v>20160331</v>
      </c>
      <c r="B412" s="1">
        <v>7.0754999999999998E-2</v>
      </c>
      <c r="C412" s="1">
        <v>8.7662000000000004E-2</v>
      </c>
      <c r="D412" s="1">
        <v>6.5990999999999994E-2</v>
      </c>
      <c r="E412" s="1">
        <v>1.9000000000000001E-4</v>
      </c>
      <c r="F412">
        <f t="shared" si="55"/>
        <v>1.0707549999999999</v>
      </c>
      <c r="G412">
        <f t="shared" si="61"/>
        <v>1.0876619999999999</v>
      </c>
      <c r="H412">
        <f t="shared" si="56"/>
        <v>4.7640000000000043E-3</v>
      </c>
      <c r="I412">
        <f t="shared" si="62"/>
        <v>2.167100000000001E-2</v>
      </c>
      <c r="J412">
        <f t="shared" si="57"/>
        <v>1.004469080883422</v>
      </c>
      <c r="K412">
        <f t="shared" si="63"/>
        <v>1.0203294399296055</v>
      </c>
      <c r="L412">
        <f t="shared" si="58"/>
        <v>1.0659909999999999</v>
      </c>
      <c r="M412" t="str">
        <f t="shared" si="59"/>
        <v xml:space="preserve"> </v>
      </c>
      <c r="N412" t="str">
        <f t="shared" si="60"/>
        <v xml:space="preserve"> </v>
      </c>
      <c r="O412" t="str">
        <f t="shared" si="54"/>
        <v/>
      </c>
    </row>
    <row r="413" spans="1:15" x14ac:dyDescent="0.2">
      <c r="A413" s="1">
        <v>20160429</v>
      </c>
      <c r="B413" s="1">
        <v>1.0777E-2</v>
      </c>
      <c r="C413" s="1">
        <v>1.8023999999999998E-2</v>
      </c>
      <c r="D413" s="1">
        <v>2.699E-3</v>
      </c>
      <c r="E413" s="1">
        <v>5.1E-5</v>
      </c>
      <c r="F413">
        <f t="shared" si="55"/>
        <v>1.010777</v>
      </c>
      <c r="G413">
        <f t="shared" si="61"/>
        <v>1.018024</v>
      </c>
      <c r="H413">
        <f t="shared" si="56"/>
        <v>8.0780000000000001E-3</v>
      </c>
      <c r="I413">
        <f t="shared" si="62"/>
        <v>1.5324999999999998E-2</v>
      </c>
      <c r="J413">
        <f t="shared" si="57"/>
        <v>1.0080562561646118</v>
      </c>
      <c r="K413">
        <f t="shared" si="63"/>
        <v>1.0152837491610145</v>
      </c>
      <c r="L413">
        <f t="shared" si="58"/>
        <v>1.002699</v>
      </c>
      <c r="M413" t="str">
        <f t="shared" si="59"/>
        <v xml:space="preserve"> </v>
      </c>
      <c r="N413" t="str">
        <f t="shared" si="60"/>
        <v xml:space="preserve"> </v>
      </c>
      <c r="O413" t="str">
        <f t="shared" si="54"/>
        <v/>
      </c>
    </row>
    <row r="414" spans="1:15" x14ac:dyDescent="0.2">
      <c r="A414" s="1">
        <v>20160531</v>
      </c>
      <c r="B414" s="1">
        <v>1.0662E-2</v>
      </c>
      <c r="C414" s="1">
        <v>4.7419999999999997E-3</v>
      </c>
      <c r="D414" s="1">
        <v>1.5329000000000001E-2</v>
      </c>
      <c r="E414" s="1">
        <v>1.15E-4</v>
      </c>
      <c r="F414">
        <f t="shared" si="55"/>
        <v>1.0106619999999999</v>
      </c>
      <c r="G414">
        <f t="shared" si="61"/>
        <v>1.004742</v>
      </c>
      <c r="H414">
        <f t="shared" si="56"/>
        <v>-4.667000000000001E-3</v>
      </c>
      <c r="I414">
        <f t="shared" si="62"/>
        <v>-1.0587000000000001E-2</v>
      </c>
      <c r="J414">
        <f t="shared" si="57"/>
        <v>0.99540346035619987</v>
      </c>
      <c r="K414">
        <f t="shared" si="63"/>
        <v>0.98957283796680684</v>
      </c>
      <c r="L414">
        <f t="shared" si="58"/>
        <v>1.0153289999999999</v>
      </c>
      <c r="M414" t="str">
        <f t="shared" si="59"/>
        <v xml:space="preserve"> </v>
      </c>
      <c r="N414" t="str">
        <f t="shared" si="60"/>
        <v xml:space="preserve"> </v>
      </c>
      <c r="O414" t="str">
        <f t="shared" si="54"/>
        <v/>
      </c>
    </row>
    <row r="415" spans="1:15" x14ac:dyDescent="0.2">
      <c r="A415" s="1">
        <v>20160630</v>
      </c>
      <c r="B415" s="1">
        <v>-1.737E-3</v>
      </c>
      <c r="C415" s="1">
        <v>-1.1580999999999999E-2</v>
      </c>
      <c r="D415" s="1">
        <v>9.0600000000000001E-4</v>
      </c>
      <c r="E415" s="1">
        <v>1.8799999999999999E-4</v>
      </c>
      <c r="F415">
        <f t="shared" si="55"/>
        <v>0.99826300000000001</v>
      </c>
      <c r="G415">
        <f t="shared" si="61"/>
        <v>0.98841900000000005</v>
      </c>
      <c r="H415">
        <f t="shared" si="56"/>
        <v>-2.643E-3</v>
      </c>
      <c r="I415">
        <f t="shared" si="62"/>
        <v>-1.2487E-2</v>
      </c>
      <c r="J415">
        <f t="shared" si="57"/>
        <v>0.9973593923904942</v>
      </c>
      <c r="K415">
        <f t="shared" si="63"/>
        <v>0.98752430298149874</v>
      </c>
      <c r="L415">
        <f t="shared" si="58"/>
        <v>1.0009060000000001</v>
      </c>
      <c r="M415">
        <f t="shared" si="59"/>
        <v>3.0171690000000003E-6</v>
      </c>
      <c r="N415">
        <f t="shared" si="60"/>
        <v>1.3411956099999999E-4</v>
      </c>
      <c r="O415" t="str">
        <f t="shared" si="54"/>
        <v/>
      </c>
    </row>
    <row r="416" spans="1:15" x14ac:dyDescent="0.2">
      <c r="A416" s="1">
        <v>20160729</v>
      </c>
      <c r="B416" s="1">
        <v>5.0167000000000003E-2</v>
      </c>
      <c r="C416" s="1">
        <v>4.8515999999999997E-2</v>
      </c>
      <c r="D416" s="1">
        <v>3.5610000000000003E-2</v>
      </c>
      <c r="E416" s="1">
        <v>1.7100000000000001E-4</v>
      </c>
      <c r="F416">
        <f t="shared" si="55"/>
        <v>1.0501670000000001</v>
      </c>
      <c r="G416">
        <f t="shared" si="61"/>
        <v>1.048516</v>
      </c>
      <c r="H416">
        <f t="shared" si="56"/>
        <v>1.4557E-2</v>
      </c>
      <c r="I416">
        <f t="shared" si="62"/>
        <v>1.2905999999999994E-2</v>
      </c>
      <c r="J416">
        <f t="shared" si="57"/>
        <v>1.0140564498218441</v>
      </c>
      <c r="K416">
        <f t="shared" si="63"/>
        <v>1.0124622203339095</v>
      </c>
      <c r="L416">
        <f t="shared" si="58"/>
        <v>1.0356099999999999</v>
      </c>
      <c r="M416" t="str">
        <f t="shared" si="59"/>
        <v xml:space="preserve"> </v>
      </c>
      <c r="N416" t="str">
        <f t="shared" si="60"/>
        <v xml:space="preserve"> </v>
      </c>
      <c r="O416" t="str">
        <f t="shared" si="54"/>
        <v/>
      </c>
    </row>
    <row r="417" spans="1:15" x14ac:dyDescent="0.2">
      <c r="A417" s="1">
        <v>20160831</v>
      </c>
      <c r="B417" s="1">
        <v>1.5924000000000001E-2</v>
      </c>
      <c r="C417" s="1">
        <v>1.7351999999999999E-2</v>
      </c>
      <c r="D417" s="1">
        <v>-1.219E-3</v>
      </c>
      <c r="E417" s="1">
        <v>1.65E-4</v>
      </c>
      <c r="F417">
        <f t="shared" si="55"/>
        <v>1.015924</v>
      </c>
      <c r="G417">
        <f t="shared" si="61"/>
        <v>1.017352</v>
      </c>
      <c r="H417">
        <f t="shared" si="56"/>
        <v>1.7143000000000002E-2</v>
      </c>
      <c r="I417">
        <f t="shared" si="62"/>
        <v>1.8571000000000001E-2</v>
      </c>
      <c r="J417">
        <f t="shared" si="57"/>
        <v>1.01716392282192</v>
      </c>
      <c r="K417">
        <f t="shared" si="63"/>
        <v>1.018593665678462</v>
      </c>
      <c r="L417">
        <f t="shared" si="58"/>
        <v>0.99878100000000003</v>
      </c>
      <c r="M417" t="str">
        <f t="shared" si="59"/>
        <v xml:space="preserve"> </v>
      </c>
      <c r="N417" t="str">
        <f t="shared" si="60"/>
        <v xml:space="preserve"> </v>
      </c>
      <c r="O417">
        <f t="shared" si="54"/>
        <v>1.485961E-6</v>
      </c>
    </row>
    <row r="418" spans="1:15" x14ac:dyDescent="0.2">
      <c r="A418" s="1">
        <v>20160930</v>
      </c>
      <c r="B418" s="1">
        <v>7.2230000000000003E-3</v>
      </c>
      <c r="C418" s="1">
        <v>1.206E-2</v>
      </c>
      <c r="D418" s="1">
        <v>-1.2340000000000001E-3</v>
      </c>
      <c r="E418" s="1">
        <v>2.1900000000000001E-4</v>
      </c>
      <c r="F418">
        <f t="shared" si="55"/>
        <v>1.007223</v>
      </c>
      <c r="G418">
        <f t="shared" si="61"/>
        <v>1.01206</v>
      </c>
      <c r="H418">
        <f t="shared" si="56"/>
        <v>8.457000000000001E-3</v>
      </c>
      <c r="I418">
        <f t="shared" si="62"/>
        <v>1.3294E-2</v>
      </c>
      <c r="J418">
        <f t="shared" si="57"/>
        <v>1.0084674488318586</v>
      </c>
      <c r="K418">
        <f t="shared" si="63"/>
        <v>1.0133104250645297</v>
      </c>
      <c r="L418">
        <f t="shared" si="58"/>
        <v>0.99876600000000004</v>
      </c>
      <c r="M418" t="str">
        <f t="shared" si="59"/>
        <v xml:space="preserve"> </v>
      </c>
      <c r="N418" t="str">
        <f t="shared" si="60"/>
        <v xml:space="preserve"> </v>
      </c>
      <c r="O418">
        <f t="shared" si="54"/>
        <v>1.5227560000000001E-6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Christiana Pantelidou</cp:lastModifiedBy>
  <dcterms:created xsi:type="dcterms:W3CDTF">2017-01-13T19:43:10Z</dcterms:created>
  <dcterms:modified xsi:type="dcterms:W3CDTF">2021-02-19T10:19:19Z</dcterms:modified>
</cp:coreProperties>
</file>