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hris\UPV\PHD\LOGIFRUIT\RESULTADOS_PAPER\SGAI\mejoras\"/>
    </mc:Choice>
  </mc:AlternateContent>
  <xr:revisionPtr revIDLastSave="0" documentId="13_ncr:1_{E9152CF8-0FF8-4E48-B538-E082F082D0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E12" i="1" l="1"/>
  <c r="E13" i="1"/>
  <c r="K13" i="1"/>
  <c r="K14" i="1"/>
  <c r="K15" i="1"/>
  <c r="K12" i="1"/>
  <c r="I13" i="1" l="1"/>
  <c r="I14" i="1"/>
  <c r="I15" i="1"/>
  <c r="G13" i="1"/>
  <c r="G14" i="1"/>
  <c r="G15" i="1"/>
  <c r="G12" i="1"/>
  <c r="I12" i="1"/>
  <c r="D14" i="1"/>
  <c r="D13" i="1"/>
  <c r="D12" i="1"/>
  <c r="D3" i="1"/>
  <c r="D4" i="1"/>
  <c r="D5" i="1"/>
  <c r="D2" i="1"/>
</calcChain>
</file>

<file path=xl/sharedStrings.xml><?xml version="1.0" encoding="utf-8"?>
<sst xmlns="http://schemas.openxmlformats.org/spreadsheetml/2006/main" count="26" uniqueCount="17">
  <si>
    <t>Stock minimo</t>
  </si>
  <si>
    <t>Total minimos</t>
  </si>
  <si>
    <t>Numero articulos en minimos</t>
  </si>
  <si>
    <t>Media</t>
  </si>
  <si>
    <t>todo</t>
  </si>
  <si>
    <t>alfa</t>
  </si>
  <si>
    <t>lcr</t>
  </si>
  <si>
    <t>scheduler</t>
  </si>
  <si>
    <t>Total cost</t>
  </si>
  <si>
    <t>Transport cost</t>
  </si>
  <si>
    <t>Stock cost</t>
  </si>
  <si>
    <t>LCR</t>
  </si>
  <si>
    <t>Alfa</t>
  </si>
  <si>
    <t>Scheduler</t>
  </si>
  <si>
    <t>GRASP</t>
  </si>
  <si>
    <t>GREEDY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</si>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</sst>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Hoja1!$I$11</c:f>
              <c:strCache>
                <c:ptCount val="1"/>
                <c:pt idx="0">
                  <c:v>GRASP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Hoja1!$I$12:$I$15</c:f>
              <c:numCache>
                <c:formatCode>General</c:formatCode>
                <c:ptCount val="4"/>
                <c:pt idx="0">
                  <c:v>121</c:v>
                </c:pt>
                <c:pt idx="1">
                  <c:v>115</c:v>
                </c:pt>
                <c:pt idx="2">
                  <c:v>113</c:v>
                </c:pt>
                <c:pt idx="3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B-4EC2-93D4-37C717C36640}"/>
            </c:ext>
          </c:extLst>
        </c:ser>
        <c:ser>
          <c:idx val="1"/>
          <c:order val="1"/>
          <c:tx>
            <c:strRef>
              <c:f>Hoja1!$J$11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Hoja1!$J$12:$J$15</c:f>
              <c:numCache>
                <c:formatCode>General</c:formatCode>
                <c:ptCount val="4"/>
                <c:pt idx="0">
                  <c:v>107</c:v>
                </c:pt>
                <c:pt idx="1">
                  <c:v>107</c:v>
                </c:pt>
                <c:pt idx="2">
                  <c:v>107</c:v>
                </c:pt>
                <c:pt idx="3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B-4EC2-93D4-37C717C366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17281263"/>
        <c:axId val="1948122303"/>
      </c:lineChart>
      <c:catAx>
        <c:axId val="201728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8122303"/>
        <c:crosses val="autoZero"/>
        <c:auto val="1"/>
        <c:lblAlgn val="ctr"/>
        <c:lblOffset val="100"/>
        <c:noMultiLvlLbl val="0"/>
      </c:catAx>
      <c:valAx>
        <c:axId val="19481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728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Hoja1!$K$11</c:f>
              <c:strCache>
                <c:ptCount val="1"/>
                <c:pt idx="0">
                  <c:v>GRASP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Hoja1!$K$12:$K$15</c:f>
              <c:numCache>
                <c:formatCode>0.00</c:formatCode>
                <c:ptCount val="4"/>
                <c:pt idx="0">
                  <c:v>120.22163865546219</c:v>
                </c:pt>
                <c:pt idx="1">
                  <c:v>117.10714285714286</c:v>
                </c:pt>
                <c:pt idx="2">
                  <c:v>122.18119747899159</c:v>
                </c:pt>
                <c:pt idx="3">
                  <c:v>106.14128151260505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8-442F-A32F-FB7218EEA4C4}"/>
            </c:ext>
          </c:extLst>
        </c:ser>
        <c:ser>
          <c:idx val="1"/>
          <c:order val="1"/>
          <c:tx>
            <c:strRef>
              <c:f>Hoja1!$L$11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Hoja1!$L$12:$L$15</c:f>
              <c:numCache>
                <c:formatCode>0.00</c:formatCode>
                <c:ptCount val="4"/>
                <c:pt idx="0">
                  <c:v>377.23686974789899</c:v>
                </c:pt>
                <c:pt idx="1">
                  <c:v>377.23686974789899</c:v>
                </c:pt>
                <c:pt idx="2">
                  <c:v>377.23686974789899</c:v>
                </c:pt>
                <c:pt idx="3">
                  <c:v>377.23686974789899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D6-4093-9642-3D34D40BC8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1777087"/>
        <c:axId val="1955045599"/>
      </c:barChart>
      <c:catAx>
        <c:axId val="20217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5045599"/>
        <c:crosses val="autoZero"/>
        <c:auto val="1"/>
        <c:lblAlgn val="ctr"/>
        <c:lblOffset val="100"/>
        <c:noMultiLvlLbl val="0"/>
      </c:catAx>
      <c:valAx>
        <c:axId val="19550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177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Hoja1!$B$11</c:f>
              <c:strCache>
                <c:ptCount val="1"/>
                <c:pt idx="0">
                  <c:v>Stock cost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Hoja1!$B$12:$B$15</c:f>
              <c:numCache>
                <c:formatCode>General</c:formatCode>
                <c:ptCount val="4"/>
                <c:pt idx="0">
                  <c:v>674.13</c:v>
                </c:pt>
                <c:pt idx="1">
                  <c:v>775.14</c:v>
                </c:pt>
                <c:pt idx="2">
                  <c:v>701.55</c:v>
                </c:pt>
                <c:pt idx="3">
                  <c:v>701.46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9-464C-96ED-5E2A2599F027}"/>
            </c:ext>
          </c:extLst>
        </c:ser>
        <c:ser>
          <c:idx val="1"/>
          <c:order val="1"/>
          <c:tx>
            <c:strRef>
              <c:f>Hoja1!$C$11</c:f>
              <c:strCache>
                <c:ptCount val="1"/>
                <c:pt idx="0">
                  <c:v>Transport cost</c:v>
                </c:pt>
              </c:strCache>
            </c:strRef>
          </c:tx>
          <c:spPr>
            <a:pattFill prst="dk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7257235329383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C9-464C-96ED-5E2A2599F027}"/>
                </c:ext>
              </c:extLst>
            </c:dLbl>
            <c:dLbl>
              <c:idx val="1"/>
              <c:layout>
                <c:manualLayout>
                  <c:x val="1.7383746197304883E-3"/>
                  <c:y val="-3.18001078842805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C9-464C-96ED-5E2A2599F027}"/>
                </c:ext>
              </c:extLst>
            </c:dLbl>
            <c:dLbl>
              <c:idx val="2"/>
              <c:layout>
                <c:manualLayout>
                  <c:x val="-3.4767492394611041E-3"/>
                  <c:y val="-2.27143627744860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C9-464C-96ED-5E2A2599F027}"/>
                </c:ext>
              </c:extLst>
            </c:dLbl>
            <c:dLbl>
              <c:idx val="3"/>
              <c:layout>
                <c:manualLayout>
                  <c:x val="-1.738374619730552E-3"/>
                  <c:y val="-5.9057343213663814E-2"/>
                </c:manualLayout>
              </c:layout>
              <c:tx>
                <c:rich>
                  <a:bodyPr/>
                  <a:lstStyle/>
                  <a:p>
                    <a:fld id="{C7A05613-34C0-4EF7-808A-E9B481BDF8FD}" type="VALUE">
                      <a:rPr lang="en-US" u="none"/>
                      <a:pPr/>
                      <a:t>[VALOR]</a:t>
                    </a:fld>
                    <a:endParaRPr lang="es-E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CC9-464C-96ED-5E2A2599F0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Hoja1!$C$12:$C$15</c:f>
              <c:numCache>
                <c:formatCode>0.00</c:formatCode>
                <c:ptCount val="4"/>
                <c:pt idx="0">
                  <c:v>238.55</c:v>
                </c:pt>
                <c:pt idx="1">
                  <c:v>234.55</c:v>
                </c:pt>
                <c:pt idx="2">
                  <c:v>231.5</c:v>
                </c:pt>
                <c:pt idx="3">
                  <c:v>215.19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C9-464C-96ED-5E2A2599F027}"/>
            </c:ext>
          </c:extLst>
        </c:ser>
        <c:ser>
          <c:idx val="2"/>
          <c:order val="2"/>
          <c:tx>
            <c:strRef>
              <c:f>Hoja1!$D$11</c:f>
              <c:strCache>
                <c:ptCount val="1"/>
                <c:pt idx="0">
                  <c:v>Total cost</c:v>
                </c:pt>
              </c:strCache>
            </c:strRef>
          </c:tx>
          <c:spPr>
            <a:pattFill prst="dkUpDiag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Hoja1!$A$12:$A$15</c:f>
              <c:strCache>
                <c:ptCount val="4"/>
                <c:pt idx="0">
                  <c:v>Baseline</c:v>
                </c:pt>
                <c:pt idx="1">
                  <c:v>LCR</c:v>
                </c:pt>
                <c:pt idx="2">
                  <c:v>Alfa</c:v>
                </c:pt>
                <c:pt idx="3">
                  <c:v>Scheduler</c:v>
                </c:pt>
              </c:strCache>
            </c:strRef>
          </c:cat>
          <c:val>
            <c:numRef>
              <c:f>Hoja1!$D$12:$D$15</c:f>
              <c:numCache>
                <c:formatCode>0.00</c:formatCode>
                <c:ptCount val="4"/>
                <c:pt idx="0">
                  <c:v>912.68000000000006</c:v>
                </c:pt>
                <c:pt idx="1">
                  <c:v>1009.69</c:v>
                </c:pt>
                <c:pt idx="2">
                  <c:v>933.05</c:v>
                </c:pt>
                <c:pt idx="3">
                  <c:v>916.65000000000009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C9-464C-96ED-5E2A2599F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1777087"/>
        <c:axId val="1955045599"/>
      </c:barChart>
      <c:catAx>
        <c:axId val="20217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5045599"/>
        <c:crosses val="autoZero"/>
        <c:auto val="1"/>
        <c:lblAlgn val="ctr"/>
        <c:lblOffset val="100"/>
        <c:noMultiLvlLbl val="0"/>
      </c:catAx>
      <c:valAx>
        <c:axId val="19550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177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1</xdr:row>
      <xdr:rowOff>152400</xdr:rowOff>
    </xdr:from>
    <xdr:to>
      <xdr:col>21</xdr:col>
      <xdr:colOff>57150</xdr:colOff>
      <xdr:row>16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78A989F-7A22-4028-97A1-863DB2E9A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16</xdr:row>
      <xdr:rowOff>152400</xdr:rowOff>
    </xdr:from>
    <xdr:to>
      <xdr:col>6</xdr:col>
      <xdr:colOff>895351</xdr:colOff>
      <xdr:row>31</xdr:row>
      <xdr:rowOff>90488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3CFD4E1-A8DE-46AB-A817-C5077E677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371475</xdr:colOff>
      <xdr:row>18</xdr:row>
      <xdr:rowOff>28575</xdr:rowOff>
    </xdr:from>
    <xdr:to>
      <xdr:col>18</xdr:col>
      <xdr:colOff>485775</xdr:colOff>
      <xdr:row>32</xdr:row>
      <xdr:rowOff>157163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91755B-D136-4F05-8C53-7C5ACFF41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A13" sqref="A13"/>
    </sheetView>
  </sheetViews>
  <sheetFormatPr baseColWidth="10" defaultColWidth="9.140625" defaultRowHeight="15" x14ac:dyDescent="0.25"/>
  <cols>
    <col min="1" max="1" width="18" bestFit="1" customWidth="1"/>
    <col min="2" max="2" width="12.5703125" bestFit="1" customWidth="1"/>
    <col min="3" max="4" width="14.5703125" bestFit="1" customWidth="1"/>
    <col min="7" max="7" width="13.5703125" bestFit="1" customWidth="1"/>
    <col min="8" max="8" width="13.5703125" customWidth="1"/>
    <col min="11" max="12" width="10.5703125" bestFit="1" customWidth="1"/>
  </cols>
  <sheetData>
    <row r="1" spans="1:12" x14ac:dyDescent="0.25">
      <c r="B1" t="s">
        <v>10</v>
      </c>
      <c r="C1" t="s">
        <v>9</v>
      </c>
      <c r="D1" t="s">
        <v>8</v>
      </c>
      <c r="E1" t="s">
        <v>0</v>
      </c>
      <c r="G1" t="s">
        <v>1</v>
      </c>
      <c r="I1" t="s">
        <v>2</v>
      </c>
      <c r="K1" t="s">
        <v>3</v>
      </c>
    </row>
    <row r="2" spans="1:12" x14ac:dyDescent="0.25">
      <c r="A2" t="s">
        <v>4</v>
      </c>
      <c r="B2">
        <v>-6745.13</v>
      </c>
      <c r="C2">
        <v>238.55</v>
      </c>
      <c r="D2">
        <f>ABS(B2/1904)+C2</f>
        <v>242.09261029411766</v>
      </c>
      <c r="E2">
        <v>-13770</v>
      </c>
      <c r="G2">
        <v>-228902</v>
      </c>
      <c r="I2">
        <v>121</v>
      </c>
      <c r="K2">
        <v>-1891.75</v>
      </c>
    </row>
    <row r="3" spans="1:12" x14ac:dyDescent="0.25">
      <c r="A3" t="s">
        <v>5</v>
      </c>
      <c r="B3">
        <v>-7752.14</v>
      </c>
      <c r="C3">
        <v>231.5</v>
      </c>
      <c r="D3">
        <f t="shared" ref="D3:D5" si="0">ABS(B3/1904)+C3</f>
        <v>235.57150210084035</v>
      </c>
      <c r="E3">
        <v>-11684</v>
      </c>
      <c r="G3">
        <v>-222972</v>
      </c>
      <c r="I3">
        <v>113</v>
      </c>
      <c r="K3">
        <v>-1973.2</v>
      </c>
    </row>
    <row r="4" spans="1:12" x14ac:dyDescent="0.25">
      <c r="A4" t="s">
        <v>6</v>
      </c>
      <c r="B4">
        <v>-7014.55</v>
      </c>
      <c r="C4">
        <v>215.19</v>
      </c>
      <c r="D4">
        <f t="shared" si="0"/>
        <v>218.87411239495799</v>
      </c>
      <c r="E4">
        <v>-29300</v>
      </c>
      <c r="G4">
        <v>-232633</v>
      </c>
      <c r="I4">
        <v>115</v>
      </c>
      <c r="K4">
        <v>-2022.9</v>
      </c>
    </row>
    <row r="5" spans="1:12" x14ac:dyDescent="0.25">
      <c r="A5" t="s">
        <v>7</v>
      </c>
      <c r="B5">
        <v>-7012.46</v>
      </c>
      <c r="C5">
        <v>234.55</v>
      </c>
      <c r="D5">
        <f t="shared" si="0"/>
        <v>238.23301470588237</v>
      </c>
      <c r="E5">
        <v>-12106</v>
      </c>
      <c r="G5">
        <v>-202093</v>
      </c>
      <c r="I5">
        <v>118</v>
      </c>
      <c r="K5">
        <v>-1712.65</v>
      </c>
    </row>
    <row r="11" spans="1:12" x14ac:dyDescent="0.25">
      <c r="B11" t="s">
        <v>10</v>
      </c>
      <c r="C11" t="s">
        <v>9</v>
      </c>
      <c r="D11" t="s">
        <v>8</v>
      </c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14</v>
      </c>
      <c r="L11" t="s">
        <v>15</v>
      </c>
    </row>
    <row r="12" spans="1:12" x14ac:dyDescent="0.25">
      <c r="A12" t="s">
        <v>16</v>
      </c>
      <c r="B12" s="2">
        <v>674.13</v>
      </c>
      <c r="C12" s="3">
        <v>238.55</v>
      </c>
      <c r="D12" s="3">
        <f>ABS(B12)+C12</f>
        <v>912.68000000000006</v>
      </c>
      <c r="E12">
        <f>ABS(E2)</f>
        <v>13770</v>
      </c>
      <c r="G12">
        <f>ABS(G2)</f>
        <v>228902</v>
      </c>
      <c r="H12" s="1">
        <v>718259</v>
      </c>
      <c r="I12">
        <f t="shared" ref="I12" si="1">ABS(I2)</f>
        <v>121</v>
      </c>
      <c r="J12" s="2">
        <v>107</v>
      </c>
      <c r="K12" s="3">
        <f>G12/1904</f>
        <v>120.22163865546219</v>
      </c>
      <c r="L12" s="3">
        <v>377.23686974789899</v>
      </c>
    </row>
    <row r="13" spans="1:12" x14ac:dyDescent="0.25">
      <c r="A13" t="s">
        <v>11</v>
      </c>
      <c r="B13" s="2">
        <v>775.14</v>
      </c>
      <c r="C13" s="3">
        <v>234.55</v>
      </c>
      <c r="D13" s="3">
        <f t="shared" ref="D13" si="2">ABS(B13)+C13</f>
        <v>1009.69</v>
      </c>
      <c r="E13">
        <f>ABS(E4)</f>
        <v>29300</v>
      </c>
      <c r="G13">
        <f t="shared" ref="G13:G15" si="3">ABS(G3)</f>
        <v>222972</v>
      </c>
      <c r="H13" s="1">
        <v>718259</v>
      </c>
      <c r="I13">
        <f>ABS(I4)</f>
        <v>115</v>
      </c>
      <c r="J13" s="2">
        <v>107</v>
      </c>
      <c r="K13" s="3">
        <f t="shared" ref="K13:K15" si="4">G13/1904</f>
        <v>117.10714285714286</v>
      </c>
      <c r="L13" s="3">
        <v>377.23686974789899</v>
      </c>
    </row>
    <row r="14" spans="1:12" x14ac:dyDescent="0.25">
      <c r="A14" t="s">
        <v>12</v>
      </c>
      <c r="B14" s="2">
        <v>701.55</v>
      </c>
      <c r="C14" s="3">
        <v>231.5</v>
      </c>
      <c r="D14" s="3">
        <f t="shared" ref="D14" si="5">ABS(B14)+C14</f>
        <v>933.05</v>
      </c>
      <c r="E14">
        <v>12106</v>
      </c>
      <c r="G14">
        <f t="shared" si="3"/>
        <v>232633</v>
      </c>
      <c r="H14" s="1">
        <v>718259</v>
      </c>
      <c r="I14">
        <f>ABS(I3)</f>
        <v>113</v>
      </c>
      <c r="J14" s="2">
        <v>107</v>
      </c>
      <c r="K14" s="3">
        <f t="shared" si="4"/>
        <v>122.18119747899159</v>
      </c>
      <c r="L14" s="3">
        <v>377.23686974789899</v>
      </c>
    </row>
    <row r="15" spans="1:12" x14ac:dyDescent="0.25">
      <c r="A15" t="s">
        <v>13</v>
      </c>
      <c r="B15" s="2">
        <v>701.46</v>
      </c>
      <c r="C15" s="3">
        <v>215.19</v>
      </c>
      <c r="D15" s="3">
        <f>B15+C15</f>
        <v>916.65000000000009</v>
      </c>
      <c r="E15">
        <v>11684</v>
      </c>
      <c r="G15">
        <f t="shared" si="3"/>
        <v>202093</v>
      </c>
      <c r="H15" s="1">
        <v>718259</v>
      </c>
      <c r="I15">
        <f>ABS(I5)</f>
        <v>118</v>
      </c>
      <c r="J15" s="2">
        <v>107</v>
      </c>
      <c r="K15" s="3">
        <f t="shared" si="4"/>
        <v>106.14128151260505</v>
      </c>
      <c r="L15" s="3">
        <v>377.23686974789899</v>
      </c>
    </row>
    <row r="16" spans="1:12" x14ac:dyDescent="0.25">
      <c r="H16" s="1"/>
    </row>
    <row r="17" spans="8:8" x14ac:dyDescent="0.25">
      <c r="H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perez bernal</dc:creator>
  <cp:lastModifiedBy>Christian perez bernal</cp:lastModifiedBy>
  <dcterms:created xsi:type="dcterms:W3CDTF">2015-06-05T18:19:34Z</dcterms:created>
  <dcterms:modified xsi:type="dcterms:W3CDTF">2020-10-05T15:49:33Z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f462aba0-7b1b-4004-8fd4-e12f651e272c</vt:lpwstr>
  </property>
</Properties>
</file>