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SGAI\modelo\"/>
    </mc:Choice>
  </mc:AlternateContent>
  <xr:revisionPtr revIDLastSave="0" documentId="13_ncr:1_{8BF67E2F-1CBF-4FC9-8833-BEDF28F07FA1}" xr6:coauthVersionLast="45" xr6:coauthVersionMax="45" xr10:uidLastSave="{00000000-0000-0000-0000-000000000000}"/>
  <bookViews>
    <workbookView xWindow="-120" yWindow="-120" windowWidth="29040" windowHeight="15840" xr2:uid="{AB677B21-8239-473A-9EB4-A5611EC0C3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0" i="1"/>
  <c r="F11" i="1"/>
  <c r="F12" i="1"/>
  <c r="F13" i="1"/>
  <c r="F14" i="1"/>
  <c r="F15" i="1"/>
  <c r="F10" i="1"/>
  <c r="B11" i="1" l="1"/>
  <c r="B12" i="1"/>
  <c r="B13" i="1"/>
  <c r="B14" i="1"/>
  <c r="B15" i="1"/>
  <c r="B10" i="1"/>
  <c r="D11" i="1"/>
  <c r="D12" i="1"/>
  <c r="D13" i="1"/>
  <c r="D14" i="1"/>
  <c r="D15" i="1"/>
  <c r="D10" i="1"/>
  <c r="D2" i="1"/>
  <c r="D3" i="1"/>
  <c r="D4" i="1"/>
  <c r="D5" i="1"/>
  <c r="D6" i="1"/>
  <c r="D7" i="1"/>
  <c r="C10" i="1"/>
  <c r="E10" i="1"/>
  <c r="H10" i="1"/>
  <c r="C11" i="1"/>
  <c r="E11" i="1"/>
  <c r="H11" i="1"/>
  <c r="C12" i="1"/>
  <c r="E12" i="1"/>
  <c r="H12" i="1"/>
  <c r="C13" i="1"/>
  <c r="E13" i="1"/>
  <c r="H13" i="1"/>
  <c r="C14" i="1"/>
  <c r="E14" i="1"/>
  <c r="H14" i="1"/>
  <c r="C15" i="1"/>
  <c r="E15" i="1"/>
  <c r="H15" i="1"/>
  <c r="L11" i="1"/>
  <c r="L12" i="1"/>
  <c r="L13" i="1"/>
  <c r="L14" i="1"/>
  <c r="L15" i="1"/>
  <c r="L10" i="1"/>
</calcChain>
</file>

<file path=xl/sharedStrings.xml><?xml version="1.0" encoding="utf-8"?>
<sst xmlns="http://schemas.openxmlformats.org/spreadsheetml/2006/main" count="31" uniqueCount="19">
  <si>
    <t>Model 1</t>
  </si>
  <si>
    <t>Model 2</t>
  </si>
  <si>
    <t>Model 3</t>
  </si>
  <si>
    <t>Model 4</t>
  </si>
  <si>
    <t>Model 5</t>
  </si>
  <si>
    <t>Model 6</t>
  </si>
  <si>
    <t>alfa final</t>
  </si>
  <si>
    <t>Coste stock</t>
  </si>
  <si>
    <t>Coste transporte</t>
  </si>
  <si>
    <t>Stock minimo</t>
  </si>
  <si>
    <t>Total minimos</t>
  </si>
  <si>
    <t>Numero articulos en minimos</t>
  </si>
  <si>
    <t>Media</t>
  </si>
  <si>
    <t>Coste total</t>
  </si>
  <si>
    <t>Stock cost</t>
  </si>
  <si>
    <t>Transport cost</t>
  </si>
  <si>
    <t>Total cost</t>
  </si>
  <si>
    <t>GRASP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</si>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</sst>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Hoja1!$F$9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268436975407163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E-4FE5-89DB-D829E935B986}"/>
                </c:ext>
              </c:extLst>
            </c:dLbl>
            <c:dLbl>
              <c:idx val="1"/>
              <c:layout>
                <c:manualLayout>
                  <c:x val="-7.268436975407163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E-4FE5-89DB-D829E935B986}"/>
                </c:ext>
              </c:extLst>
            </c:dLbl>
            <c:dLbl>
              <c:idx val="2"/>
              <c:layout>
                <c:manualLayout>
                  <c:x val="-8.9342361294347805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FE-4FE5-89DB-D829E935B986}"/>
                </c:ext>
              </c:extLst>
            </c:dLbl>
            <c:dLbl>
              <c:idx val="3"/>
              <c:layout>
                <c:manualLayout>
                  <c:x val="-5.0473714367036765E-2"/>
                  <c:y val="0.11346055701370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E-4FE5-89DB-D829E935B986}"/>
                </c:ext>
              </c:extLst>
            </c:dLbl>
            <c:dLbl>
              <c:idx val="4"/>
              <c:layout>
                <c:manualLayout>
                  <c:x val="-6.1579042060554305E-2"/>
                  <c:y val="4.401611256926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FE-4FE5-89DB-D829E935B986}"/>
                </c:ext>
              </c:extLst>
            </c:dLbl>
            <c:dLbl>
              <c:idx val="5"/>
              <c:layout>
                <c:manualLayout>
                  <c:x val="-3.5818835379038273E-2"/>
                  <c:y val="8.5682779235928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FE-4FE5-89DB-D829E935B9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Hoja1!$F$10:$F$15</c:f>
              <c:numCache>
                <c:formatCode>General</c:formatCode>
                <c:ptCount val="6"/>
                <c:pt idx="0">
                  <c:v>255195</c:v>
                </c:pt>
                <c:pt idx="1">
                  <c:v>228902</c:v>
                </c:pt>
                <c:pt idx="2">
                  <c:v>264887</c:v>
                </c:pt>
                <c:pt idx="3">
                  <c:v>641136</c:v>
                </c:pt>
                <c:pt idx="4">
                  <c:v>613007</c:v>
                </c:pt>
                <c:pt idx="5">
                  <c:v>736038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264-9549-A09B548302E9}"/>
            </c:ext>
          </c:extLst>
        </c:ser>
        <c:ser>
          <c:idx val="1"/>
          <c:order val="1"/>
          <c:tx>
            <c:strRef>
              <c:f>Hoja1!$G$9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8.0240146153108025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FE-4FE5-89DB-D829E935B9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Hoja1!$G$10:$G$15</c:f>
              <c:numCache>
                <c:formatCode>General</c:formatCode>
                <c:ptCount val="6"/>
                <c:pt idx="0">
                  <c:v>718259</c:v>
                </c:pt>
                <c:pt idx="1">
                  <c:v>718259</c:v>
                </c:pt>
                <c:pt idx="2">
                  <c:v>718259</c:v>
                </c:pt>
                <c:pt idx="3">
                  <c:v>718259</c:v>
                </c:pt>
                <c:pt idx="4">
                  <c:v>718259</c:v>
                </c:pt>
                <c:pt idx="5">
                  <c:v>718259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E-4FE5-89DB-D829E935B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Hoja1!$H$10:$H$15</c:f>
              <c:numCache>
                <c:formatCode>General</c:formatCode>
                <c:ptCount val="6"/>
                <c:pt idx="0">
                  <c:v>114</c:v>
                </c:pt>
                <c:pt idx="1">
                  <c:v>121</c:v>
                </c:pt>
                <c:pt idx="2">
                  <c:v>120</c:v>
                </c:pt>
                <c:pt idx="3">
                  <c:v>115</c:v>
                </c:pt>
                <c:pt idx="4">
                  <c:v>113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7-4854-8B84-17B9933C1CBD}"/>
            </c:ext>
          </c:extLst>
        </c:ser>
        <c:ser>
          <c:idx val="1"/>
          <c:order val="1"/>
          <c:tx>
            <c:strRef>
              <c:f>Hoja1!$I$9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Hoja1!$I$10:$I$15</c:f>
              <c:numCache>
                <c:formatCode>General</c:formatCode>
                <c:ptCount val="6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3-40B9-8E6A-61DDC204C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Hoja1!$J$9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Hoja1!$J$10:$J$15</c:f>
              <c:numCache>
                <c:formatCode>General</c:formatCode>
                <c:ptCount val="6"/>
                <c:pt idx="0">
                  <c:v>2238.5500000000002</c:v>
                </c:pt>
                <c:pt idx="1">
                  <c:v>1891.75</c:v>
                </c:pt>
                <c:pt idx="2">
                  <c:v>2207.39</c:v>
                </c:pt>
                <c:pt idx="3">
                  <c:v>5575.1</c:v>
                </c:pt>
                <c:pt idx="4">
                  <c:v>5424.84</c:v>
                </c:pt>
                <c:pt idx="5">
                  <c:v>6456.47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A-4104-9484-35C4A06F1F53}"/>
            </c:ext>
          </c:extLst>
        </c:ser>
        <c:ser>
          <c:idx val="1"/>
          <c:order val="1"/>
          <c:tx>
            <c:strRef>
              <c:f>Hoja1!$K$9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Hoja1!$K$10:$K$15</c:f>
              <c:numCache>
                <c:formatCode>General</c:formatCode>
                <c:ptCount val="6"/>
                <c:pt idx="0">
                  <c:v>51304</c:v>
                </c:pt>
                <c:pt idx="1">
                  <c:v>51304</c:v>
                </c:pt>
                <c:pt idx="2">
                  <c:v>51304</c:v>
                </c:pt>
                <c:pt idx="3">
                  <c:v>51304</c:v>
                </c:pt>
                <c:pt idx="4">
                  <c:v>51304</c:v>
                </c:pt>
                <c:pt idx="5">
                  <c:v>51304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5-45C1-ACBA-6CB6B5B293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963471"/>
        <c:axId val="1770015151"/>
      </c:lineChart>
      <c:catAx>
        <c:axId val="11069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015151"/>
        <c:crosses val="autoZero"/>
        <c:auto val="1"/>
        <c:lblAlgn val="ctr"/>
        <c:lblOffset val="100"/>
        <c:noMultiLvlLbl val="0"/>
      </c:catAx>
      <c:valAx>
        <c:axId val="1770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9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 comparison for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310360245666017"/>
          <c:w val="0.89019685039370078"/>
          <c:h val="0.64872335008054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Stock cost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Hoja1!$B$10:$B$15</c:f>
              <c:numCache>
                <c:formatCode>General</c:formatCode>
                <c:ptCount val="6"/>
                <c:pt idx="0">
                  <c:v>6.021202731092437</c:v>
                </c:pt>
                <c:pt idx="1">
                  <c:v>3.5426102941176469</c:v>
                </c:pt>
                <c:pt idx="2">
                  <c:v>7.308308823529412</c:v>
                </c:pt>
                <c:pt idx="3">
                  <c:v>41.655614495798318</c:v>
                </c:pt>
                <c:pt idx="4">
                  <c:v>44.554527310924371</c:v>
                </c:pt>
                <c:pt idx="5">
                  <c:v>45.830903361344532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119-932B-25BC7F6329C9}"/>
            </c:ext>
          </c:extLst>
        </c:ser>
        <c:ser>
          <c:idx val="1"/>
          <c:order val="1"/>
          <c:tx>
            <c:strRef>
              <c:f>Hoja1!$C$9</c:f>
              <c:strCache>
                <c:ptCount val="1"/>
                <c:pt idx="0">
                  <c:v>Transport cost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Hoja1!$C$10:$C$15</c:f>
              <c:numCache>
                <c:formatCode>General</c:formatCode>
                <c:ptCount val="6"/>
                <c:pt idx="0">
                  <c:v>239.01</c:v>
                </c:pt>
                <c:pt idx="1">
                  <c:v>238.55</c:v>
                </c:pt>
                <c:pt idx="2">
                  <c:v>240.62</c:v>
                </c:pt>
                <c:pt idx="3">
                  <c:v>218.82</c:v>
                </c:pt>
                <c:pt idx="4">
                  <c:v>223.94</c:v>
                </c:pt>
                <c:pt idx="5">
                  <c:v>217.53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119-932B-25BC7F6329C9}"/>
            </c:ext>
          </c:extLst>
        </c:ser>
        <c:ser>
          <c:idx val="2"/>
          <c:order val="2"/>
          <c:tx>
            <c:strRef>
              <c:f>Hoja1!$D$9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Hoja1!$A$10:$A$15</c:f>
              <c:strCache>
                <c:ptCount val="6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  <c:pt idx="5">
                  <c:v>Model 6</c:v>
                </c:pt>
              </c:strCache>
            </c:strRef>
          </c:cat>
          <c:val>
            <c:numRef>
              <c:f>Hoja1!$D$10:$D$15</c:f>
              <c:numCache>
                <c:formatCode>General</c:formatCode>
                <c:ptCount val="6"/>
                <c:pt idx="0">
                  <c:v>245.03120273109243</c:v>
                </c:pt>
                <c:pt idx="1">
                  <c:v>242.09261029411766</c:v>
                </c:pt>
                <c:pt idx="2">
                  <c:v>247.92830882352942</c:v>
                </c:pt>
                <c:pt idx="3">
                  <c:v>260.47561449579831</c:v>
                </c:pt>
                <c:pt idx="4">
                  <c:v>268.49452731092435</c:v>
                </c:pt>
                <c:pt idx="5">
                  <c:v>263.36090336134453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E-4119-932B-25BC7F63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95343"/>
        <c:axId val="1288916351"/>
      </c:barChart>
      <c:catAx>
        <c:axId val="1293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916351"/>
        <c:crosses val="autoZero"/>
        <c:auto val="1"/>
        <c:lblAlgn val="ctr"/>
        <c:lblOffset val="100"/>
        <c:noMultiLvlLbl val="0"/>
      </c:catAx>
      <c:valAx>
        <c:axId val="12889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5157480314957"/>
          <c:y val="0.82812335958005245"/>
          <c:w val="0.72091907261592314"/>
          <c:h val="0.1626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18</xdr:row>
      <xdr:rowOff>47625</xdr:rowOff>
    </xdr:from>
    <xdr:to>
      <xdr:col>15</xdr:col>
      <xdr:colOff>533400</xdr:colOff>
      <xdr:row>32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A3395B-651F-4D86-968B-4D2CC7861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17</xdr:row>
      <xdr:rowOff>19050</xdr:rowOff>
    </xdr:from>
    <xdr:to>
      <xdr:col>5</xdr:col>
      <xdr:colOff>285750</xdr:colOff>
      <xdr:row>31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9D56CF-94E7-45D5-BBF8-EAF644AA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411957</xdr:colOff>
      <xdr:row>17</xdr:row>
      <xdr:rowOff>27385</xdr:rowOff>
    </xdr:from>
    <xdr:to>
      <xdr:col>8</xdr:col>
      <xdr:colOff>1688307</xdr:colOff>
      <xdr:row>31</xdr:row>
      <xdr:rowOff>113110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E34DDA-3A98-4141-BCBC-C4AD0107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695324</xdr:colOff>
      <xdr:row>0</xdr:row>
      <xdr:rowOff>90486</xdr:rowOff>
    </xdr:from>
    <xdr:to>
      <xdr:col>20</xdr:col>
      <xdr:colOff>209549</xdr:colOff>
      <xdr:row>16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CEE8C1-81E7-4DD7-BF43-7F43C8D4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40C1-2A2A-451C-9A8E-F153262BB52F}">
  <dimension ref="A1:L15"/>
  <sheetViews>
    <sheetView tabSelected="1" zoomScaleNormal="100" workbookViewId="0">
      <selection activeCell="R24" sqref="R24"/>
    </sheetView>
  </sheetViews>
  <sheetFormatPr baseColWidth="10" defaultRowHeight="15" x14ac:dyDescent="0.25"/>
  <cols>
    <col min="2" max="2" width="11" bestFit="1" customWidth="1"/>
    <col min="3" max="3" width="15.7109375" style="1" bestFit="1" customWidth="1"/>
    <col min="4" max="4" width="15.7109375" style="1" customWidth="1"/>
    <col min="5" max="5" width="13" bestFit="1" customWidth="1"/>
    <col min="6" max="6" width="13.5703125" bestFit="1" customWidth="1"/>
    <col min="7" max="7" width="13.5703125" customWidth="1"/>
    <col min="8" max="8" width="27.5703125" bestFit="1" customWidth="1"/>
    <col min="9" max="9" width="27.5703125" customWidth="1"/>
    <col min="12" max="12" width="8.7109375" bestFit="1" customWidth="1"/>
  </cols>
  <sheetData>
    <row r="1" spans="1:12" x14ac:dyDescent="0.25">
      <c r="B1" t="s">
        <v>7</v>
      </c>
      <c r="C1" t="s">
        <v>8</v>
      </c>
      <c r="D1" t="s">
        <v>13</v>
      </c>
      <c r="E1" t="s">
        <v>9</v>
      </c>
      <c r="F1" t="s">
        <v>10</v>
      </c>
      <c r="H1" t="s">
        <v>11</v>
      </c>
      <c r="J1" t="s">
        <v>12</v>
      </c>
      <c r="L1" t="s">
        <v>6</v>
      </c>
    </row>
    <row r="2" spans="1:12" x14ac:dyDescent="0.25">
      <c r="A2" t="s">
        <v>0</v>
      </c>
      <c r="B2">
        <v>-11464.37</v>
      </c>
      <c r="C2">
        <v>239.01</v>
      </c>
      <c r="D2">
        <f>ABS(B2/1904)+C2</f>
        <v>245.03120273109243</v>
      </c>
      <c r="E2">
        <v>-24794</v>
      </c>
      <c r="F2">
        <v>-255195</v>
      </c>
      <c r="H2">
        <v>114</v>
      </c>
      <c r="J2">
        <v>-2238.5500000000002</v>
      </c>
      <c r="L2">
        <v>0.71</v>
      </c>
    </row>
    <row r="3" spans="1:12" x14ac:dyDescent="0.25">
      <c r="A3" t="s">
        <v>1</v>
      </c>
      <c r="B3">
        <v>-6745.13</v>
      </c>
      <c r="C3" s="1">
        <v>238.55</v>
      </c>
      <c r="D3">
        <f t="shared" ref="D3:D7" si="0">ABS(B3/1904)+C3</f>
        <v>242.09261029411766</v>
      </c>
      <c r="E3">
        <v>-13770</v>
      </c>
      <c r="F3">
        <v>-228902</v>
      </c>
      <c r="H3">
        <v>121</v>
      </c>
      <c r="J3">
        <v>-1891.75</v>
      </c>
      <c r="L3">
        <v>0.75</v>
      </c>
    </row>
    <row r="4" spans="1:12" x14ac:dyDescent="0.25">
      <c r="A4" t="s">
        <v>2</v>
      </c>
      <c r="B4">
        <v>-13915.02</v>
      </c>
      <c r="C4" s="1">
        <v>240.62</v>
      </c>
      <c r="D4">
        <f t="shared" si="0"/>
        <v>247.92830882352942</v>
      </c>
      <c r="E4">
        <v>-16612</v>
      </c>
      <c r="F4">
        <v>-264887</v>
      </c>
      <c r="H4">
        <v>120</v>
      </c>
      <c r="J4">
        <v>-2207.39</v>
      </c>
      <c r="L4">
        <v>0.7</v>
      </c>
    </row>
    <row r="5" spans="1:12" x14ac:dyDescent="0.25">
      <c r="A5" t="s">
        <v>3</v>
      </c>
      <c r="B5">
        <v>-79312.289999999994</v>
      </c>
      <c r="C5" s="1">
        <v>218.82</v>
      </c>
      <c r="D5">
        <f t="shared" si="0"/>
        <v>260.47561449579831</v>
      </c>
      <c r="E5">
        <v>-61837</v>
      </c>
      <c r="F5">
        <v>-641136</v>
      </c>
      <c r="H5">
        <v>115</v>
      </c>
      <c r="J5">
        <v>-5575.1</v>
      </c>
      <c r="L5">
        <v>0.62</v>
      </c>
    </row>
    <row r="6" spans="1:12" x14ac:dyDescent="0.25">
      <c r="A6" t="s">
        <v>4</v>
      </c>
      <c r="B6">
        <v>-84831.82</v>
      </c>
      <c r="C6" s="1">
        <v>223.94</v>
      </c>
      <c r="D6">
        <f t="shared" si="0"/>
        <v>268.49452731092435</v>
      </c>
      <c r="E6">
        <v>-60797</v>
      </c>
      <c r="F6">
        <v>-613007</v>
      </c>
      <c r="H6">
        <v>113</v>
      </c>
      <c r="J6">
        <v>-5424.84</v>
      </c>
      <c r="L6">
        <v>0.62</v>
      </c>
    </row>
    <row r="7" spans="1:12" x14ac:dyDescent="0.25">
      <c r="A7" t="s">
        <v>5</v>
      </c>
      <c r="B7">
        <v>-87262.04</v>
      </c>
      <c r="C7" s="1">
        <v>217.53</v>
      </c>
      <c r="D7">
        <f t="shared" si="0"/>
        <v>263.36090336134453</v>
      </c>
      <c r="E7">
        <v>-63241</v>
      </c>
      <c r="F7">
        <v>-736038</v>
      </c>
      <c r="H7">
        <v>114</v>
      </c>
      <c r="J7">
        <v>-6456.47</v>
      </c>
      <c r="L7">
        <v>0.63</v>
      </c>
    </row>
    <row r="9" spans="1:12" x14ac:dyDescent="0.25">
      <c r="B9" t="s">
        <v>14</v>
      </c>
      <c r="C9" t="s">
        <v>15</v>
      </c>
      <c r="D9" t="s">
        <v>16</v>
      </c>
      <c r="E9" t="s">
        <v>9</v>
      </c>
      <c r="F9" t="s">
        <v>17</v>
      </c>
      <c r="G9" t="s">
        <v>18</v>
      </c>
      <c r="H9" t="s">
        <v>17</v>
      </c>
      <c r="I9" t="s">
        <v>18</v>
      </c>
      <c r="J9" t="s">
        <v>17</v>
      </c>
      <c r="K9" t="s">
        <v>18</v>
      </c>
      <c r="L9" t="s">
        <v>6</v>
      </c>
    </row>
    <row r="10" spans="1:12" x14ac:dyDescent="0.25">
      <c r="A10" t="s">
        <v>0</v>
      </c>
      <c r="B10">
        <f>ABS(B2)/1904</f>
        <v>6.021202731092437</v>
      </c>
      <c r="C10">
        <f t="shared" ref="C10:H15" si="1">ABS(C2)</f>
        <v>239.01</v>
      </c>
      <c r="D10">
        <f>ABS(B2/1904)+C2</f>
        <v>245.03120273109243</v>
      </c>
      <c r="E10">
        <f t="shared" si="1"/>
        <v>24794</v>
      </c>
      <c r="F10">
        <f>ABS(F2)</f>
        <v>255195</v>
      </c>
      <c r="G10">
        <v>718259</v>
      </c>
      <c r="H10">
        <f t="shared" si="1"/>
        <v>114</v>
      </c>
      <c r="I10">
        <v>107</v>
      </c>
      <c r="J10">
        <f>ABS(J2)</f>
        <v>2238.5500000000002</v>
      </c>
      <c r="K10">
        <v>51304</v>
      </c>
      <c r="L10">
        <f t="shared" ref="L10" si="2">ABS(L2)</f>
        <v>0.71</v>
      </c>
    </row>
    <row r="11" spans="1:12" x14ac:dyDescent="0.25">
      <c r="A11" t="s">
        <v>1</v>
      </c>
      <c r="B11">
        <f t="shared" ref="B11:B15" si="3">ABS(B3)/1904</f>
        <v>3.5426102941176469</v>
      </c>
      <c r="C11">
        <f t="shared" si="1"/>
        <v>238.55</v>
      </c>
      <c r="D11">
        <f t="shared" ref="D11:D15" si="4">ABS(B3/1904)+C3</f>
        <v>242.09261029411766</v>
      </c>
      <c r="E11">
        <f t="shared" si="1"/>
        <v>13770</v>
      </c>
      <c r="F11">
        <f t="shared" si="1"/>
        <v>228902</v>
      </c>
      <c r="G11">
        <v>718259</v>
      </c>
      <c r="H11">
        <f t="shared" si="1"/>
        <v>121</v>
      </c>
      <c r="I11">
        <v>107</v>
      </c>
      <c r="J11">
        <f t="shared" ref="J11:J15" si="5">ABS(J3)</f>
        <v>1891.75</v>
      </c>
      <c r="K11">
        <v>51304</v>
      </c>
      <c r="L11">
        <f t="shared" ref="L11" si="6">ABS(L3)</f>
        <v>0.75</v>
      </c>
    </row>
    <row r="12" spans="1:12" x14ac:dyDescent="0.25">
      <c r="A12" t="s">
        <v>2</v>
      </c>
      <c r="B12">
        <f t="shared" si="3"/>
        <v>7.308308823529412</v>
      </c>
      <c r="C12">
        <f t="shared" si="1"/>
        <v>240.62</v>
      </c>
      <c r="D12">
        <f t="shared" si="4"/>
        <v>247.92830882352942</v>
      </c>
      <c r="E12">
        <f t="shared" si="1"/>
        <v>16612</v>
      </c>
      <c r="F12">
        <f t="shared" si="1"/>
        <v>264887</v>
      </c>
      <c r="G12">
        <v>718259</v>
      </c>
      <c r="H12">
        <f t="shared" si="1"/>
        <v>120</v>
      </c>
      <c r="I12">
        <v>107</v>
      </c>
      <c r="J12">
        <f t="shared" si="5"/>
        <v>2207.39</v>
      </c>
      <c r="K12">
        <v>51304</v>
      </c>
      <c r="L12">
        <f t="shared" ref="L12" si="7">ABS(L4)</f>
        <v>0.7</v>
      </c>
    </row>
    <row r="13" spans="1:12" x14ac:dyDescent="0.25">
      <c r="A13" t="s">
        <v>3</v>
      </c>
      <c r="B13">
        <f t="shared" si="3"/>
        <v>41.655614495798318</v>
      </c>
      <c r="C13">
        <f t="shared" si="1"/>
        <v>218.82</v>
      </c>
      <c r="D13">
        <f t="shared" si="4"/>
        <v>260.47561449579831</v>
      </c>
      <c r="E13">
        <f t="shared" si="1"/>
        <v>61837</v>
      </c>
      <c r="F13">
        <f t="shared" si="1"/>
        <v>641136</v>
      </c>
      <c r="G13">
        <v>718259</v>
      </c>
      <c r="H13">
        <f t="shared" si="1"/>
        <v>115</v>
      </c>
      <c r="I13">
        <v>107</v>
      </c>
      <c r="J13">
        <f t="shared" si="5"/>
        <v>5575.1</v>
      </c>
      <c r="K13">
        <v>51304</v>
      </c>
      <c r="L13">
        <f t="shared" ref="L13" si="8">ABS(L5)</f>
        <v>0.62</v>
      </c>
    </row>
    <row r="14" spans="1:12" x14ac:dyDescent="0.25">
      <c r="A14" t="s">
        <v>4</v>
      </c>
      <c r="B14">
        <f t="shared" si="3"/>
        <v>44.554527310924371</v>
      </c>
      <c r="C14">
        <f t="shared" si="1"/>
        <v>223.94</v>
      </c>
      <c r="D14">
        <f t="shared" si="4"/>
        <v>268.49452731092435</v>
      </c>
      <c r="E14">
        <f t="shared" si="1"/>
        <v>60797</v>
      </c>
      <c r="F14">
        <f t="shared" si="1"/>
        <v>613007</v>
      </c>
      <c r="G14">
        <v>718259</v>
      </c>
      <c r="H14">
        <f t="shared" si="1"/>
        <v>113</v>
      </c>
      <c r="I14">
        <v>107</v>
      </c>
      <c r="J14">
        <f t="shared" si="5"/>
        <v>5424.84</v>
      </c>
      <c r="K14">
        <v>51304</v>
      </c>
      <c r="L14">
        <f t="shared" ref="L14" si="9">ABS(L6)</f>
        <v>0.62</v>
      </c>
    </row>
    <row r="15" spans="1:12" x14ac:dyDescent="0.25">
      <c r="A15" t="s">
        <v>5</v>
      </c>
      <c r="B15">
        <f t="shared" si="3"/>
        <v>45.830903361344532</v>
      </c>
      <c r="C15">
        <f t="shared" si="1"/>
        <v>217.53</v>
      </c>
      <c r="D15">
        <f t="shared" si="4"/>
        <v>263.36090336134453</v>
      </c>
      <c r="E15">
        <f t="shared" si="1"/>
        <v>63241</v>
      </c>
      <c r="F15">
        <f t="shared" si="1"/>
        <v>736038</v>
      </c>
      <c r="G15">
        <v>718259</v>
      </c>
      <c r="H15">
        <f t="shared" si="1"/>
        <v>114</v>
      </c>
      <c r="I15">
        <v>107</v>
      </c>
      <c r="J15">
        <f t="shared" si="5"/>
        <v>6456.47</v>
      </c>
      <c r="K15">
        <v>51304</v>
      </c>
      <c r="L15">
        <f t="shared" ref="L15" si="10">ABS(L7)</f>
        <v>0.63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2020-07-30T15:25:30Z</dcterms:created>
  <dcterms:modified xsi:type="dcterms:W3CDTF">2020-10-06T18:49:32Z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f44ff002-bd21-4018-a302-5b3ddecda5e8</vt:lpwstr>
  </property>
</Properties>
</file>