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ristinaclements/Downloads/"/>
    </mc:Choice>
  </mc:AlternateContent>
  <xr:revisionPtr revIDLastSave="0" documentId="13_ncr:1_{6FDC72F8-6F97-F040-B6EC-4944092411BC}" xr6:coauthVersionLast="45" xr6:coauthVersionMax="45" xr10:uidLastSave="{00000000-0000-0000-0000-000000000000}"/>
  <bookViews>
    <workbookView xWindow="10440" yWindow="1620" windowWidth="16620" windowHeight="13800" activeTab="3" xr2:uid="{00000000-000D-0000-FFFF-FFFF00000000}"/>
  </bookViews>
  <sheets>
    <sheet name="Kickstarter Data" sheetId="1" r:id="rId1"/>
    <sheet name="Date Conversion" sheetId="5" r:id="rId2"/>
    <sheet name="Campaign State-Category" sheetId="2" r:id="rId3"/>
    <sheet name="Campaign State-SubCategory" sheetId="3" r:id="rId4"/>
  </sheets>
  <calcPr calcId="191029"/>
  <pivotCaches>
    <pivotCache cacheId="58" r:id="rId5"/>
    <pivotCache cacheId="5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<sst xmlns="http://schemas.openxmlformats.org/spreadsheetml/2006/main" count="24795" uniqueCount="8375">
  <si>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</si>
  <si>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</si>
  <si>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</si>
  <si>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</si>
  <si>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</si>
  <si>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</si>
  <si>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</si>
  <si>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</si>
  <si>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</si>
  <si>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</si>
  <si>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</si>
  <si>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</si>
  <si>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</si>
  <si>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</si>
  <si>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</si>
  <si>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</si>
  <si>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</si>
  <si>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</si>
  <si>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</si>
  <si>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</si>
  <si>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</si>
  <si>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</si>
  <si>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</si>
  <si>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</si>
  <si>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</si>
  <si>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</si>
  <si>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</si>
  <si>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</si>
  <si>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</si>
  <si>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</si>
  <si>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</si>
  <si>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</si>
  <si>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</si>
  <si>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</si>
  <si>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</si>
  <si>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</si>
  <si>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</si>
  <si>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</si>
  <si>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</si>
  <si>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</si>
  <si>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</si>
  <si>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</si>
  <si>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</si>
  <si>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</si>
  <si>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</si>
  <si>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</si>
  <si>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</si>
  <si>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</si>
  <si>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</si>
  <si>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</si>
  <si>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</si>
  <si>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</si>
  <si>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</si>
  <si>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</si>
  <si>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</si>
  <si>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</si>
  <si>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</si>
  <si>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</si>
  <si>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</si>
  <si>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</si>
  <si>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</si>
  <si>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</si>
  <si>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</si>
  <si>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</si>
  <si>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</si>
  <si>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</si>
  <si>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</si>
  <si>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</si>
  <si>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</si>
  <si>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</si>
  <si>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</si>
  <si>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</si>
  <si>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</si>
  <si>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</si>
  <si>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</si>
  <si>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</si>
  <si>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</si>
  <si>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</si>
  <si>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</si>
  <si>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</si>
  <si>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</si>
  <si>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</si>
  <si>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</si>
  <si>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</si>
  <si>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</si>
  <si>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</si>
  <si>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</si>
  <si>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</si>
  <si>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</si>
  <si>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</si>
  <si>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</si>
  <si>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</si>
  <si>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</si>
  <si>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</si>
  <si>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</si>
  <si>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</si>
  <si>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</si>
  <si>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</si>
  <si>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</si>
  <si>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</si>
  <si>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</si>
  <si>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</si>
  <si>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</si>
  <si>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</si>
  <si>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</si>
  <si>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</si>
  <si>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</si>
  <si>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</si>
  <si>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</si>
  <si>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</si>
  <si>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</si>
  <si>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</si>
  <si>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</si>
  <si>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</si>
  <si>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</si>
  <si>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</si>
  <si>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</si>
  <si>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</si>
  <si>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</si>
  <si>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</si>
  <si>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</si>
  <si>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</si>
  <si>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</si>
  <si>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</si>
  <si>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</si>
  <si>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</si>
  <si>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</si>
  <si>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</si>
  <si>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</si>
  <si>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</si>
  <si>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</si>
  <si>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</si>
  <si>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</si>
  <si>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</si>
  <si>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</si>
  <si>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</si>
  <si>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</si>
  <si>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</si>
  <si>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</si>
  <si>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</si>
  <si>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</si>
  <si>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</si>
  <si>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</si>
  <si>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</si>
  <si>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</si>
  <si>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</si>
  <si>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</si>
  <si>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</si>
  <si>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</si>
  <si>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</si>
  <si>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</si>
  <si>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</si>
  <si>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</si>
  <si>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</si>
  <si>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</si>
  <si>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</si>
  <si>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</si>
  <si>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</si>
  <si>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</si>
  <si>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</si>
  <si>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</si>
  <si>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</si>
  <si>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</si>
  <si>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</si>
  <si>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</si>
  <si>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</si>
  <si>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</si>
  <si>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</si>
  <si>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</si>
  <si>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</si>
  <si>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</si>
  <si>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</si>
  <si>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</si>
  <si>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</si>
  <si>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</si>
  <si>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</si>
  <si>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</si>
  <si>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</si>
  <si>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</si>
  <si>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</si>
  <si>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</si>
  <si>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</si>
  <si>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</si>
  <si>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</si>
  <si>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</si>
  <si>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</si>
  <si>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</si>
  <si>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</si>
  <si>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</si>
  <si>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</si>
  <si>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</si>
  <si>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</si>
  <si>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</si>
  <si>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</si>
  <si>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</si>
  <si>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</si>
  <si>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</si>
  <si>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</si>
  <si>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</si>
  <si>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</si>
  <si>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</si>
  <si>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</si>
  <si>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</si>
  <si>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</si>
  <si>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</si>
  <si>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</si>
  <si>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</si>
  <si>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</si>
  <si>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</si>
  <si>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</si>
  <si>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</si>
  <si>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</si>
  <si>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</si>
  <si>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</si>
  <si>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</si>
  <si>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</si>
  <si>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</si>
  <si>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</si>
  <si>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</si>
  <si>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</si>
  <si>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</si>
  <si>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</si>
  <si>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</si>
  <si>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</si>
  <si>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</si>
  <si>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</si>
  <si>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</si>
  <si>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</si>
  <si>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</si>
  <si>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</si>
  <si>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</si>
  <si>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</si>
  <si>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</si>
  <si>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</si>
  <si>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</si>
  <si>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</si>
  <si>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</si>
  <si>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</si>
  <si>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</si>
  <si>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</si>
  <si>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</si>
  <si>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</si>
  <si>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</si>
  <si>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</si>
  <si>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</si>
  <si>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</si>
  <si>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</si>
  <si>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</si>
  <si>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</si>
  <si>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</si>
  <si>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</si>
  <si>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</si>
  <si>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</si>
  <si>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</si>
  <si>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</si>
  <si>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</si>
  <si>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</si>
  <si>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</si>
  <si>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</si>
  <si>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</si>
  <si>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</si>
  <si>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</si>
  <si>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</si>
  <si>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</si>
  <si>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</si>
  <si>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</si>
  <si>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</si>
  <si>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</si>
  <si>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</si>
  <si>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</si>
  <si>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</si>
  <si>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</si>
  <si>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</si>
  <si>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</si>
  <si>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</si>
  <si>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</si>
  <si>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</si>
  <si>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</si>
  <si>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</si>
  <si>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</si>
  <si>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</si>
  <si>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</si>
  <si>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</si>
  <si>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</si>
  <si>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</si>
  <si>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</si>
  <si>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</si>
  <si>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</si>
  <si>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</si>
  <si>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</si>
  <si>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</si>
  <si>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</si>
  <si>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</si>
  <si>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</si>
  <si>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</si>
  <si>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</si>
  <si>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</si>
  <si>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</si>
  <si>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</si>
  <si>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</si>
  <si>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</si>
  <si>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</si>
  <si>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</si>
  <si>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</si>
  <si>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</si>
  <si>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</si>
  <si>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</si>
  <si>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</si>
  <si>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</si>
  <si>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</si>
  <si>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</si>
  <si>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</si>
  <si>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</si>
  <si>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</si>
  <si>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</si>
  <si>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</si>
  <si>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</si>
  <si>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</si>
  <si>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</si>
  <si>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</si>
  <si>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</si>
  <si>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</si>
  <si>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</si>
  <si>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</si>
  <si>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</si>
  <si>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</si>
  <si>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</si>
  <si>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</si>
  <si>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</si>
  <si>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</si>
  <si>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</si>
  <si>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</si>
  <si>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</si>
  <si>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</si>
  <si>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</si>
  <si>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</si>
  <si>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</si>
  <si>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</si>
  <si>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</si>
  <si>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</si>
  <si>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</si>
  <si>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</si>
  <si>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</si>
  <si>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</si>
  <si>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</si>
  <si>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</si>
  <si>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</si>
  <si>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</si>
  <si>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</si>
  <si>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</si>
  <si>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</si>
  <si>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</si>
  <si>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</si>
  <si>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</si>
  <si>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</si>
  <si>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</si>
  <si>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</si>
  <si>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</si>
  <si>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</si>
  <si>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</si>
  <si>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</si>
  <si>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</si>
  <si>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</si>
  <si>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</si>
  <si>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</si>
  <si>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</si>
  <si>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</si>
  <si>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</si>
  <si>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</si>
  <si>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</si>
  <si>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</si>
  <si>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</si>
  <si>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</si>
  <si>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</si>
  <si>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</si>
  <si>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</si>
  <si>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</si>
  <si>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</si>
  <si>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</si>
  <si>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</si>
  <si>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</si>
  <si>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</si>
  <si>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</si>
  <si>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</si>
  <si>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</si>
  <si>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</si>
  <si>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</si>
  <si>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</si>
  <si>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</si>
  <si>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</si>
  <si>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</si>
  <si>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</si>
  <si>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</si>
  <si>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</si>
  <si>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</si>
  <si>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</si>
  <si>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</si>
  <si>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</si>
  <si>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</si>
  <si>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</si>
  <si>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</si>
  <si>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</si>
  <si>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</si>
  <si>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</si>
  <si>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</si>
  <si>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</si>
  <si>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</si>
  <si>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</si>
  <si>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</si>
  <si>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</si>
  <si>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</si>
  <si>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</si>
  <si>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</si>
  <si>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</si>
  <si>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</si>
  <si>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</si>
  <si>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</si>
  <si>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</si>
  <si>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</si>
  <si>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</si>
  <si>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</si>
  <si>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</si>
  <si>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</si>
  <si>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</si>
  <si>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</si>
  <si>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</si>
  <si>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</si>
  <si>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</si>
  <si>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</si>
  <si>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</si>
  <si>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</si>
  <si>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</si>
  <si>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</si>
  <si>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</si>
  <si>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</si>
  <si>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</si>
  <si>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</si>
  <si>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</si>
  <si>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</si>
  <si>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</si>
  <si>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</si>
  <si>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</si>
  <si>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</si>
  <si>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</si>
  <si>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</si>
  <si>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</si>
  <si>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</si>
  <si>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</si>
  <si>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</si>
  <si>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</si>
  <si>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</si>
  <si>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</si>
  <si>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</si>
  <si>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</si>
  <si>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</si>
  <si>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</si>
  <si>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</si>
  <si>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</si>
  <si>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</si>
  <si>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</si>
  <si>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</si>
  <si>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</si>
  <si>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</si>
  <si>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</si>
  <si>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</si>
  <si>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</si>
  <si>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</si>
  <si>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</si>
  <si>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</si>
  <si>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</si>
  <si>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</si>
  <si>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</si>
  <si>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</si>
  <si>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</si>
  <si>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</si>
  <si>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</si>
  <si>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</si>
  <si>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</si>
  <si>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</si>
  <si>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</si>
  <si>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</si>
  <si>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</si>
  <si>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</si>
  <si>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</si>
  <si>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</si>
  <si>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</si>
  <si>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</si>
  <si>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</si>
  <si>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</si>
  <si>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</si>
  <si>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</si>
  <si>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</si>
  <si>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</si>
  <si>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</si>
  <si>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</si>
  <si>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</si>
  <si>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</si>
  <si>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</si>
  <si>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</si>
  <si>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</si>
  <si>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</si>
  <si>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</si>
  <si>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</si>
  <si>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</si>
  <si>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</si>
  <si>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</si>
  <si>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</si>
  <si>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</si>
  <si>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</si>
  <si>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</si>
  <si>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</si>
  <si>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</si>
  <si>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</si>
  <si>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</si>
  <si>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</si>
  <si>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</si>
  <si>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</si>
  <si>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</si>
  <si>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</si>
  <si>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</si>
  <si>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</si>
  <si>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</si>
  <si>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</si>
  <si>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</si>
  <si>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</si>
  <si>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</si>
  <si>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</si>
  <si>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</si>
  <si>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</si>
  <si>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</si>
  <si>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</si>
  <si>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</si>
  <si>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</si>
  <si>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</si>
  <si>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</si>
  <si>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</si>
  <si>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</si>
  <si>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</si>
  <si>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</si>
  <si>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</si>
  <si>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</si>
  <si>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</si>
  <si>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</si>
  <si>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</si>
  <si>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</si>
  <si>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</si>
  <si>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</si>
  <si>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</si>
  <si>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</si>
  <si>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</si>
  <si>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</si>
  <si>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</si>
  <si>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</si>
  <si>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</si>
  <si>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</si>
  <si>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</si>
  <si>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</si>
  <si>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</si>
  <si>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</si>
  <si>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</si>
  <si>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</si>
  <si>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</si>
  <si>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</si>
  <si>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</si>
  <si>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</si>
  <si>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</si>
  <si>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</si>
  <si>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</si>
  <si>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</si>
  <si>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</si>
  <si>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</si>
  <si>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</si>
  <si>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</si>
  <si>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</si>
  <si>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</si>
  <si>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</si>
  <si>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</si>
  <si>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</si>
  <si>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</si>
  <si>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</si>
  <si>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</si>
  <si>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</si>
  <si>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</si>
  <si>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</si>
  <si>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</si>
  <si>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</si>
  <si>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</si>
  <si>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</si>
  <si>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</si>
  <si>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</si>
  <si>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</si>
  <si>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</si>
  <si>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</si>
  <si>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</si>
  <si>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</si>
  <si>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</si>
  <si>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</si>
  <si>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</si>
  <si>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</si>
  <si>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</si>
  <si>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</si>
  <si>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</si>
  <si>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</si>
  <si>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</si>
  <si>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</si>
  <si>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</si>
  <si>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</si>
  <si>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</si>
  <si>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</si>
  <si>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</si>
  <si>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</si>
  <si>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</si>
  <si>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</si>
  <si>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</si>
  <si>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</si>
  <si>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</si>
  <si>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</si>
  <si>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</si>
  <si>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</si>
  <si>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</si>
  <si>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</si>
  <si>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</si>
  <si>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</si>
  <si>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</si>
  <si>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</si>
  <si>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</si>
  <si>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</si>
  <si>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</si>
  <si>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</si>
  <si>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</si>
  <si>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</si>
  <si>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</si>
  <si>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</si>
  <si>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</si>
  <si>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</si>
  <si>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</si>
  <si>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</si>
  <si>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</si>
  <si>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</si>
  <si>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</si>
  <si>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</si>
  <si>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</si>
  <si>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</si>
  <si>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</si>
  <si>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</si>
  <si>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</si>
  <si>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</si>
  <si>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</si>
  <si>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</si>
  <si>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</si>
  <si>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</si>
  <si>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</si>
  <si>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</si>
  <si>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</si>
  <si>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</si>
  <si>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</si>
  <si>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</si>
  <si>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</si>
  <si>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</si>
  <si>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</si>
  <si>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</si>
  <si>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</si>
  <si>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</si>
  <si>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</si>
  <si>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</si>
  <si>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</si>
  <si>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</si>
  <si>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</si>
  <si>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</si>
  <si>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</si>
  <si>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</si>
  <si>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</si>
  <si>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</si>
  <si>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</si>
  <si>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</si>
  <si>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</si>
  <si>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</si>
  <si>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</si>
  <si>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</si>
  <si>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</si>
  <si>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</si>
  <si>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</si>
  <si>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</si>
  <si>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</si>
  <si>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</si>
  <si>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</si>
  <si>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</si>
  <si>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</si>
  <si>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</si>
  <si>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</si>
  <si>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</si>
  <si>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</si>
  <si>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</si>
  <si>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</si>
  <si>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</si>
  <si>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</si>
  <si>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</si>
  <si>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</si>
  <si>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</si>
  <si>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</si>
  <si>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</si>
  <si>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</si>
  <si>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</si>
  <si>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</si>
  <si>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</si>
  <si>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</si>
  <si>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</si>
  <si>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</si>
  <si>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</si>
  <si>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</si>
  <si>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</si>
  <si>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</si>
  <si>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</si>
  <si>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</si>
  <si>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</si>
  <si>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</si>
  <si>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</si>
  <si>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</si>
  <si>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</si>
  <si>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</si>
  <si>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</si>
  <si>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</si>
  <si>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</si>
  <si>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</si>
  <si>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</si>
  <si>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</si>
  <si>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</si>
  <si>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</si>
  <si>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</si>
  <si>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</si>
  <si>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</si>
  <si>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</si>
  <si>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</si>
  <si>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</si>
  <si>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</si>
  <si>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</si>
  <si>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</si>
  <si>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</si>
  <si>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</si>
  <si>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</si>
  <si>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</si>
  <si>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</si>
  <si>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</si>
  <si>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</si>
  <si>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</si>
  <si>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</si>
  <si>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</si>
  <si>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</si>
  <si>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</si>
  <si>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</si>
  <si>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</si>
  <si>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</si>
  <si>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</si>
  <si>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</si>
  <si>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</si>
  <si>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</si>
  <si>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</si>
  <si>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</si>
  <si>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</si>
  <si>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</si>
  <si>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</si>
  <si>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</si>
  <si>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</si>
  <si>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</si>
  <si>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</si>
  <si>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</si>
  <si>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</si>
  <si>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</si>
  <si>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</si>
  <si>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</si>
  <si>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</si>
  <si>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</si>
  <si>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</si>
  <si>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</si>
  <si>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</si>
  <si>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</si>
  <si>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</si>
  <si>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</si>
  <si>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</si>
  <si>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</si>
  <si>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</si>
  <si>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</si>
  <si>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</si>
  <si>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</si>
  <si>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</si>
  <si>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</si>
  <si>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</si>
  <si>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</si>
  <si>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</si>
  <si>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</si>
  <si>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</si>
  <si>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</si>
  <si>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</si>
  <si>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</si>
  <si>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</si>
  <si>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</si>
  <si>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</si>
  <si>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</si>
  <si>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</si>
  <si>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</si>
  <si>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</si>
  <si>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</si>
  <si>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</si>
  <si>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</si>
  <si>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</si>
  <si>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</si>
  <si>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</si>
  <si>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</si>
  <si>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</si>
  <si>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</si>
  <si>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</si>
  <si>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</si>
  <si>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</si>
  <si>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</si>
  <si>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</si>
  <si>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</si>
  <si>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</si>
  <si>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</si>
  <si>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</si>
  <si>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</si>
  <si>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</si>
  <si>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</si>
  <si>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</si>
  <si>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</si>
  <si>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</si>
  <si>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</si>
  <si>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</si>
  <si>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</si>
  <si>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</si>
  <si>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</si>
  <si>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</si>
  <si>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</si>
  <si>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</si>
  <si>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</si>
  <si>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</si>
  <si>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</si>
  <si>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</si>
  <si>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</si>
  <si>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</si>
  <si>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</si>
  <si>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</si>
  <si>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</si>
  <si>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</si>
  <si>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</si>
  <si>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</si>
  <si>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</si>
  <si>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</si>
  <si>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</si>
  <si>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</si>
  <si>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</si>
  <si>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</si>
  <si>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</si>
  <si>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</si>
  <si>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</si>
  <si>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</si>
  <si>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</si>
  <si>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</si>
  <si>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</si>
  <si>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</si>
  <si>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</si>
  <si>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</si>
  <si>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</si>
  <si>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</si>
  <si>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</si>
  <si>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</si>
  <si>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</si>
  <si>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</si>
  <si>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</si>
  <si>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</si>
  <si>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</si>
  <si>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</si>
  <si>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</si>
  <si>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</si>
  <si>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</si>
  <si>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</si>
  <si>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</si>
  <si>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</si>
  <si>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</si>
  <si>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</si>
  <si>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</si>
  <si>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</si>
  <si>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</si>
  <si>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</si>
  <si>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</si>
  <si>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</si>
  <si>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</si>
  <si>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</si>
  <si>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</si>
  <si>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</si>
  <si>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</si>
  <si>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</si>
  <si>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</si>
  <si>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</si>
  <si>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</si>
  <si>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</si>
  <si>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</si>
  <si>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</si>
  <si>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</si>
  <si>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</si>
  <si>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</si>
  <si>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</si>
  <si>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</si>
  <si>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</si>
  <si>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</si>
  <si>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</si>
  <si>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</si>
  <si>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</si>
  <si>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</si>
  <si>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</si>
  <si>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</si>
  <si>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</si>
  <si>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</si>
  <si>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</si>
  <si>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</si>
  <si>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</si>
  <si>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</si>
  <si>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</si>
  <si>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</si>
  <si>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</si>
  <si>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</si>
  <si>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</si>
  <si>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</si>
  <si>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</si>
  <si>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</si>
  <si>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</si>
  <si>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</si>
  <si>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</si>
  <si>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</si>
  <si>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</si>
  <si>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</si>
  <si>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</si>
  <si>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</si>
  <si>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</si>
  <si>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</si>
  <si>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</si>
  <si>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</si>
  <si>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</si>
  <si>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</si>
  <si>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</si>
  <si>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</si>
  <si>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</si>
  <si>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</si>
  <si>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</si>
  <si>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</si>
  <si>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</si>
  <si>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</si>
  <si>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</si>
  <si>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</si>
  <si>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</si>
  <si>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</si>
  <si>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</si>
  <si>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</si>
  <si>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</si>
  <si>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</si>
  <si>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</si>
  <si>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</si>
  <si>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</si>
  <si>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</si>
  <si>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</si>
  <si>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</si>
  <si>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</si>
  <si>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</si>
  <si>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</si>
  <si>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</si>
  <si>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</si>
  <si>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</si>
  <si>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</si>
  <si>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</si>
  <si>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</si>
  <si>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</si>
  <si>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</si>
  <si>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</si>
  <si>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</si>
  <si>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</si>
  <si>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</si>
  <si>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</si>
  <si>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</si>
  <si>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</si>
  <si>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</si>
  <si>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</si>
  <si>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</si>
  <si>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</si>
  <si>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</si>
  <si>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</si>
  <si>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</si>
  <si>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</si>
  <si>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</si>
  <si>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</si>
  <si>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</si>
  <si>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</si>
  <si>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</si>
  <si>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</si>
  <si>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</si>
  <si>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</si>
  <si>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</si>
  <si>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</si>
  <si>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</si>
  <si>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</si>
  <si>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</si>
  <si>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</si>
  <si>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</si>
  <si>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</si>
  <si>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</si>
  <si>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</si>
  <si>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</si>
  <si>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</si>
  <si>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</si>
  <si>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</si>
  <si>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</si>
  <si>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</si>
  <si>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</si>
  <si>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</si>
  <si>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</si>
  <si>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</si>
  <si>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</si>
  <si>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</si>
  <si>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</si>
  <si>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</si>
  <si>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</si>
  <si>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</si>
  <si>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</si>
  <si>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</si>
  <si>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</si>
  <si>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</si>
  <si>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</si>
  <si>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</si>
  <si>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</si>
  <si>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</si>
  <si>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</si>
  <si>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</si>
  <si>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</si>
  <si>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</si>
  <si>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</si>
  <si>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</si>
  <si>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</si>
  <si>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</si>
  <si>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</si>
  <si>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</si>
  <si>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</si>
  <si>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</si>
  <si>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</si>
  <si>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</si>
  <si>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</si>
  <si>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</si>
  <si>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</si>
  <si>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</si>
  <si>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</si>
  <si>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</si>
  <si>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</si>
  <si>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</si>
  <si>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</si>
  <si>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</si>
  <si>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</si>
  <si>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</si>
  <si>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</si>
  <si>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</si>
  <si>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</si>
  <si>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</si>
  <si>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</si>
  <si>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</si>
  <si>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</si>
  <si>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</si>
  <si>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</si>
  <si>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</si>
  <si>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</si>
  <si>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</si>
  <si>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</si>
  <si>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</si>
  <si>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</si>
  <si>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</si>
  <si>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</si>
  <si>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</si>
  <si>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</si>
  <si>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</si>
  <si>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</si>
  <si>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</si>
  <si>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</si>
  <si>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</si>
  <si>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</si>
  <si>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</si>
  <si>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</si>
  <si>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</si>
  <si>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</si>
  <si>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</si>
  <si>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</si>
  <si>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</si>
  <si>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</si>
  <si>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</si>
  <si>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</si>
  <si>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</si>
  <si>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</si>
  <si>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</si>
  <si>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</si>
  <si>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</si>
  <si>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</si>
  <si>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</si>
  <si>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</si>
  <si>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</si>
  <si>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</si>
  <si>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</si>
  <si>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</si>
  <si>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</si>
  <si>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</si>
  <si>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</si>
  <si>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</si>
  <si>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</si>
  <si>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</si>
  <si>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</si>
  <si>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</si>
  <si>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</si>
  <si>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</si>
  <si>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</si>
  <si>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</si>
  <si>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</si>
  <si>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</si>
  <si>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</si>
  <si>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</si>
  <si>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</si>
  <si>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</si>
  <si>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</si>
  <si>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</si>
  <si>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</si>
  <si>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</si>
  <si>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</si>
  <si>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</si>
  <si>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</si>
  <si>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</si>
  <si>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</si>
  <si>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</si>
  <si>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</si>
  <si>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</si>
  <si>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</si>
  <si>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</si>
  <si>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</si>
  <si>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</si>
  <si>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</si>
  <si>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</si>
  <si>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</si>
  <si>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</si>
  <si>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</si>
  <si>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</si>
  <si>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</si>
  <si>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</si>
  <si>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</si>
  <si>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</si>
  <si>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</si>
  <si>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</si>
  <si>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</si>
  <si>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</si>
  <si>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</si>
  <si>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</si>
  <si>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</si>
  <si>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</si>
  <si>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</si>
  <si>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</si>
  <si>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</si>
  <si>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</si>
  <si>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</si>
  <si>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</si>
  <si>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</si>
  <si>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</si>
  <si>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</si>
  <si>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</si>
  <si>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</si>
  <si>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</si>
  <si>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</si>
  <si>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</si>
  <si>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</si>
  <si>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</si>
  <si>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</si>
  <si>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</si>
  <si>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</si>
  <si>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</si>
  <si>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</si>
  <si>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</si>
  <si>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</si>
  <si>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</si>
  <si>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</si>
  <si>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</si>
  <si>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</si>
  <si>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</si>
  <si>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</si>
  <si>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</si>
  <si>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</si>
  <si>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</si>
  <si>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</si>
  <si>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</si>
  <si>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</si>
  <si>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</si>
  <si>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</si>
  <si>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</si>
  <si>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</si>
  <si>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</si>
  <si>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</si>
  <si>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</si>
  <si>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</si>
  <si>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</si>
  <si>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</si>
  <si>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</si>
  <si>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</si>
  <si>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</si>
  <si>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</si>
  <si>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</si>
  <si>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</si>
  <si>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</si>
  <si>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</si>
  <si>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</si>
  <si>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</si>
  <si>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</si>
  <si>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</si>
  <si>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</si>
  <si>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</si>
  <si>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</si>
  <si>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</si>
  <si>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</si>
  <si>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</si>
  <si>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</si>
  <si>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</si>
  <si>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</si>
  <si>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</si>
  <si>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</si>
  <si>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</si>
  <si>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</si>
  <si>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</si>
  <si>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</si>
  <si>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</si>
  <si>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</si>
  <si>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</si>
  <si>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</si>
  <si>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</si>
  <si>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</si>
  <si>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</si>
  <si>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</si>
  <si>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</si>
  <si>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</si>
  <si>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</si>
  <si>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</si>
  <si>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</si>
  <si>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</si>
  <si>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</si>
  <si>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</si>
  <si>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</si>
  <si>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</si>
  <si>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</si>
  <si>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</si>
  <si>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</si>
  <si>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</si>
  <si>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</si>
  <si>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</si>
  <si>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</si>
  <si>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</si>
  <si>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</si>
  <si>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</si>
  <si>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</si>
  <si>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</si>
  <si>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</si>
  <si>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</si>
  <si>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</si>
  <si>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</si>
  <si>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</si>
  <si>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</si>
  <si>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</si>
  <si>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</si>
  <si>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</si>
  <si>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</si>
  <si>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</si>
  <si>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</si>
  <si>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</si>
  <si>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</si>
  <si>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</si>
  <si>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</si>
  <si>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</si>
  <si>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</si>
  <si>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</si>
  <si>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</si>
  <si>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</si>
  <si>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</si>
  <si>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</si>
  <si>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</si>
  <si>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</si>
  <si>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</si>
  <si>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</si>
  <si>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</si>
  <si>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</si>
  <si>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</si>
  <si>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</si>
  <si>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</si>
  <si>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</si>
  <si>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</si>
  <si>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</si>
  <si>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</si>
  <si>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</si>
  <si>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</si>
  <si>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</si>
  <si>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</si>
  <si>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</si>
  <si>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</si>
  <si>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</si>
  <si>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</si>
  <si>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</si>
  <si>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</si>
  <si>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</si>
  <si>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</si>
  <si>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</si>
  <si>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</si>
  <si>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</si>
  <si>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</si>
  <si>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</si>
  <si>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</si>
  <si>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</si>
  <si>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</si>
  <si>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</si>
  <si>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</si>
  <si>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</si>
  <si>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</si>
  <si>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</si>
  <si>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</si>
  <si>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</si>
  <si>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</si>
  <si>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</si>
  <si>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</si>
  <si>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</si>
  <si>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</si>
  <si>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</si>
  <si>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</si>
  <si>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</si>
  <si>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</si>
  <si>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</si>
  <si>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</si>
  <si>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</si>
  <si>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</si>
  <si>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</si>
  <si>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</si>
  <si>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</si>
  <si>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</si>
  <si>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</si>
  <si>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</si>
  <si>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</si>
  <si>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</si>
  <si>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</si>
  <si>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</si>
  <si>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</si>
  <si>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</si>
  <si>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</si>
  <si>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</si>
  <si>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</si>
  <si>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</si>
  <si>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</si>
  <si>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</si>
  <si>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</si>
  <si>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</si>
  <si>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</si>
  <si>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</si>
  <si>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</si>
  <si>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</si>
  <si>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</si>
  <si>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</si>
  <si>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</si>
  <si>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</si>
  <si>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</si>
  <si>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</si>
  <si>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</si>
  <si>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</si>
  <si>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</si>
  <si>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</si>
  <si>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</si>
  <si>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</si>
  <si>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</si>
  <si>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</si>
  <si>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</si>
  <si>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</si>
  <si>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</si>
  <si>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</si>
  <si>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</si>
  <si>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</si>
  <si>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</si>
  <si>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</si>
  <si>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</si>
  <si>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</si>
  <si>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</si>
  <si>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</si>
  <si>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</si>
  <si>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</si>
  <si>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</si>
  <si>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</si>
  <si>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</si>
  <si>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</si>
  <si>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</si>
  <si>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</si>
  <si>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</si>
  <si>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</si>
  <si>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</si>
  <si>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</si>
  <si>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</si>
  <si>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</si>
  <si>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</si>
  <si>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</si>
  <si>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</si>
  <si>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</si>
  <si>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</si>
  <si>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</si>
  <si>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</si>
  <si>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</si>
  <si>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</si>
  <si>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</si>
  <si>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</si>
  <si>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</si>
  <si>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</si>
  <si>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</si>
  <si>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</si>
  <si>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</si>
  <si>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</si>
  <si>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</si>
  <si>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</si>
  <si>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</si>
  <si>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</si>
  <si>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</si>
  <si>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</si>
  <si>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</si>
  <si>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</si>
  <si>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</si>
  <si>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</si>
  <si>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</si>
  <si>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</si>
  <si>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</si>
  <si>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</si>
  <si>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</si>
  <si>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</si>
  <si>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</si>
  <si>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</si>
  <si>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</si>
  <si>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</si>
  <si>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</si>
  <si>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</si>
  <si>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</si>
  <si>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</si>
  <si>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</si>
  <si>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</si>
  <si>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</si>
  <si>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</si>
  <si>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</si>
  <si>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</si>
  <si>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</si>
  <si>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</si>
  <si>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</si>
  <si>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</si>
  <si>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</si>
  <si>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</si>
  <si>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</si>
  <si>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</si>
  <si>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</si>
  <si>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</si>
  <si>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</si>
  <si>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</si>
  <si>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</si>
  <si>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</si>
  <si>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</si>
  <si>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</si>
  <si>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</si>
  <si>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</si>
  <si>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</si>
  <si>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</si>
  <si>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</si>
  <si>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</si>
  <si>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</si>
  <si>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</si>
  <si>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</si>
  <si>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</si>
  <si>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</si>
  <si>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</si>
  <si>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</si>
  <si>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</si>
  <si>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</si>
  <si>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</si>
  <si>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</si>
  <si>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</si>
  <si>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</si>
  <si>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</si>
  <si>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</si>
  <si>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</si>
  <si>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</si>
  <si>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</si>
  <si>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</si>
  <si>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</si>
  <si>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</si>
  <si>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</si>
  <si>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</si>
  <si>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</si>
  <si>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</si>
  <si>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</si>
  <si>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</si>
  <si>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</si>
  <si>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</si>
  <si>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</si>
  <si>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</si>
  <si>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</si>
  <si>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</si>
  <si>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</si>
  <si>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</si>
  <si>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</si>
  <si>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</si>
  <si>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</si>
  <si>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</si>
  <si>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</si>
  <si>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</si>
  <si>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</si>
  <si>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</si>
  <si>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</si>
  <si>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</si>
  <si>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</si>
  <si>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</si>
  <si>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</si>
  <si>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</si>
  <si>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</si>
  <si>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</si>
  <si>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</si>
  <si>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</si>
  <si>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</si>
  <si>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</si>
  <si>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</si>
  <si>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</si>
  <si>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</si>
  <si>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</si>
  <si>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</si>
  <si>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</si>
  <si>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</si>
  <si>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</si>
  <si>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</si>
  <si>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</si>
  <si>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</si>
  <si>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</si>
  <si>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</si>
  <si>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</si>
  <si>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</si>
  <si>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</si>
  <si>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</si>
  <si>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</si>
  <si>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</si>
  <si>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</si>
  <si>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</si>
  <si>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</si>
  <si>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</si>
  <si>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</si>
  <si>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</si>
  <si>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</si>
  <si>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</si>
  <si>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</si>
  <si>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</si>
  <si>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</si>
  <si>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</si>
  <si>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</si>
  <si>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</si>
  <si>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</si>
  <si>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</si>
  <si>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</si>
  <si>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</si>
  <si>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</si>
  <si>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</si>
  <si>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</si>
  <si>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</si>
  <si>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</si>
  <si>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</si>
  <si>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</si>
  <si>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</si>
  <si>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</si>
  <si>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</si>
  <si>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</si>
  <si>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</si>
  <si>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</si>
  <si>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</si>
  <si>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</si>
  <si>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</si>
  <si>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</si>
  <si>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</si>
  <si>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</si>
  <si>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</si>
  <si>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</si>
  <si>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</si>
  <si>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</si>
  <si>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</si>
  <si>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</si>
  <si>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</si>
  <si>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</si>
  <si>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</si>
  <si>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</si>
  <si>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</si>
  <si>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</si>
  <si>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</si>
  <si>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</si>
  <si>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</si>
  <si>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</si>
  <si>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</si>
  <si>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</si>
  <si>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</si>
  <si>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</si>
  <si>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</si>
  <si>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</si>
  <si>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</si>
  <si>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</si>
  <si>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</si>
  <si>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</si>
  <si>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</si>
  <si>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</si>
  <si>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</si>
  <si>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</si>
  <si>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</si>
  <si>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</si>
  <si>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</si>
  <si>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</si>
  <si>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</si>
  <si>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</si>
  <si>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</si>
  <si>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</si>
  <si>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</si>
  <si>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</si>
  <si>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</si>
  <si>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</si>
  <si>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</si>
  <si>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</si>
  <si>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</si>
  <si>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</si>
  <si>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</si>
  <si>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</si>
  <si>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</si>
  <si>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</si>
  <si>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</si>
  <si>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</si>
  <si>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</si>
  <si>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</si>
  <si>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</si>
  <si>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</si>
  <si>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</si>
  <si>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</si>
  <si>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</si>
  <si>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</si>
  <si>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</si>
  <si>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</si>
  <si>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</si>
  <si>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</si>
  <si>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</si>
  <si>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</si>
  <si>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</si>
  <si>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</si>
  <si>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</si>
  <si>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</si>
  <si>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</si>
  <si>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</si>
  <si>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</si>
  <si>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</si>
  <si>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</si>
  <si>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</si>
  <si>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</si>
  <si>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</si>
  <si>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</si>
  <si>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</si>
  <si>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</si>
  <si>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</si>
  <si>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</si>
  <si>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</si>
  <si>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</si>
  <si>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</si>
  <si>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</si>
  <si>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</si>
  <si>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</si>
  <si>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</si>
  <si>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</si>
  <si>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</si>
  <si>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</si>
  <si>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</si>
  <si>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</si>
  <si>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</si>
  <si>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</si>
  <si>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</si>
  <si>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</si>
  <si>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</si>
  <si>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</si>
  <si>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</si>
  <si>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</si>
  <si>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</si>
  <si>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</si>
  <si>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</si>
  <si>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</si>
  <si>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</si>
  <si>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</si>
  <si>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</si>
  <si>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</si>
  <si>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</si>
  <si>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</si>
  <si>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</si>
  <si>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</si>
  <si>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</si>
  <si>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</si>
  <si>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</si>
  <si>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</si>
  <si>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</si>
  <si>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</si>
  <si>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</si>
  <si>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</si>
  <si>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</si>
  <si>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</si>
  <si>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</si>
  <si>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</si>
  <si>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</si>
  <si>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</si>
  <si>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</si>
  <si>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</si>
  <si>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</si>
  <si>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</si>
  <si>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</si>
  <si>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</si>
  <si>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</si>
  <si>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</si>
  <si>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</si>
  <si>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</si>
  <si>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</si>
  <si>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</si>
  <si>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</si>
  <si>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</si>
  <si>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</si>
  <si>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</si>
  <si>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</si>
  <si>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</si>
  <si>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</si>
  <si>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</si>
  <si>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</si>
  <si>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</si>
  <si>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</si>
  <si>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</si>
  <si>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</si>
  <si>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</si>
  <si>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</si>
  <si>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</si>
  <si>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</si>
  <si>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</si>
  <si>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</si>
  <si>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</si>
  <si>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</si>
  <si>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</si>
  <si>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</si>
  <si>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</si>
  <si>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</si>
  <si>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</si>
  <si>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</si>
  <si>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</si>
  <si>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</si>
  <si>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</si>
  <si>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</si>
  <si>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</si>
  <si>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</si>
  <si>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</si>
  <si>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</si>
  <si>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</si>
  <si>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</si>
  <si>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</si>
  <si>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</si>
  <si>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</si>
  <si>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</si>
  <si>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</si>
  <si>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</si>
  <si>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</si>
  <si>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</si>
  <si>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</si>
  <si>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</si>
  <si>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</si>
  <si>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</si>
  <si>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</si>
  <si>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</si>
  <si>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</si>
  <si>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</si>
  <si>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</si>
  <si>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</si>
  <si>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</si>
  <si>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</si>
  <si>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</si>
  <si>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</si>
  <si>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</si>
  <si>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</si>
  <si>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</si>
  <si>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</si>
  <si>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</si>
  <si>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</si>
  <si>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</si>
  <si>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</si>
  <si>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</si>
  <si>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</si>
  <si>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</si>
  <si>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</si>
  <si>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</si>
  <si>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</si>
  <si>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</si>
  <si>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</si>
  <si>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</si>
  <si>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</si>
  <si>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</si>
  <si>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</si>
  <si>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</si>
  <si>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</si>
  <si>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</si>
  <si>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</si>
  <si>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</si>
  <si>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</si>
  <si>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</si>
  <si>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</si>
  <si>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</si>
  <si>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</si>
  <si>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</si>
  <si>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</si>
  <si>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</si>
  <si>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</si>
  <si>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</si>
  <si>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</si>
  <si>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</si>
  <si>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</si>
  <si>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</si>
  <si>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</si>
  <si>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</si>
  <si>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</si>
  <si>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</si>
  <si>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</si>
  <si>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</si>
  <si>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</si>
  <si>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</si>
  <si>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</si>
  <si>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</si>
  <si>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</si>
  <si>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</si>
  <si>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</si>
  <si>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</si>
  <si>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</si>
  <si>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</si>
  <si>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</si>
  <si>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</si>
  <si>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</si>
  <si>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</si>
  <si>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</si>
  <si>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</si>
  <si>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</si>
  <si>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</si>
  <si>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</si>
  <si>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</si>
  <si>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</si>
  <si>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</si>
  <si>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</si>
  <si>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</si>
  <si>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</si>
  <si>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</si>
  <si>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</si>
  <si>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</si>
  <si>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</si>
  <si>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</si>
  <si>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</si>
  <si>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</si>
  <si>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</si>
  <si>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</si>
  <si>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</si>
  <si>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</si>
  <si>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</si>
  <si>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</si>
  <si>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</si>
  <si>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</si>
  <si>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</si>
  <si>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</si>
  <si>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</si>
  <si>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</si>
  <si>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</si>
  <si>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</si>
  <si>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</si>
  <si>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</si>
  <si>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</si>
  <si>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</si>
  <si>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</si>
  <si>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</si>
  <si>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</si>
  <si>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</si>
  <si>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</si>
  <si>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</si>
  <si>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</si>
  <si>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</si>
  <si>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</si>
  <si>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</si>
  <si>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</si>
  <si>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</si>
  <si>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</si>
  <si>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</si>
  <si>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</si>
  <si>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</si>
  <si>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</si>
  <si>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</si>
  <si>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</si>
  <si>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</si>
  <si>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</si>
  <si>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</si>
  <si>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</si>
  <si>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</si>
  <si>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</si>
  <si>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</si>
  <si>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</si>
  <si>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</si>
  <si>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</si>
  <si>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</si>
  <si>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</si>
  <si>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</si>
  <si>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</si>
  <si>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</si>
  <si>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</si>
  <si>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</si>
  <si>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</si>
  <si>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</si>
  <si>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</si>
  <si>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</si>
  <si>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</si>
  <si>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</si>
  <si>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</si>
  <si>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</si>
  <si>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</si>
  <si>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</si>
  <si>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</si>
  <si>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</si>
  <si>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</si>
  <si>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</si>
  <si>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</si>
  <si>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</si>
  <si>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</si>
  <si>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</si>
  <si>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</si>
  <si>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</si>
  <si>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</si>
  <si>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</si>
  <si>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</si>
  <si>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</si>
  <si>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</si>
  <si>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</si>
  <si>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</si>
  <si>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</si>
  <si>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</si>
  <si>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</si>
  <si>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</si>
  <si>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</si>
  <si>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</si>
  <si>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</si>
  <si>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</si>
  <si>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</si>
  <si>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</si>
  <si>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</si>
  <si>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</si>
  <si>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</si>
  <si>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</si>
  <si>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</si>
  <si>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</si>
  <si>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</si>
  <si>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</si>
  <si>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</si>
  <si>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</si>
  <si>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</si>
  <si>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</si>
  <si>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</si>
  <si>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</si>
  <si>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</si>
  <si>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</si>
  <si>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</si>
  <si>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</si>
  <si>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</si>
  <si>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</si>
  <si>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</si>
  <si>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</si>
  <si>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</si>
  <si>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</si>
  <si>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</si>
  <si>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</si>
  <si>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</si>
  <si>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</si>
  <si>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</si>
  <si>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</si>
  <si>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</si>
  <si>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</si>
  <si>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</si>
  <si>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</si>
  <si>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</si>
  <si>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</si>
  <si>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</si>
  <si>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</si>
  <si>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</si>
  <si>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</si>
  <si>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</si>
  <si>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</si>
  <si>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</si>
  <si>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</si>
  <si>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</si>
  <si>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</si>
  <si>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</si>
  <si>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</si>
  <si>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</si>
  <si>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</si>
  <si>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</si>
  <si>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</si>
  <si>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</si>
  <si>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</si>
  <si>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</si>
  <si>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</si>
  <si>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</si>
  <si>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</si>
  <si>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</si>
  <si>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</si>
  <si>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</si>
  <si>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</si>
  <si>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</si>
  <si>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</si>
  <si>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</si>
  <si>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</si>
  <si>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</si>
  <si>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</si>
  <si>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</si>
  <si>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</si>
  <si>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</si>
  <si>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</si>
  <si>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</si>
  <si>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</si>
  <si>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</si>
  <si>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</si>
  <si>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</si>
  <si>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</si>
  <si>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</si>
  <si>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</si>
  <si>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</si>
  <si>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</si>
  <si>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</si>
  <si>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</si>
  <si>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</si>
  <si>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</si>
  <si>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</si>
  <si>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</si>
  <si>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</si>
  <si>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</si>
  <si>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</si>
  <si>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</si>
  <si>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</si>
  <si>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</si>
  <si>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</si>
  <si>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</si>
  <si>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</si>
  <si>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</si>
  <si>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</si>
  <si>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</si>
  <si>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</si>
  <si>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</si>
  <si>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</si>
  <si>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</si>
  <si>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</si>
  <si>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</si>
  <si>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</si>
  <si>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</si>
  <si>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</si>
  <si>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</si>
  <si>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</si>
  <si>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</si>
  <si>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</si>
  <si>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</si>
  <si>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</si>
  <si>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</si>
  <si>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</si>
  <si>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</si>
  <si>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</si>
  <si>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</si>
  <si>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</si>
  <si>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</si>
  <si>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</si>
  <si>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</si>
  <si>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</si>
  <si>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</si>
  <si>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</si>
  <si>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</si>
  <si>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</si>
  <si>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</si>
  <si>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</si>
  <si>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</si>
  <si>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</si>
  <si>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</si>
  <si>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</si>
  <si>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</si>
  <si>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</si>
  <si>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</si>
  <si>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</si>
  <si>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</si>
  <si>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</si>
  <si>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</si>
  <si>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</si>
  <si>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</si>
  <si>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</si>
  <si>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</si>
  <si>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</si>
  <si>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</si>
  <si>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</si>
  <si>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</si>
  <si>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</si>
  <si>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</si>
  <si>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</si>
  <si>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</si>
  <si>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</si>
  <si>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</si>
  <si>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</si>
  <si>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</si>
  <si>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</si>
  <si>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</si>
  <si>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</si>
  <si>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</si>
  <si>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</si>
  <si>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</si>
  <si>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</si>
  <si>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</si>
  <si>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</si>
  <si>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</si>
  <si>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</si>
  <si>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</si>
  <si>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</si>
  <si>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</si>
  <si>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</si>
  <si>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</si>
  <si>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</si>
  <si>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</si>
  <si>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</si>
  <si>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</si>
  <si>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</si>
  <si>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</si>
  <si>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</si>
  <si>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</si>
  <si>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</si>
  <si>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</si>
  <si>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</si>
  <si>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</si>
  <si>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</si>
  <si>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</si>
  <si>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</si>
  <si>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</si>
  <si>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</si>
  <si>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</si>
  <si>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</si>
  <si>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</si>
  <si>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</si>
  <si>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</si>
  <si>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</si>
  <si>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</si>
  <si>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</si>
  <si>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</si>
  <si>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</si>
  <si>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</si>
  <si>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</si>
  <si>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</si>
  <si>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</si>
  <si>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</si>
  <si>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</si>
  <si>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</si>
  <si>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</si>
  <si>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</si>
  <si>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</si>
  <si>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</si>
  <si>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</si>
  <si>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</si>
  <si>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</si>
  <si>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</si>
  <si>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</si>
  <si>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</si>
  <si>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</si>
  <si>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</si>
  <si>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</si>
  <si>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</si>
  <si>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</si>
  <si>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</si>
  <si>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</si>
  <si>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</si>
  <si>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</si>
  <si>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</si>
  <si>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</si>
  <si>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</si>
  <si>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</si>
  <si>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</si>
  <si>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</si>
  <si>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</si>
  <si>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</si>
  <si>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</si>
  <si>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</si>
  <si>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</si>
  <si>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</si>
  <si>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</si>
  <si>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</si>
  <si>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</si>
  <si>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</si>
  <si>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</si>
  <si>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</si>
  <si>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</si>
  <si>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</si>
  <si>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</si>
  <si>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</si>
  <si>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</si>
  <si>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</si>
  <si>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</si>
  <si>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</si>
  <si>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</si>
  <si>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</si>
  <si>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</si>
  <si>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</si>
  <si>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</si>
  <si>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</si>
  <si>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</si>
  <si>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</si>
  <si>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</si>
  <si>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</si>
  <si>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</si>
  <si>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</si>
  <si>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</si>
  <si>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</si>
  <si>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</si>
  <si>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</si>
  <si>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</si>
  <si>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</si>
  <si>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</si>
  <si>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</si>
  <si>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</si>
  <si>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</si>
  <si>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</si>
  <si>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</si>
  <si>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</si>
  <si>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</si>
  <si>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</si>
  <si>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</si>
  <si>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</si>
  <si>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</si>
  <si>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</si>
  <si>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</si>
  <si>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</si>
  <si>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</si>
  <si>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</si>
  <si>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</si>
  <si>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</si>
  <si>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</si>
  <si>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</si>
  <si>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</si>
  <si>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</si>
  <si>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</si>
  <si>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</si>
  <si>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</si>
  <si>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</si>
  <si>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</si>
  <si>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</si>
  <si>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</si>
  <si>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</si>
  <si>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</si>
  <si>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</si>
  <si>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</si>
  <si>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</si>
  <si>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</si>
  <si>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</si>
  <si>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</si>
  <si>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</si>
  <si>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</si>
  <si>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</si>
  <si>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</si>
  <si>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</si>
  <si>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</si>
  <si>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</si>
  <si>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</si>
  <si>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</si>
  <si>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</si>
  <si>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</si>
  <si>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</si>
  <si>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</si>
  <si>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</si>
  <si>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</si>
  <si>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</si>
  <si>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</si>
  <si>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</si>
  <si>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</si>
  <si>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</si>
  <si>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</si>
  <si>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</si>
  <si>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</si>
  <si>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</si>
  <si>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</si>
  <si>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</si>
  <si>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</si>
  <si>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</si>
  <si>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</si>
  <si>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</si>
  <si>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</si>
  <si>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</si>
  <si>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</si>
  <si>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</si>
  <si>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</si>
  <si>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</si>
  <si>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</si>
  <si>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</si>
  <si>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</si>
  <si>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</si>
  <si>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</si>
  <si>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</si>
  <si>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</si>
  <si>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</si>
  <si>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</si>
  <si>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</si>
  <si>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</si>
  <si>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</si>
  <si>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</si>
  <si>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</si>
  <si>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</si>
  <si>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</si>
  <si>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</si>
  <si>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</si>
  <si>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</si>
  <si>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</si>
  <si>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</si>
  <si>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</si>
  <si>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</si>
  <si>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</si>
  <si>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</si>
  <si>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</si>
  <si>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</si>
  <si>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</si>
  <si>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</si>
  <si>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</si>
  <si>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</si>
  <si>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</si>
  <si>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</si>
  <si>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</si>
  <si>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</si>
  <si>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</si>
  <si>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</si>
  <si>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</si>
  <si>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</si>
  <si>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</si>
  <si>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</si>
  <si>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</si>
  <si>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</si>
  <si>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</si>
  <si>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</si>
  <si>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</si>
  <si>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</si>
  <si>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</si>
  <si>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</si>
  <si>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</si>
  <si>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</si>
  <si>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</si>
  <si>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</si>
  <si>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</si>
  <si>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</si>
  <si>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</si>
  <si>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</si>
  <si>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</si>
  <si>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</si>
  <si>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</si>
  <si>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</si>
  <si>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</si>
  <si>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</si>
  <si>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</si>
  <si>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</si>
  <si>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</si>
  <si>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</si>
  <si>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</si>
  <si>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</si>
  <si>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</si>
  <si>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</si>
  <si>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</si>
  <si>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</si>
  <si>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</si>
  <si>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</si>
  <si>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</si>
  <si>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</si>
  <si>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</si>
  <si>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</si>
  <si>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</si>
  <si>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</si>
  <si>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</si>
  <si>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</si>
  <si>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</si>
  <si>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</si>
  <si>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</si>
  <si>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</si>
  <si>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</si>
  <si>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</si>
  <si>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</si>
  <si>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</si>
  <si>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</si>
  <si>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</si>
  <si>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</si>
  <si>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</si>
  <si>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</si>
  <si>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</si>
  <si>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</si>
  <si>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</si>
  <si>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</si>
  <si>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</si>
  <si>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</si>
  <si>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</si>
  <si>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</si>
  <si>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</si>
  <si>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</si>
  <si>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</si>
  <si>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</si>
  <si>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</si>
  <si>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</si>
  <si>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</si>
  <si>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</si>
  <si>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</si>
  <si>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</si>
  <si>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</si>
  <si>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</si>
  <si>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</si>
  <si>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</si>
  <si>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</si>
  <si>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</si>
  <si>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</si>
  <si>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</si>
  <si>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</si>
  <si>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</si>
  <si>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</si>
  <si>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</si>
  <si>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</si>
  <si>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</si>
  <si>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</si>
  <si>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</si>
  <si>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</si>
  <si>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</si>
  <si>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</si>
  <si>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</si>
  <si>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</si>
  <si>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</si>
  <si>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</si>
  <si>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</si>
  <si>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</si>
  <si>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</si>
  <si>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</si>
  <si>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</si>
  <si>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</si>
  <si>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</si>
  <si>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</si>
  <si>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</si>
  <si>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</si>
  <si>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</si>
  <si>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</si>
  <si>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</si>
  <si>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</si>
  <si>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</si>
  <si>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</si>
  <si>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</si>
  <si>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</si>
  <si>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</si>
  <si>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</si>
  <si>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</si>
  <si>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</si>
  <si>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</si>
  <si>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</si>
  <si>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</si>
  <si>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</si>
  <si>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</si>
  <si>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</si>
  <si>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</si>
  <si>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</si>
  <si>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</si>
  <si>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</si>
  <si>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</si>
  <si>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</si>
  <si>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</si>
  <si>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</si>
  <si>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</si>
  <si>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</si>
  <si>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</si>
  <si>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</si>
  <si>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</si>
  <si>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</si>
  <si>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</si>
  <si>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</si>
  <si>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</si>
  <si>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</si>
  <si>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</si>
  <si>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</si>
  <si>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</si>
  <si>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</si>
  <si>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</si>
  <si>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</si>
  <si>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</si>
  <si>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</si>
  <si>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</si>
  <si>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</si>
  <si>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</si>
  <si>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</si>
  <si>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</si>
  <si>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</si>
  <si>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</si>
  <si>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</si>
  <si>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</si>
  <si>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</si>
  <si>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</si>
  <si>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</si>
  <si>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</si>
  <si>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</si>
  <si>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</si>
  <si>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</si>
  <si>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</si>
  <si>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</si>
  <si>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</si>
  <si>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</si>
  <si>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</si>
  <si>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</si>
  <si>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</si>
  <si>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</si>
  <si>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</si>
  <si>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</si>
  <si>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</si>
  <si>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</si>
  <si>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</si>
  <si>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</si>
  <si>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</si>
  <si>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</si>
  <si>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</si>
  <si>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</si>
  <si>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</si>
  <si>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</si>
  <si>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</si>
  <si>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</si>
  <si>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</si>
  <si>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</si>
  <si>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</si>
  <si>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</si>
  <si>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</si>
  <si>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</si>
  <si>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</si>
  <si>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</si>
  <si>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</si>
  <si>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</si>
  <si>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</si>
  <si>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</si>
  <si>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</si>
  <si>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</si>
  <si>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</si>
  <si>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</si>
  <si>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</si>
  <si>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</si>
  <si>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</si>
  <si>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</si>
  <si>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</si>
  <si>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</si>
  <si>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</si>
  <si>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</si>
  <si>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</si>
  <si>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</si>
  <si>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</si>
  <si>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</si>
  <si>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</si>
  <si>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</si>
  <si>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</si>
  <si>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</si>
  <si>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</si>
  <si>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</si>
  <si>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</si>
  <si>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</si>
  <si>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</si>
  <si>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</si>
  <si>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</si>
  <si>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</si>
  <si>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</si>
  <si>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</si>
  <si>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</si>
  <si>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</si>
  <si>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</si>
  <si>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</si>
  <si>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</si>
  <si>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</si>
  <si>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</si>
  <si>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</si>
  <si>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</si>
  <si>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</si>
  <si>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</si>
  <si>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</si>
  <si>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</si>
  <si>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</si>
  <si>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</si>
  <si>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</si>
  <si>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</si>
  <si>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</si>
  <si>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</si>
  <si>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</si>
  <si>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</si>
  <si>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</si>
  <si>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</si>
  <si>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</si>
  <si>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</si>
  <si>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</si>
  <si>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</si>
  <si>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</si>
  <si>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</si>
  <si>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</si>
  <si>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</si>
  <si>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</si>
  <si>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</si>
  <si>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</si>
  <si>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</si>
  <si>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</si>
  <si>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</si>
  <si>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</si>
  <si>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</si>
  <si>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</si>
  <si>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</si>
  <si>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</si>
  <si>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</si>
  <si>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</si>
  <si>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</si>
  <si>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</si>
  <si>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</si>
  <si>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</si>
  <si>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</si>
  <si>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</si>
  <si>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</si>
  <si>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</si>
  <si>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</si>
  <si>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</si>
  <si>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</si>
  <si>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</si>
  <si>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</si>
  <si>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</si>
  <si>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</si>
  <si>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</si>
  <si>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</si>
  <si>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</si>
  <si>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</si>
  <si>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</si>
  <si>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</si>
  <si>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</si>
  <si>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</si>
  <si>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</si>
  <si>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</si>
  <si>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</si>
  <si>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</si>
  <si>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</si>
  <si>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</si>
  <si>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</si>
  <si>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</si>
  <si>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</si>
  <si>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</si>
  <si>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</si>
  <si>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</si>
  <si>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</si>
  <si>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</si>
  <si>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</si>
  <si>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</si>
  <si>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</si>
  <si>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</si>
  <si>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</si>
  <si>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</si>
  <si>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</si>
  <si>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</si>
  <si>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</si>
  <si>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</si>
  <si>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</si>
  <si>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</si>
  <si>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</si>
  <si>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</si>
  <si>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</si>
  <si>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</si>
  <si>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</si>
  <si>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</si>
  <si>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</si>
  <si>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</si>
  <si>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</si>
  <si>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</si>
  <si>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</si>
  <si>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</si>
  <si>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</si>
  <si>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</si>
  <si>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</si>
  <si>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</si>
  <si>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</si>
  <si>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</si>
  <si>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</si>
  <si>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</si>
  <si>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</si>
  <si>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</si>
  <si>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</si>
  <si>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</si>
  <si>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</si>
  <si>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</si>
  <si>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</si>
  <si>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</si>
  <si>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</si>
  <si>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</si>
  <si>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</si>
  <si>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</si>
  <si>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</si>
  <si>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</si>
  <si>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</si>
  <si>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</si>
  <si>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</si>
  <si>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</si>
  <si>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</si>
  <si>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</si>
  <si>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</si>
  <si>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</si>
  <si>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</si>
  <si>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</si>
  <si>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</si>
  <si>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</si>
  <si>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</si>
  <si>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</si>
  <si>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</si>
  <si>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</si>
  <si>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</si>
  <si>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</si>
  <si>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</si>
  <si>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</si>
  <si>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</si>
  <si>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</si>
  <si>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</si>
  <si>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</si>
  <si>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</si>
  <si>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</si>
  <si>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</si>
  <si>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</si>
  <si>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</si>
  <si>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</si>
  <si>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</si>
  <si>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</si>
  <si>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</si>
  <si>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</si>
  <si>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</si>
  <si>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</si>
  <si>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</si>
  <si>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</si>
  <si>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</si>
  <si>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</si>
  <si>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</si>
  <si>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</si>
  <si>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</si>
  <si>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</si>
  <si>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</si>
  <si>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</si>
  <si>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</si>
  <si>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</si>
  <si>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</si>
  <si>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</si>
  <si>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</si>
  <si>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</si>
  <si>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</si>
  <si>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</si>
  <si>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</si>
  <si>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</si>
  <si>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</si>
  <si>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</si>
  <si>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</si>
  <si>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</si>
  <si>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</si>
  <si>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</si>
  <si>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</si>
  <si>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</si>
  <si>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</si>
  <si>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</si>
  <si>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</si>
  <si>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</si>
  <si>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</si>
  <si>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</si>
  <si>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</si>
  <si>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</si>
  <si>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</si>
  <si>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</si>
  <si>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</si>
  <si>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</si>
  <si>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</si>
  <si>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</si>
  <si>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</si>
  <si>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</si>
  <si>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</si>
  <si>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</si>
  <si>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</si>
  <si>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</si>
  <si>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</si>
  <si>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</si>
  <si>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</si>
  <si>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</si>
  <si>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</si>
  <si>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</si>
  <si>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</si>
  <si>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</si>
  <si>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</si>
  <si>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</si>
  <si>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</si>
  <si>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</si>
  <si>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</si>
  <si>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</si>
  <si>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</si>
  <si>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</si>
  <si>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</si>
  <si>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</si>
  <si>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</si>
  <si>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</si>
  <si>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</si>
  <si>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</si>
  <si>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</si>
  <si>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</si>
  <si>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</si>
  <si>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</si>
  <si>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</si>
  <si>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</si>
  <si>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</si>
  <si>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</si>
  <si>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</si>
  <si>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</si>
  <si>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</si>
  <si>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</si>
  <si>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</si>
  <si>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</si>
  <si>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</si>
  <si>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</si>
  <si>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</si>
  <si>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</si>
  <si>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</si>
  <si>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</si>
  <si>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</si>
  <si>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</si>
  <si>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</si>
  <si>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</si>
  <si>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</si>
  <si>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</si>
  <si>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</si>
  <si>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</si>
  <si>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</si>
  <si>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</si>
  <si>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</si>
  <si>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</si>
  <si>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</si>
  <si>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</si>
  <si>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</si>
  <si>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</si>
  <si>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</si>
  <si>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</si>
  <si>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</si>
  <si>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</si>
  <si>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</si>
  <si>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</si>
  <si>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</si>
  <si>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</si>
  <si>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</si>
  <si>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</si>
  <si>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</si>
  <si>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</si>
  <si>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</si>
  <si>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</si>
  <si>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</si>
  <si>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</si>
  <si>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</si>
  <si>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</si>
  <si>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</si>
  <si>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</si>
  <si>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</si>
  <si>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</si>
  <si>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</si>
  <si>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</si>
  <si>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</si>
  <si>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</si>
  <si>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</si>
  <si>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</si>
  <si>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</si>
  <si>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</si>
  <si>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</si>
  <si>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</si>
  <si>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</si>
  <si>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</si>
  <si>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</si>
  <si>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</si>
  <si>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</si>
  <si>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</si>
  <si>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</si>
  <si>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</si>
  <si>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</si>
  <si>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</si>
  <si>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</si>
  <si>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</si>
  <si>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</si>
  <si>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</si>
  <si>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</si>
  <si>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</si>
  <si>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</si>
  <si>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</si>
  <si>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</si>
  <si>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</si>
  <si>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</si>
  <si>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</si>
  <si>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</si>
  <si>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</si>
  <si>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</si>
  <si>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</si>
  <si>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</si>
  <si>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</si>
  <si>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</si>
  <si>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</si>
  <si>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</si>
  <si>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</si>
  <si>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</si>
  <si>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</si>
  <si>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</si>
  <si>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</si>
  <si>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</si>
  <si>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</si>
  <si>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</si>
  <si>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</si>
  <si>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</si>
  <si>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</si>
  <si>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</si>
  <si>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</si>
  <si>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</si>
  <si>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</si>
  <si>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</si>
  <si>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</si>
  <si>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</si>
  <si>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</si>
  <si>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</si>
  <si>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</si>
  <si>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</si>
  <si>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</si>
  <si>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</si>
  <si>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</si>
  <si>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</si>
  <si>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</si>
  <si>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</si>
  <si>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</si>
  <si>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</si>
  <si>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</si>
  <si>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</si>
  <si>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</si>
  <si>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</si>
  <si>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</si>
  <si>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</si>
  <si>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</si>
  <si>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</si>
  <si>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</si>
  <si>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</si>
  <si>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</si>
  <si>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</si>
  <si>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</si>
  <si>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</si>
  <si>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</si>
  <si>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</si>
  <si>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</si>
  <si>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</si>
  <si>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</si>
  <si>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</si>
  <si>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</si>
  <si>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</si>
  <si>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</si>
  <si>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</si>
  <si>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</si>
  <si>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</si>
  <si>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</si>
  <si>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</si>
  <si>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</si>
  <si>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</si>
  <si>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</si>
  <si>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</si>
  <si>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</si>
  <si>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</si>
  <si>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</si>
  <si>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</si>
  <si>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</si>
  <si>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</si>
  <si>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</si>
  <si>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</si>
  <si>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</si>
  <si>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</si>
  <si>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</si>
  <si>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</si>
  <si>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</si>
  <si>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</si>
  <si>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</si>
  <si>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</si>
  <si>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</si>
  <si>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</si>
  <si>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</si>
  <si>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</si>
  <si>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</si>
  <si>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</si>
  <si>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</si>
  <si>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</si>
  <si>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</si>
  <si>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</si>
  <si>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</si>
  <si>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</si>
  <si>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</si>
  <si>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</si>
  <si>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</si>
  <si>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</si>
  <si>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</si>
  <si>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</si>
  <si>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</si>
  <si>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</si>
  <si>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</si>
  <si>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</si>
  <si>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</si>
  <si>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</si>
  <si>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</si>
  <si>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</si>
  <si>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</si>
  <si>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</si>
  <si>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</si>
  <si>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</si>
  <si>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</si>
  <si>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</si>
  <si>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</si>
  <si>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</si>
  <si>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</si>
  <si>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</si>
  <si>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</si>
  <si>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</si>
  <si>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</si>
  <si>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</si>
  <si>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</si>
  <si>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</si>
  <si>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</si>
  <si>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</si>
  <si>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</si>
  <si>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</si>
  <si>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</si>
  <si>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</si>
  <si>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</si>
  <si>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</si>
  <si>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</si>
  <si>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</si>
  <si>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</si>
  <si>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</si>
  <si>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</si>
  <si>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</si>
  <si>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</si>
  <si>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</si>
  <si>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</si>
  <si>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</si>
  <si>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</si>
  <si>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</si>
  <si>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</si>
  <si>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</si>
  <si>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</si>
  <si>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</si>
  <si>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</si>
  <si>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</si>
  <si>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</si>
  <si>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</si>
  <si>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</si>
  <si>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</si>
  <si>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</si>
  <si>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</si>
  <si>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</si>
  <si>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</si>
  <si>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</si>
  <si>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</si>
  <si>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</si>
  <si>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</si>
  <si>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</si>
  <si>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</si>
  <si>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</si>
  <si>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</si>
  <si>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</si>
  <si>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</si>
  <si>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</si>
  <si>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</si>
  <si>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</si>
  <si>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</si>
  <si>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</si>
  <si>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</si>
  <si>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</si>
  <si>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</si>
  <si>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</si>
  <si>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</si>
  <si>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</si>
  <si>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</si>
  <si>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</si>
  <si>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</si>
  <si>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</si>
  <si>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</si>
  <si>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</si>
  <si>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</si>
  <si>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</si>
  <si>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</si>
  <si>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</si>
  <si>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</si>
  <si>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</si>
  <si>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</si>
  <si>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</si>
  <si>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</si>
  <si>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</si>
  <si>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</si>
  <si>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</si>
  <si>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</si>
  <si>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</si>
  <si>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</si>
  <si>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</si>
  <si>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</si>
  <si>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</si>
  <si>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</si>
  <si>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</si>
  <si>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</si>
  <si>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</si>
  <si>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</si>
  <si>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</si>
  <si>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</si>
  <si>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</si>
  <si>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</si>
  <si>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</si>
  <si>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</si>
  <si>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</si>
  <si>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</si>
  <si>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</si>
  <si>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</si>
  <si>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</si>
  <si>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</si>
  <si>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</si>
  <si>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</si>
  <si>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</si>
  <si>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</si>
  <si>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</si>
  <si>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</si>
  <si>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</si>
  <si>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</si>
  <si>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</si>
  <si>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</si>
  <si>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</si>
  <si>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</si>
  <si>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</si>
  <si>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</si>
  <si>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</si>
  <si>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</si>
  <si>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</si>
  <si>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</si>
  <si>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</si>
  <si>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</si>
  <si>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</si>
  <si>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</si>
  <si>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</si>
  <si>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</si>
  <si>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</si>
  <si>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</si>
  <si>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</si>
  <si>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</si>
  <si>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</si>
  <si>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</si>
  <si>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</si>
  <si>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</si>
  <si>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</si>
  <si>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</si>
  <si>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</si>
  <si>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</si>
  <si>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</si>
  <si>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</si>
  <si>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</si>
  <si>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</si>
  <si>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</si>
  <si>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</si>
  <si>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</si>
  <si>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</si>
  <si>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</si>
  <si>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</si>
  <si>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</si>
  <si>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</si>
  <si>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</si>
  <si>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</si>
  <si>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</si>
  <si>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</si>
  <si>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</si>
  <si>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</si>
  <si>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</si>
  <si>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</si>
  <si>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</si>
  <si>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</si>
  <si>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</si>
  <si>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</si>
  <si>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</si>
  <si>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</si>
  <si>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</si>
  <si>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</si>
  <si>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</si>
  <si>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</si>
  <si>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</si>
  <si>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</si>
  <si>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</si>
  <si>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</si>
  <si>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</si>
  <si>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</si>
  <si>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</si>
  <si>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</si>
  <si>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</si>
  <si>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</si>
  <si>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</si>
  <si>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</si>
  <si>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</si>
  <si>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</si>
  <si>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</si>
  <si>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</si>
  <si>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</si>
  <si>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</si>
  <si>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</si>
  <si>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</si>
  <si>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</si>
  <si>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</si>
  <si>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</si>
  <si>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</si>
  <si>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</si>
  <si>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</si>
  <si>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</si>
  <si>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</si>
  <si>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</si>
  <si>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</si>
  <si>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</si>
  <si>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</si>
  <si>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</si>
  <si>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</si>
  <si>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</si>
  <si>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</si>
  <si>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</si>
  <si>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</si>
  <si>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</si>
  <si>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</si>
  <si>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</si>
  <si>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</si>
  <si>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</si>
  <si>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</si>
  <si>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</si>
  <si>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</si>
  <si>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</si>
  <si>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</si>
  <si>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</si>
  <si>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</si>
  <si>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</si>
  <si>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</si>
  <si>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</si>
  <si>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</si>
  <si>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</si>
  <si>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</si>
  <si>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</si>
  <si>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</si>
  <si>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</si>
  <si>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</si>
  <si>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</si>
  <si>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</si>
  <si>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</si>
  <si>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</si>
  <si>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</si>
  <si>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</si>
  <si>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</si>
  <si>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</si>
  <si>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</si>
  <si>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</si>
  <si>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</si>
  <si>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</si>
  <si>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</si>
  <si>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</si>
  <si>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</si>
  <si>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</si>
  <si>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</si>
  <si>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</si>
  <si>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</si>
  <si>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</si>
  <si>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</si>
  <si>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</si>
  <si>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</si>
  <si>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</si>
  <si>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</si>
  <si>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</si>
  <si>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</si>
  <si>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</si>
  <si>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</si>
  <si>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</si>
  <si>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</si>
  <si>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</si>
  <si>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</si>
  <si>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</si>
  <si>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</si>
  <si>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</si>
  <si>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</si>
  <si>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</si>
  <si>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</si>
  <si>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</si>
  <si>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</si>
  <si>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</si>
  <si>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</si>
  <si>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</si>
  <si>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</si>
  <si>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</si>
  <si>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</si>
  <si>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</si>
  <si>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</si>
  <si>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</si>
  <si>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</si>
  <si>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</si>
  <si>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</si>
  <si>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</si>
  <si>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</si>
  <si>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</si>
  <si>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</si>
  <si>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</si>
  <si>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</si>
  <si>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</si>
  <si>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</si>
  <si>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</si>
  <si>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</si>
  <si>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</si>
  <si>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</si>
  <si>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</si>
  <si>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</si>
  <si>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</si>
  <si>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</si>
  <si>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</si>
  <si>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</si>
  <si>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</si>
  <si>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</si>
  <si>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</si>
  <si>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</si>
  <si>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</si>
  <si>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</si>
  <si>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</si>
  <si>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</si>
  <si>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</si>
  <si>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</si>
  <si>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</si>
  <si>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</si>
  <si>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</si>
  <si>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</si>
  <si>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</si>
  <si>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</si>
  <si>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</si>
  <si>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</si>
  <si>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</si>
  <si>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</si>
  <si>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</si>
  <si>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</si>
  <si>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</si>
  <si>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</si>
  <si>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</si>
  <si>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</si>
  <si>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</si>
  <si>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</si>
  <si>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</si>
  <si>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</si>
  <si>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</si>
  <si>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</si>
  <si>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</si>
  <si>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</si>
  <si>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</si>
  <si>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</si>
  <si>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</si>
  <si>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</si>
  <si>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</si>
  <si>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</si>
  <si>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</si>
  <si>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</si>
  <si>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</si>
  <si>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</si>
  <si>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</si>
  <si>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</si>
  <si>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</si>
  <si>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</si>
  <si>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</si>
  <si>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</si>
  <si>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</si>
  <si>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</si>
  <si>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</si>
  <si>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</si>
  <si>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</si>
  <si>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</si>
  <si>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</si>
  <si>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</si>
  <si>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</si>
  <si>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</si>
  <si>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</si>
  <si>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</si>
  <si>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</si>
  <si>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</si>
  <si>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</si>
  <si>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</si>
  <si>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</si>
  <si>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</si>
  <si>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</si>
  <si>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</si>
  <si>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</si>
  <si>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</si>
  <si>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</si>
  <si>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</si>
  <si>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</si>
  <si>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</si>
  <si>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</si>
  <si>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</si>
  <si>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</si>
  <si>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</si>
  <si>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</si>
  <si>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</si>
  <si>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</si>
  <si>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</si>
  <si>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</si>
  <si>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</si>
  <si>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</si>
  <si>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</si>
  <si>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</si>
  <si>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</si>
  <si>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</si>
  <si>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</si>
  <si>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</si>
  <si>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</si>
  <si>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</si>
  <si>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</si>
  <si>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</si>
  <si>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</si>
  <si>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</si>
  <si>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</si>
  <si>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</si>
  <si>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</si>
  <si>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</si>
  <si>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</si>
  <si>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</si>
  <si>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</si>
  <si>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</si>
  <si>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</si>
  <si>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</si>
  <si>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</si>
  <si>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</si>
  <si>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</si>
  <si>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</si>
  <si>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</si>
  <si>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</si>
  <si>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</si>
  <si>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</si>
  <si>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</si>
  <si>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</si>
  <si>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</si>
  <si>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</si>
  <si>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</si>
  <si>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</si>
  <si>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</si>
  <si>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</si>
  <si>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</si>
  <si>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</si>
  <si>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</si>
  <si>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</si>
  <si>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</si>
  <si>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</si>
  <si>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</si>
  <si>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</si>
  <si>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</si>
  <si>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</si>
  <si>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</si>
  <si>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</si>
  <si>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</si>
  <si>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</si>
  <si>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</si>
  <si>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</si>
  <si>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</si>
  <si>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</si>
  <si>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</si>
  <si>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</si>
  <si>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</si>
  <si>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</si>
  <si>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</si>
  <si>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</si>
  <si>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</si>
  <si>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</si>
  <si>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</si>
  <si>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</si>
  <si>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</si>
  <si>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</si>
  <si>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</si>
  <si>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</si>
  <si>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</si>
  <si>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</si>
  <si>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</si>
  <si>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</si>
  <si>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</si>
  <si>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</si>
  <si>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</si>
  <si>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</si>
  <si>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</si>
  <si>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</si>
  <si>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</si>
  <si>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</si>
  <si>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</si>
  <si>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</si>
  <si>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</si>
  <si>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</si>
  <si>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</si>
  <si>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</si>
  <si>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</si>
  <si>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</si>
  <si>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</si>
  <si>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</si>
  <si>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</si>
  <si>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</si>
  <si>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</si>
  <si>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</si>
  <si>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</si>
  <si>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</si>
  <si>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</si>
  <si>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</si>
  <si>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</si>
  <si>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</si>
  <si>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</si>
  <si>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</si>
  <si>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</si>
  <si>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</si>
  <si>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</si>
  <si>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</si>
  <si>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</si>
  <si>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</si>
  <si>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</si>
  <si>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</si>
  <si>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</si>
  <si>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</si>
  <si>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</si>
  <si>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</si>
  <si>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</si>
  <si>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</si>
  <si>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</si>
  <si>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</si>
  <si>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</si>
  <si>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</si>
  <si>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</si>
  <si>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</si>
  <si>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</si>
  <si>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</si>
  <si>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</si>
  <si>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</si>
  <si>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</si>
  <si>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</si>
  <si>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</si>
  <si>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</si>
  <si>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</si>
  <si>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</si>
  <si>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</si>
  <si>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</si>
  <si>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</si>
  <si>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</si>
  <si>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</si>
  <si>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</si>
  <si>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</si>
  <si>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</si>
  <si>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</si>
  <si>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</si>
  <si>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</si>
  <si>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</si>
  <si>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</si>
  <si>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</si>
  <si>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</si>
  <si>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</si>
  <si>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</si>
  <si>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</si>
  <si>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</si>
  <si>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</si>
  <si>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</si>
  <si>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</si>
  <si>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</si>
  <si>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</si>
  <si>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</si>
  <si>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</si>
  <si>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</si>
  <si>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</si>
  <si>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</si>
  <si>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</si>
  <si>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</si>
  <si>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</si>
  <si>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</si>
  <si>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</si>
  <si>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</si>
  <si>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</si>
  <si>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</si>
  <si>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</si>
  <si>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</si>
  <si>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</si>
  <si>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</si>
  <si>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</si>
  <si>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</si>
  <si>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</si>
  <si>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</si>
  <si>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</si>
  <si>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</si>
  <si>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</si>
  <si>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</si>
  <si>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</si>
  <si>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</si>
  <si>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</si>
  <si>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</si>
  <si>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</si>
  <si>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</si>
  <si>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</si>
  <si>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</si>
  <si>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</si>
  <si>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</si>
  <si>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</si>
  <si>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</si>
  <si>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</si>
  <si>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</si>
  <si>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</si>
  <si>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</si>
  <si>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</si>
  <si>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</si>
  <si>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</si>
  <si>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</si>
  <si>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</si>
  <si>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</si>
  <si>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</si>
  <si>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</si>
  <si>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</si>
  <si>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</si>
  <si>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</si>
  <si>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</si>
  <si>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</si>
  <si>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</si>
  <si>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</si>
  <si>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</si>
  <si>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</si>
  <si>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</si>
  <si>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</si>
  <si>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</si>
  <si>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</si>
  <si>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</si>
  <si>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</si>
  <si>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</si>
  <si>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</si>
  <si>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</si>
  <si>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</si>
  <si>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</si>
  <si>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</si>
  <si>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</si>
  <si>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</si>
  <si>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</si>
  <si>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</si>
  <si>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</si>
  <si>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</si>
  <si>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</si>
  <si>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</si>
  <si>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</si>
  <si>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</si>
  <si>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</si>
  <si>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</si>
  <si>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</si>
  <si>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</si>
  <si>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</si>
  <si>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</si>
  <si>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</si>
  <si>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</si>
  <si>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</si>
  <si>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</si>
  <si>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</si>
  <si>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</si>
  <si>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</si>
  <si>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</si>
  <si>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</si>
  <si>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</si>
  <si>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</si>
  <si>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</si>
  <si>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</si>
  <si>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</si>
  <si>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</si>
  <si>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</si>
  <si>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</si>
  <si>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</si>
  <si>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</si>
  <si>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</si>
  <si>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</si>
  <si>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</si>
  <si>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</si>
  <si>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</si>
  <si>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</si>
  <si>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</si>
  <si>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</si>
  <si>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</si>
  <si>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</si>
  <si>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</si>
  <si>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</si>
  <si>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</si>
  <si>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</si>
  <si>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</si>
  <si>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</si>
  <si>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</si>
  <si>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</si>
  <si>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</si>
  <si>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</si>
  <si>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</si>
  <si>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</si>
  <si>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</si>
  <si>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</si>
  <si>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</si>
  <si>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</si>
  <si>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</si>
  <si>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</si>
  <si>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</si>
  <si>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</si>
  <si>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</si>
  <si>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</si>
  <si>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</si>
  <si>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</si>
  <si>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</si>
  <si>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</si>
  <si>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</si>
  <si>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</si>
  <si>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</si>
  <si>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</si>
  <si>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</si>
  <si>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</si>
  <si>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</si>
  <si>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</si>
  <si>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</si>
  <si>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</si>
  <si>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</si>
  <si>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</si>
  <si>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</si>
  <si>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</si>
  <si>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</si>
  <si>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</si>
  <si>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</si>
  <si>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</si>
  <si>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</si>
  <si>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</si>
  <si>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</si>
  <si>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</si>
  <si>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</si>
  <si>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</si>
  <si>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</si>
  <si>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</si>
  <si>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</si>
  <si>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</si>
  <si>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</si>
  <si>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</si>
  <si>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</si>
  <si>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</si>
  <si>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</si>
  <si>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</si>
  <si>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</si>
  <si>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</si>
  <si>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</si>
  <si>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</si>
  <si>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</si>
  <si>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</si>
  <si>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</si>
  <si>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</si>
  <si>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</si>
  <si>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</si>
  <si>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</si>
  <si>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</si>
  <si>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</si>
  <si>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</si>
  <si>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</si>
  <si>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</si>
  <si>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</si>
  <si>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</si>
  <si>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</si>
  <si>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</si>
  <si>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</si>
  <si>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</si>
  <si>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</si>
  <si>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</si>
  <si>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</si>
  <si>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</si>
  <si>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</si>
  <si>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</si>
  <si>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</si>
  <si>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</si>
  <si>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</si>
  <si>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</si>
  <si>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</si>
  <si>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</si>
  <si>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</si>
  <si>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</si>
  <si>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</si>
  <si>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</si>
  <si>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</si>
  <si>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</si>
  <si>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</si>
  <si>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</si>
  <si>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</si>
  <si>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</si>
  <si>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</si>
  <si>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</si>
  <si>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</si>
  <si>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</si>
  <si>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</si>
  <si>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</si>
  <si>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</si>
  <si>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</si>
  <si>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</si>
  <si>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</si>
  <si>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</si>
  <si>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</si>
  <si>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</si>
  <si>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</si>
  <si>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</si>
  <si>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</si>
  <si>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</si>
  <si>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</si>
  <si>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</si>
  <si>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</si>
  <si>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</si>
  <si>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</si>
  <si>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</si>
  <si>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</si>
  <si>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</si>
  <si>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</si>
  <si>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</si>
  <si>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</si>
  <si>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</si>
  <si>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</si>
  <si>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</si>
  <si>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</si>
  <si>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</si>
  <si>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</si>
  <si>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</si>
  <si>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</si>
  <si>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</si>
  <si>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</si>
  <si>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</si>
  <si>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</si>
  <si>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</si>
  <si>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</si>
  <si>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</si>
  <si>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</si>
  <si>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</si>
  <si>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</si>
  <si>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</si>
  <si>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</si>
  <si>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</si>
  <si>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</si>
  <si>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</si>
  <si>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</si>
  <si>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</si>
  <si>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</si>
  <si>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</si>
  <si>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</si>
  <si>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</si>
  <si>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</si>
  <si>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</si>
  <si>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</si>
  <si>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</si>
  <si>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</si>
  <si>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</si>
  <si>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</si>
  <si>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</si>
  <si>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</si>
  <si>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</si>
  <si>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</si>
  <si>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</si>
  <si>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</si>
  <si>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</si>
  <si>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</si>
  <si>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</si>
  <si>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</si>
  <si>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</si>
  <si>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</si>
  <si>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</si>
  <si>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</si>
  <si>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</si>
  <si>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</si>
  <si>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</si>
  <si>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</si>
  <si>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</si>
  <si>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</si>
  <si>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</si>
  <si>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</si>
  <si>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</si>
  <si>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</si>
  <si>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</si>
  <si>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</si>
  <si>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</si>
  <si>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</si>
  <si>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</si>
  <si>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</si>
  <si>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</si>
  <si>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</si>
  <si>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</si>
  <si>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</si>
  <si>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</si>
  <si>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</si>
  <si>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</si>
  <si>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</si>
  <si>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</si>
  <si>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</si>
  <si>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</si>
  <si>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</si>
  <si>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</si>
  <si>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</si>
  <si>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</si>
  <si>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</si>
  <si>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</si>
  <si>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</si>
  <si>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</si>
  <si>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</si>
  <si>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</si>
  <si>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</si>
  <si>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</si>
  <si>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</si>
  <si>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</si>
  <si>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</si>
  <si>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</si>
  <si>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</si>
  <si>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</si>
  <si>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</si>
  <si>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</si>
  <si>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</si>
  <si>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</si>
  <si>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</si>
  <si>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</si>
  <si>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</si>
  <si>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</si>
  <si>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</si>
  <si>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</si>
  <si>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</si>
  <si>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</si>
  <si>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</si>
  <si>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</si>
  <si>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</si>
  <si>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</si>
  <si>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</si>
  <si>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</si>
  <si>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</si>
  <si>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</si>
  <si>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</si>
  <si>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</si>
  <si>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</si>
  <si>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</si>
  <si>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</si>
  <si>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</si>
  <si>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</si>
  <si>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</si>
  <si>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</si>
  <si>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</si>
  <si>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</si>
  <si>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</si>
  <si>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</si>
  <si>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</si>
  <si>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</si>
  <si>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</si>
  <si>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</si>
  <si>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</si>
  <si>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</si>
  <si>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</si>
  <si>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</si>
  <si>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</si>
  <si>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</si>
  <si>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</si>
  <si>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</si>
  <si>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</si>
  <si>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</si>
  <si>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</si>
  <si>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</si>
  <si>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</si>
  <si>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</si>
  <si>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</si>
  <si>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</si>
  <si>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</si>
  <si>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</si>
  <si>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</si>
  <si>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</si>
  <si>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</si>
  <si>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</si>
  <si>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</si>
  <si>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</si>
  <si>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</si>
  <si>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</si>
  <si>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</si>
  <si>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</si>
  <si>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</si>
  <si>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</si>
  <si>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</si>
  <si>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</si>
  <si>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</si>
  <si>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</si>
  <si>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</si>
  <si>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</si>
  <si>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</si>
  <si>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</si>
  <si>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</si>
  <si>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</si>
  <si>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</si>
  <si>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</si>
  <si>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</si>
  <si>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</si>
  <si>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</si>
  <si>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</si>
  <si>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</si>
  <si>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</si>
  <si>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</si>
  <si>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</si>
  <si>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</si>
  <si>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</si>
  <si>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</si>
  <si>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</si>
  <si>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</si>
  <si>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</si>
  <si>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</si>
  <si>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</si>
  <si>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</si>
  <si>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</si>
  <si>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</si>
  <si>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</si>
  <si>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</si>
  <si>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</si>
  <si>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</si>
  <si>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</si>
  <si>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</si>
  <si>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</si>
  <si>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</si>
  <si>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</si>
  <si>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</si>
  <si>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</si>
  <si>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</si>
  <si>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</si>
  <si>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</si>
  <si>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</si>
  <si>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</si>
  <si>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</si>
  <si>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</si>
  <si>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</si>
  <si>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</si>
  <si>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</si>
  <si>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</si>
  <si>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</si>
  <si>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</si>
  <si>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</si>
  <si>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</si>
  <si>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</si>
  <si>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</si>
  <si>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</si>
  <si>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</si>
  <si>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</si>
  <si>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</si>
  <si>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</si>
  <si>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</si>
  <si>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</si>
  <si>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</si>
  <si>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</si>
  <si>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</si>
  <si>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</si>
  <si>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</si>
  <si>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</si>
  <si>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</si>
  <si>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</si>
  <si>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</si>
  <si>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</si>
  <si>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</si>
  <si>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</si>
  <si>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</si>
  <si>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</si>
  <si>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</si>
  <si>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</si>
  <si>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</si>
  <si>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</si>
  <si>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</si>
  <si>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</si>
  <si>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</si>
  <si>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</si>
  <si>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</si>
  <si>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</si>
  <si>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</si>
  <si>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</si>
  <si>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</si>
  <si>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</si>
  <si>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</si>
  <si>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</si>
  <si>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</si>
  <si>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</si>
  <si>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</si>
  <si>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</si>
  <si>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</si>
  <si>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</si>
  <si>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</si>
  <si>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</si>
  <si>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</si>
  <si>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</si>
  <si>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</si>
  <si>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</si>
  <si>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</si>
  <si>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</si>
  <si>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</si>
  <si>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</si>
  <si>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</si>
  <si>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</si>
  <si>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</si>
  <si>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</si>
  <si>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</si>
  <si>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</si>
  <si>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</si>
  <si>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</si>
  <si>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</si>
  <si>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</si>
  <si>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</si>
  <si>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</si>
  <si>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</si>
  <si>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</si>
  <si>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</si>
  <si>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</si>
  <si>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</si>
  <si>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</si>
  <si>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</si>
  <si>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</si>
  <si>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</si>
  <si>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</si>
  <si>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</si>
  <si>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</si>
  <si>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</si>
  <si>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</si>
  <si>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</si>
  <si>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</si>
  <si>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</si>
  <si>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</si>
  <si>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</si>
  <si>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</si>
  <si>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</si>
  <si>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</si>
  <si>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</si>
  <si>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</si>
  <si>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</si>
  <si>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</si>
  <si>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</si>
  <si>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</si>
  <si>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</si>
  <si>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</si>
  <si>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</si>
  <si>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</si>
  <si>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</si>
  <si>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</si>
  <si>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</si>
  <si>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</si>
  <si>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</si>
  <si>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</si>
  <si>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</si>
  <si>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</si>
  <si>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</si>
  <si>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</si>
  <si>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</si>
  <si>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</si>
  <si>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</si>
  <si>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</si>
  <si>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</si>
  <si>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</si>
  <si>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</si>
  <si>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</si>
  <si>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</si>
  <si>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</si>
  <si>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</si>
  <si>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</si>
  <si>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</si>
  <si>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</si>
  <si>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</si>
  <si>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</si>
  <si>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</si>
  <si>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</si>
  <si>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</si>
  <si>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</si>
  <si>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</si>
  <si>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</si>
  <si>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</si>
  <si>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</si>
  <si>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</si>
  <si>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</si>
  <si>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</si>
  <si>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</si>
  <si>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</si>
  <si>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</si>
  <si>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</si>
  <si>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</si>
  <si>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</si>
  <si>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</si>
  <si>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</si>
  <si>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</si>
  <si>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</si>
  <si>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</si>
  <si>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</si>
  <si>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</si>
  <si>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</si>
  <si>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</si>
  <si>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</si>
  <si>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</si>
  <si>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</si>
  <si>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</si>
  <si>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</si>
  <si>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</si>
  <si>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</si>
  <si>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</si>
  <si>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</si>
  <si>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</si>
  <si>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</si>
  <si>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</si>
  <si>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</si>
  <si>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</si>
  <si>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</si>
  <si>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</si>
  <si>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</si>
  <si>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</si>
  <si>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</si>
  <si>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</si>
  <si>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</si>
  <si>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</si>
  <si>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</si>
  <si>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</si>
  <si>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</si>
  <si>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</si>
  <si>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</si>
  <si>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</si>
  <si>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</si>
  <si>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</si>
  <si>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</si>
  <si>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</si>
  <si>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</si>
  <si>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</si>
  <si>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</si>
  <si>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</si>
  <si>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</si>
  <si>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</si>
  <si>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</si>
  <si>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</si>
  <si>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</si>
  <si>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</si>
  <si>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</si>
  <si>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</si>
  <si>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</si>
  <si>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</si>
  <si>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</si>
  <si>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</si>
  <si>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</si>
  <si>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</si>
  <si>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</si>
  <si>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</si>
  <si>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</si>
  <si>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</si>
  <si>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</si>
  <si>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</si>
  <si>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</si>
  <si>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</si>
  <si>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</si>
  <si>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</si>
  <si>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</si>
  <si>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</si>
  <si>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</si>
  <si>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</si>
  <si>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</si>
  <si>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</si>
  <si>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</si>
  <si>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</si>
  <si>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</si>
  <si>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</si>
  <si>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</si>
  <si>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</si>
  <si>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</si>
  <si>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</si>
  <si>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</si>
  <si>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</si>
  <si>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</si>
  <si>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</si>
  <si>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</si>
  <si>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</si>
  <si>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</si>
  <si>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</si>
  <si>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</si>
  <si>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</si>
  <si>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</si>
  <si>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</si>
  <si>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</si>
  <si>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</si>
  <si>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</si>
  <si>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</si>
  <si>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</si>
  <si>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</si>
  <si>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</si>
  <si>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</si>
  <si>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</si>
  <si>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</si>
  <si>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</si>
  <si>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</si>
  <si>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</si>
  <si>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</si>
  <si>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</si>
  <si>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</si>
  <si>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</si>
  <si>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</si>
  <si>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</si>
  <si>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</si>
  <si>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</si>
  <si>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</si>
  <si>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</si>
  <si>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</si>
  <si>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</si>
  <si>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</si>
  <si>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</si>
  <si>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</si>
  <si>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</si>
  <si>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</si>
  <si>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</si>
  <si>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</si>
  <si>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</si>
  <si>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</si>
  <si>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</si>
  <si>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</si>
  <si>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</si>
  <si>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</si>
  <si>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</si>
  <si>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</si>
  <si>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</si>
  <si>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</si>
  <si>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</si>
  <si>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</si>
  <si>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</si>
  <si>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</si>
  <si>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</si>
  <si>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</si>
  <si>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</si>
  <si>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</si>
  <si>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</si>
  <si>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</si>
  <si>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</si>
  <si>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</si>
  <si>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</si>
  <si>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</si>
  <si>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</si>
  <si>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</si>
  <si>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</si>
  <si>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</si>
  <si>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</si>
  <si>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</si>
  <si>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</si>
  <si>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</si>
  <si>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</si>
  <si>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</si>
  <si>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</si>
  <si>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</si>
  <si>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</si>
  <si>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</si>
  <si>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</si>
  <si>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</si>
  <si>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</si>
  <si>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</si>
  <si>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</si>
  <si>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</si>
  <si>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</si>
  <si>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</si>
  <si>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</si>
  <si>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</si>
  <si>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</si>
  <si>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</si>
  <si>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</si>
  <si>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</si>
  <si>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</si>
  <si>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</si>
  <si>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</si>
  <si>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</si>
  <si>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</si>
  <si>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</si>
  <si>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</si>
  <si>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</si>
  <si>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</si>
  <si>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</si>
  <si>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</si>
  <si>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</si>
  <si>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</si>
  <si>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</si>
  <si>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</si>
  <si>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</si>
  <si>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</si>
  <si>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</si>
  <si>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</si>
  <si>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</si>
  <si>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</si>
  <si>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</si>
  <si>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</si>
  <si>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</si>
  <si>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</si>
  <si>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</si>
  <si>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</si>
  <si>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</si>
  <si>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</si>
  <si>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</si>
  <si>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</si>
  <si>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</si>
  <si>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</si>
  <si>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</si>
  <si>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</si>
  <si>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</si>
  <si>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</si>
  <si>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</si>
  <si>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</si>
  <si>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</si>
  <si>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</si>
  <si>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</si>
  <si>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</si>
  <si>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</si>
  <si>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</si>
  <si>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</si>
  <si>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</si>
  <si>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</si>
  <si>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</si>
  <si>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</si>
  <si>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</si>
  <si>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</si>
  <si>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</si>
  <si>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</si>
  <si>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</si>
  <si>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</si>
  <si>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</si>
  <si>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</si>
  <si>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</si>
  <si>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</si>
  <si>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</si>
  <si>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</si>
  <si>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</si>
  <si>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</si>
  <si>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</si>
  <si>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</si>
  <si>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</si>
  <si>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</si>
  <si>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</si>
  <si>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</si>
  <si>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</si>
  <si>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</si>
  <si>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</si>
  <si>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</si>
  <si>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</si>
  <si>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</si>
  <si>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</si>
  <si>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</si>
  <si>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</si>
  <si>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</si>
  <si>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</si>
  <si>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</si>
  <si>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</si>
  <si>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</si>
  <si>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</si>
  <si>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</si>
  <si>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</si>
  <si>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</si>
  <si>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</si>
  <si>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</si>
  <si>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</si>
  <si>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</si>
  <si>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</si>
  <si>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</si>
  <si>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</si>
  <si>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</si>
  <si>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</si>
  <si>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</si>
  <si>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</si>
  <si>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</si>
  <si>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</si>
  <si>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</si>
  <si>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</si>
  <si>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</si>
  <si>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</si>
  <si>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</si>
  <si>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</si>
  <si>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</si>
  <si>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</si>
  <si>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</si>
  <si>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</si>
  <si>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</si>
  <si>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</si>
  <si>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</si>
  <si>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</si>
  <si>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</si>
  <si>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</si>
  <si>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</si>
  <si>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</si>
  <si>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</si>
  <si>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</si>
  <si>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</si>
  <si>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</si>
  <si>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</si>
  <si>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</si>
  <si>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</si>
  <si>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</si>
  <si>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</si>
  <si>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</si>
  <si>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</si>
  <si>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</si>
  <si>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</si>
  <si>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</si>
  <si>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</si>
  <si>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</si>
  <si>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</si>
  <si>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</si>
  <si>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</si>
  <si>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</si>
  <si>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</si>
  <si>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</si>
  <si>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</si>
  <si>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</si>
  <si>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</si>
  <si>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</si>
  <si>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</si>
  <si>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</si>
  <si>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</si>
  <si>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</si>
  <si>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</si>
  <si>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</si>
  <si>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</si>
  <si>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</si>
  <si>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</si>
  <si>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</si>
  <si>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</si>
  <si>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</si>
  <si>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</si>
  <si>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</si>
  <si>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</si>
  <si>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</si>
  <si>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</si>
  <si>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</si>
  <si>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</si>
  <si>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</si>
  <si>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</si>
  <si>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</si>
  <si>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</si>
  <si>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</si>
  <si>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</si>
  <si>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</si>
  <si>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</si>
  <si>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</si>
  <si>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</si>
  <si>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</si>
  <si>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</si>
  <si>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</si>
  <si>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</si>
  <si>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</si>
  <si>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</si>
  <si>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</si>
  <si>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</si>
  <si>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</si>
  <si>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</si>
  <si>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</si>
  <si>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</si>
  <si>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</si>
  <si>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</si>
  <si>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</si>
  <si>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</si>
  <si>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</si>
  <si>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</si>
  <si>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</si>
  <si>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</si>
  <si>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</si>
  <si>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</si>
  <si>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</si>
  <si>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</si>
  <si>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</si>
  <si>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</si>
  <si>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</si>
  <si>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</si>
  <si>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</si>
  <si>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</si>
  <si>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</si>
  <si>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</si>
  <si>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</si>
  <si>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</si>
  <si>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</si>
  <si>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</si>
  <si>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</si>
  <si>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</si>
  <si>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</si>
  <si>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</si>
  <si>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</si>
  <si>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</si>
  <si>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</si>
  <si>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</si>
  <si>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</si>
  <si>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</si>
  <si>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</si>
  <si>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</si>
  <si>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</si>
  <si>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</si>
  <si>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</si>
  <si>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</si>
  <si>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</si>
  <si>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</si>
  <si>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</si>
  <si>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</si>
  <si>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</si>
  <si>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</si>
  <si>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</si>
  <si>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</si>
  <si>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</si>
  <si>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</si>
  <si>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</si>
  <si>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</si>
  <si>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</si>
  <si>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</si>
  <si>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</si>
  <si>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</si>
  <si>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</si>
  <si>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</si>
  <si>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</si>
  <si>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</si>
  <si>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</si>
  <si>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</si>
  <si>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</si>
  <si>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</si>
  <si>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</si>
  <si>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</si>
  <si>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</si>
  <si>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</si>
  <si>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</si>
  <si>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</si>
  <si>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</si>
  <si>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</si>
  <si>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</si>
  <si>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</si>
  <si>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</si>
  <si>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</si>
  <si>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</si>
  <si>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</si>
  <si>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</si>
  <si>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</si>
  <si>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</si>
  <si>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</si>
  <si>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</si>
  <si>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</si>
  <si>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</si>
  <si>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</si>
  <si>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</si>
  <si>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</si>
  <si>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</si>
  <si>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</si>
  <si>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</si>
  <si>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</si>
  <si>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</si>
  <si>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</si>
  <si>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</si>
  <si>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</si>
  <si>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</si>
  <si>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</si>
  <si>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</si>
  <si>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</si>
  <si>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</si>
  <si>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</si>
  <si>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</si>
  <si>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</si>
  <si>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</si>
  <si>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</si>
  <si>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</si>
  <si>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</si>
  <si>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</si>
  <si>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</si>
  <si>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</si>
  <si>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</si>
  <si>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</si>
  <si>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</si>
  <si>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</si>
  <si>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</si>
  <si>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</si>
  <si>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</si>
  <si>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</si>
  <si>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</si>
  <si>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</si>
  <si>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</si>
  <si>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</si>
  <si>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</si>
  <si>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</si>
  <si>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</si>
  <si>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</si>
  <si>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</si>
  <si>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</si>
  <si>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</si>
  <si>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</si>
  <si>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</si>
  <si>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</si>
  <si>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</si>
  <si>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</si>
  <si>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</si>
  <si>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</si>
  <si>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</si>
  <si>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</si>
  <si>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</si>
  <si>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</si>
  <si>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</si>
  <si>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</si>
  <si>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</si>
  <si>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</si>
  <si>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</si>
  <si>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</si>
  <si>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</si>
  <si>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</si>
  <si>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</si>
  <si>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</si>
  <si>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</si>
  <si>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</si>
  <si>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</si>
  <si>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</si>
  <si>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</si>
  <si>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</si>
  <si>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</si>
  <si>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</si>
  <si>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</si>
  <si>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</si>
  <si>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</si>
  <si>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</si>
  <si>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</si>
  <si>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</si>
  <si>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</si>
  <si>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</si>
  <si>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</si>
  <si>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</si>
  <si>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</si>
  <si>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</si>
  <si>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</si>
  <si>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</si>
  <si>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</si>
  <si>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</si>
  <si>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</si>
  <si>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</si>
  <si>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</si>
  <si>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</si>
  <si>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</si>
  <si>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</si>
  <si>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</si>
  <si>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</si>
  <si>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</si>
  <si>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</si>
  <si>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</si>
  <si>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</si>
  <si>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</si>
  <si>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</si>
  <si>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</si>
  <si>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</si>
  <si>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</si>
  <si>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</si>
  <si>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</si>
  <si>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</si>
  <si>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</si>
  <si>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</si>
  <si>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</si>
  <si>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</si>
  <si>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</si>
  <si>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</si>
  <si>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</si>
  <si>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</si>
  <si>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</si>
  <si>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</si>
  <si>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</si>
  <si>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</si>
  <si>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</si>
  <si>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</si>
  <si>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</si>
  <si>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</si>
  <si>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</si>
  <si>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</si>
  <si>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</si>
  <si>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</si>
  <si>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</si>
  <si>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</si>
  <si>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</si>
  <si>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</si>
  <si>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</si>
  <si>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</si>
  <si>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</si>
  <si>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</si>
  <si>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</si>
  <si>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</si>
  <si>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</si>
  <si>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</si>
  <si>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</si>
  <si>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</si>
  <si>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</si>
  <si>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</si>
  <si>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</si>
  <si>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</si>
  <si>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</si>
  <si>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</si>
  <si>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</si>
  <si>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</si>
  <si>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</si>
  <si>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</si>
  <si>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</si>
  <si>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</si>
  <si>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</si>
  <si>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</si>
  <si>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</si>
  <si>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</si>
  <si>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</si>
  <si>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</si>
  <si>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</si>
  <si>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</si>
  <si>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</si>
  <si>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</si>
  <si>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</si>
  <si>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</si>
  <si>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</si>
  <si>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</si>
  <si>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</si>
  <si>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</si>
  <si>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</si>
  <si>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</si>
  <si>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</si>
  <si>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</si>
  <si>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</si>
  <si>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</si>
  <si>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</si>
  <si>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</si>
  <si>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</si>
  <si>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</si>
  <si>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</si>
  <si>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</si>
  <si>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</si>
  <si>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</si>
  <si>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</si>
  <si>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</si>
  <si>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</si>
  <si>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</si>
  <si>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</si>
  <si>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</si>
  <si>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</si>
  <si>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</si>
  <si>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</si>
  <si>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</si>
  <si>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</si>
  <si>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</si>
  <si>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</si>
  <si>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</si>
  <si>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</si>
  <si>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</si>
  <si>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</si>
  <si>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</si>
  <si>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</si>
  <si>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</si>
  <si>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</si>
  <si>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</si>
  <si>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</si>
  <si>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</si>
  <si>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</si>
  <si>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</si>
  <si>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</si>
  <si>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</si>
  <si>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</si>
  <si>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</si>
  <si>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</si>
  <si>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</si>
  <si>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</si>
  <si>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</si>
  <si>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</si>
  <si>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</si>
  <si>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</si>
  <si>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</si>
  <si>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</si>
  <si>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</si>
  <si>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</si>
  <si>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</si>
  <si>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</si>
  <si>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</si>
  <si>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</si>
  <si>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</si>
  <si>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</si>
  <si>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</si>
  <si>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</si>
  <si>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</si>
  <si>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</si>
  <si>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</si>
  <si>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</si>
  <si>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</si>
  <si>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</si>
  <si>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</si>
  <si>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</si>
  <si>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</si>
  <si>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</si>
  <si>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</si>
  <si>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</si>
  <si>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</si>
  <si>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</si>
  <si>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</si>
  <si>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</si>
  <si>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</si>
  <si>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</si>
  <si>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</si>
  <si>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</si>
  <si>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</si>
  <si>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</si>
  <si>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</si>
  <si>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</si>
  <si>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</si>
  <si>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</si>
  <si>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</si>
  <si>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</si>
  <si>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</si>
  <si>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</si>
  <si>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</si>
  <si>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</si>
  <si>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</si>
  <si>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</si>
  <si>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</si>
  <si>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</si>
  <si>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</si>
  <si>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</si>
  <si>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</si>
  <si>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</si>
  <si>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</si>
  <si>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</si>
  <si>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</si>
  <si>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</si>
  <si>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</si>
  <si>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</si>
  <si>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</si>
  <si>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</si>
  <si>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</si>
  <si>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</si>
  <si>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</si>
  <si>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</si>
  <si>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</si>
  <si>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</si>
  <si>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</si>
  <si>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</si>
  <si>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</si>
  <si>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</si>
  <si>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</si>
  <si>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</si>
  <si>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</si>
  <si>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</si>
  <si>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</si>
  <si>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</si>
  <si>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</si>
  <si>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</si>
  <si>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</si>
  <si>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</si>
  <si>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</si>
  <si>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</si>
  <si>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</si>
  <si>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</si>
  <si>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</si>
  <si>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</si>
  <si>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</si>
  <si>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</si>
  <si>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</si>
  <si>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</si>
  <si>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</si>
  <si>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</si>
  <si>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</si>
  <si>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</si>
  <si>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</si>
  <si>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</si>
  <si>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</si>
  <si>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</si>
  <si>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</si>
  <si>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</si>
  <si>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</si>
  <si>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</si>
  <si>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</si>
  <si>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</si>
  <si>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</si>
  <si>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</si>
  <si>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</si>
  <si>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</si>
  <si>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</si>
  <si>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</si>
  <si>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</si>
  <si>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</si>
  <si>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</si>
  <si>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</si>
  <si>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</si>
  <si>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</si>
  <si>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</si>
  <si>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</si>
  <si>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</si>
  <si>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</si>
  <si>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</si>
  <si>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</si>
  <si>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</si>
  <si>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</si>
  <si>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</si>
  <si>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</si>
  <si>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</si>
  <si>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</si>
  <si>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</si>
  <si>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</si>
  <si>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</si>
  <si>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</si>
  <si>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</si>
  <si>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</si>
  <si>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</si>
  <si>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</si>
  <si>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</si>
  <si>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</si>
  <si>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</si>
  <si>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</si>
  <si>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</si>
  <si>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</si>
  <si>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</si>
  <si>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</si>
  <si>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</si>
  <si>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</si>
  <si>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</si>
  <si>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</si>
  <si>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</si>
  <si>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</si>
  <si>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</si>
  <si>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</si>
  <si>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</si>
  <si>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</si>
  <si>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</si>
  <si>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</si>
  <si>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</si>
  <si>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</si>
  <si>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</si>
  <si>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</si>
  <si>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</si>
  <si>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</si>
  <si>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</si>
  <si>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</si>
  <si>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</si>
  <si>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</si>
  <si>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</si>
  <si>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</si>
  <si>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</si>
  <si>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</si>
  <si>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</si>
  <si>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</si>
  <si>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</si>
  <si>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</si>
  <si>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</si>
  <si>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</si>
  <si>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</si>
  <si>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</si>
  <si>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</si>
  <si>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</si>
  <si>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</si>
  <si>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</si>
  <si>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</si>
  <si>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</si>
  <si>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</si>
  <si>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</si>
  <si>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</si>
  <si>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</si>
  <si>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</si>
  <si>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</si>
  <si>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</si>
  <si>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</si>
  <si>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</si>
  <si>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</si>
  <si>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</si>
  <si>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</si>
  <si>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</si>
  <si>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</si>
  <si>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</si>
  <si>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</si>
  <si>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</si>
  <si>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</si>
  <si>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</si>
  <si>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</si>
  <si>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</si>
  <si>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</si>
  <si>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</si>
  <si>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</si>
  <si>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</si>
  <si>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</si>
  <si>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</si>
  <si>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</si>
  <si>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</si>
  <si>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</si>
  <si>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</si>
  <si>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</si>
  <si>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</si>
  <si>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</si>
  <si>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</si>
  <si>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</si>
  <si>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</si>
  <si>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</si>
  <si>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</si>
  <si>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</si>
  <si>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</si>
  <si>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</si>
  <si>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</si>
  <si>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</si>
  <si>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</si>
  <si>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</si>
  <si>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</si>
  <si>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</si>
  <si>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</si>
  <si>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</si>
  <si>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</si>
  <si>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</si>
  <si>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</si>
  <si>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</si>
  <si>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</si>
  <si>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</si>
  <si>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</si>
  <si>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</si>
  <si>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</si>
  <si>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</si>
  <si>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</si>
  <si>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</si>
  <si>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</si>
  <si>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</si>
  <si>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</si>
  <si>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</si>
  <si>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</si>
  <si>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</si>
  <si>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</si>
  <si>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</si>
  <si>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</si>
  <si>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</si>
  <si>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</si>
  <si>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</si>
  <si>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</si>
  <si>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</si>
  <si>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</si>
  <si>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</si>
  <si>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</si>
  <si>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</si>
  <si>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</si>
  <si>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</si>
  <si>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</si>
  <si>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</si>
  <si>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</si>
  <si>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</si>
  <si>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</si>
  <si>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</si>
  <si>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</si>
  <si>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</si>
  <si>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</si>
  <si>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</si>
  <si>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</si>
  <si>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</si>
  <si>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</si>
  <si>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</si>
  <si>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</si>
  <si>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</si>
  <si>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</si>
  <si>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</si>
  <si>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</si>
  <si>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</si>
  <si>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</si>
  <si>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</si>
  <si>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</si>
  <si>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</si>
  <si>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</si>
  <si>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</si>
  <si>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</si>
  <si>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</si>
  <si>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</si>
  <si>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</si>
  <si>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</si>
  <si>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</si>
  <si>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</si>
  <si>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</si>
  <si>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</si>
  <si>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</si>
  <si>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</si>
  <si>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</si>
  <si>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</si>
  <si>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</si>
  <si>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</si>
  <si>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</si>
  <si>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</si>
  <si>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</si>
  <si>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</si>
  <si>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</si>
  <si>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</si>
  <si>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</si>
  <si>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</si>
  <si>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</si>
  <si>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</si>
  <si>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</si>
  <si>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</si>
  <si>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</si>
  <si>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</si>
  <si>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</si>
  <si>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</si>
  <si>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</si>
  <si>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</si>
  <si>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</si>
  <si>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</si>
  <si>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</si>
  <si>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</si>
  <si>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</si>
  <si>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</si>
  <si>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</si>
  <si>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</si>
  <si>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</si>
  <si>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</si>
  <si>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</si>
  <si>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</si>
  <si>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</si>
  <si>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</si>
  <si>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</si>
  <si>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</si>
  <si>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</si>
  <si>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</si>
  <si>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</si>
  <si>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</si>
  <si>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</si>
  <si>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</si>
  <si>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</si>
  <si>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</si>
  <si>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</si>
  <si>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</si>
  <si>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</si>
  <si>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</si>
  <si>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</si>
  <si>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</si>
  <si>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</si>
  <si>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</si>
  <si>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</si>
  <si>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</si>
  <si>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</si>
  <si>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</si>
  <si>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</si>
  <si>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</si>
  <si>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</si>
  <si>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</si>
  <si>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</si>
  <si>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</si>
  <si>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</si>
  <si>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</si>
  <si>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</si>
  <si>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</si>
  <si>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</si>
  <si>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</si>
  <si>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</si>
  <si>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</si>
  <si>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</si>
  <si>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</si>
  <si>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</si>
  <si>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</si>
  <si>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</si>
  <si>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</si>
  <si>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</si>
  <si>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</si>
  <si>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</si>
  <si>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</si>
  <si>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</si>
  <si>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</si>
  <si>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</si>
  <si>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</si>
  <si>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</si>
  <si>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</si>
  <si>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</si>
  <si>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</si>
  <si>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</si>
  <si>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</si>
  <si>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</si>
  <si>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</si>
  <si>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</si>
  <si>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</si>
  <si>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</si>
  <si>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</si>
  <si>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</si>
  <si>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</si>
  <si>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</si>
  <si>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</si>
  <si>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</si>
  <si>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</si>
  <si>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</si>
  <si>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</si>
  <si>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</si>
  <si>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</si>
  <si>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</si>
  <si>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</si>
  <si>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</si>
  <si>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</si>
  <si>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</si>
  <si>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</si>
  <si>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</si>
  <si>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</si>
  <si>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</si>
  <si>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</si>
  <si>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</si>
  <si>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</si>
  <si>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</si>
  <si>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</si>
  <si>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</si>
  <si>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</si>
  <si>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</si>
  <si>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</si>
  <si>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</si>
  <si>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</si>
  <si>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</si>
  <si>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</si>
  <si>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</si>
  <si>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</si>
  <si>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</si>
  <si>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</si>
  <si>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</si>
  <si>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</si>
  <si>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</si>
  <si>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</si>
  <si>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</si>
  <si>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</si>
  <si>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</si>
  <si>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</si>
  <si>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</si>
  <si>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</si>
  <si>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</si>
  <si>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</si>
  <si>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</si>
  <si>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</si>
  <si>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</si>
  <si>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</si>
  <si>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</si>
  <si>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</si>
  <si>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</si>
  <si>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</si>
  <si>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</si>
  <si>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</si>
  <si>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</si>
  <si>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</si>
  <si>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</si>
  <si>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</si>
  <si>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</si>
  <si>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</si>
  <si>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</si>
  <si>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</si>
  <si>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</si>
  <si>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</si>
  <si>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</si>
  <si>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</si>
  <si>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</si>
  <si>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</si>
  <si>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</si>
  <si>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</si>
  <si>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</si>
  <si>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</si>
  <si>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</si>
  <si>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</si>
  <si>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</si>
  <si>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</si>
  <si>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</si>
  <si>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</si>
  <si>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</si>
  <si>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</si>
  <si>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</si>
  <si>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</si>
  <si>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</si>
  <si>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</si>
  <si>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</si>
  <si>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</si>
  <si>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</si>
  <si>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</si>
  <si>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</si>
  <si>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</si>
  <si>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</si>
  <si>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</si>
  <si>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</si>
  <si>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</si>
  <si>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</si>
  <si>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</si>
  <si>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</si>
  <si>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</si>
  <si>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</si>
  <si>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</si>
  <si>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</si>
  <si>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</si>
  <si>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</si>
  <si>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</si>
  <si>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</si>
  <si>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</si>
  <si>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</si>
  <si>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</si>
  <si>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</si>
  <si>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</si>
  <si>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</si>
  <si>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</si>
  <si>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</si>
  <si>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</si>
  <si>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</si>
  <si>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</si>
  <si>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</si>
  <si>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</si>
  <si>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</si>
  <si>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</si>
  <si>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</si>
  <si>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</si>
  <si>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</si>
  <si>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</si>
  <si>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</si>
  <si>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</si>
  <si>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</si>
  <si>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</si>
  <si>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</si>
  <si>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</si>
  <si>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</si>
  <si>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</si>
  <si>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</si>
  <si>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</si>
  <si>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</si>
  <si>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</si>
  <si>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</si>
  <si>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</si>
  <si>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</si>
  <si>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</si>
  <si>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</si>
  <si>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</si>
  <si>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</si>
  <si>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</si>
  <si>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</si>
  <si>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</si>
  <si>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</si>
  <si>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</si>
  <si>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</si>
  <si>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</si>
  <si>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</si>
  <si>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</si>
  <si>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</si>
  <si>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</si>
  <si>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</si>
  <si>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</si>
  <si>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</si>
  <si>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</si>
  <si>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</si>
  <si>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</si>
  <si>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</si>
  <si>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</si>
  <si>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</si>
  <si>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</si>
  <si>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</si>
  <si>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</si>
  <si>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</si>
  <si>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</si>
  <si>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</si>
  <si>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</si>
  <si>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</si>
  <si>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</si>
  <si>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</si>
  <si>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</si>
  <si>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</si>
  <si>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</si>
  <si>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</si>
  <si>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</si>
  <si>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</si>
  <si>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</si>
  <si>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</si>
  <si>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</si>
  <si>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</si>
  <si>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</si>
  <si>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</si>
  <si>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</si>
  <si>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</si>
  <si>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</si>
  <si>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</si>
  <si>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</si>
  <si>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</si>
  <si>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</si>
  <si>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</si>
  <si>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</si>
  <si>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</si>
  <si>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</si>
  <si>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</si>
  <si>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</si>
  <si>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</si>
  <si>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</si>
  <si>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</si>
  <si>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</si>
  <si>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</si>
  <si>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</si>
  <si>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</si>
  <si>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</si>
  <si>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</si>
  <si>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</si>
  <si>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</si>
  <si>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</si>
  <si>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</si>
  <si>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</si>
  <si>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</si>
  <si>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</si>
  <si>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</si>
  <si>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</si>
  <si>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</si>
  <si>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</si>
  <si>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</si>
  <si>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</si>
  <si>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</si>
  <si>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</si>
  <si>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</si>
  <si>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</si>
  <si>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</si>
  <si>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</si>
  <si>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</si>
  <si>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</si>
  <si>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</si>
  <si>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</si>
  <si>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</si>
  <si>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</si>
  <si>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</si>
  <si>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</si>
  <si>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</si>
  <si>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</si>
  <si>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</si>
  <si>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</si>
  <si>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</si>
  <si>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</si>
  <si>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</si>
  <si>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</si>
  <si>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</si>
  <si>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</si>
  <si>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</si>
  <si>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</si>
  <si>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</si>
  <si>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</si>
  <si>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</si>
  <si>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</si>
  <si>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</si>
  <si>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</si>
  <si>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</si>
  <si>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</si>
  <si>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</si>
  <si>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</si>
  <si>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</si>
  <si>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</si>
  <si>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</si>
  <si>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</si>
  <si>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</si>
  <si>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</si>
  <si>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</si>
  <si>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</si>
  <si>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</si>
  <si>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</si>
  <si>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</si>
  <si>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</si>
  <si>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</si>
  <si>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</si>
  <si>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</si>
  <si>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</si>
  <si>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</si>
  <si>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</si>
  <si>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</si>
  <si>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</si>
  <si>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</si>
  <si>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</si>
  <si>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</si>
  <si>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</si>
  <si>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</si>
  <si>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</si>
  <si>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</si>
  <si>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</si>
  <si>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</si>
  <si>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</si>
  <si>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</si>
  <si>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</si>
  <si>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</si>
  <si>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</si>
  <si>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</si>
  <si>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</si>
  <si>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</si>
  <si>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</si>
  <si>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</si>
  <si>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</si>
  <si>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</si>
  <si>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</si>
  <si>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</si>
  <si>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</si>
  <si>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</si>
  <si>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</si>
  <si>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</si>
  <si>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</si>
  <si>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</si>
  <si>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</si>
  <si>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</si>
  <si>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</si>
  <si>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</si>
  <si>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</si>
  <si>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</si>
  <si>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</si>
  <si>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</si>
  <si>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</si>
  <si>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</si>
  <si>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</si>
  <si>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</si>
  <si>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</si>
  <si>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</si>
  <si>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</si>
  <si>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</si>
  <si>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</si>
  <si>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</si>
  <si>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</si>
  <si>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</si>
  <si>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</si>
  <si>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</si>
  <si>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</si>
  <si>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</si>
  <si>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</si>
  <si>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</si>
  <si>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</si>
  <si>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</si>
  <si>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</si>
  <si>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</si>
  <si>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</si>
  <si>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</si>
  <si>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</si>
  <si>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</si>
  <si>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</si>
  <si>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</si>
  <si>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</si>
  <si>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</si>
  <si>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</si>
  <si>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</si>
  <si>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</si>
  <si>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</si>
  <si>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</si>
  <si>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</si>
  <si>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</si>
  <si>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</si>
  <si>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</si>
  <si>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</si>
  <si>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</si>
  <si>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</si>
  <si>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</si>
  <si>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</si>
  <si>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</si>
  <si>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</si>
  <si>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</si>
  <si>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</si>
  <si>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</si>
  <si>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</si>
  <si>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</si>
  <si>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</si>
  <si>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</si>
  <si>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</si>
  <si>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</si>
  <si>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</si>
  <si>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</si>
  <si>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</si>
  <si>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</si>
  <si>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</si>
  <si>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</si>
  <si>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</si>
  <si>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</si>
  <si>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</si>
  <si>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</si>
  <si>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</si>
  <si>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</si>
  <si>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</si>
  <si>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</si>
  <si>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</si>
  <si>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</si>
  <si>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</si>
  <si>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</si>
  <si>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</si>
  <si>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</si>
  <si>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</si>
  <si>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</si>
  <si>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</si>
  <si>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</si>
  <si>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</si>
  <si>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</si>
  <si>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</si>
  <si>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</si>
  <si>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</si>
  <si>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</si>
  <si>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</si>
  <si>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</si>
  <si>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</si>
  <si>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</si>
  <si>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</si>
  <si>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</si>
  <si>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</si>
  <si>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</si>
  <si>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</si>
  <si>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</si>
  <si>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</si>
  <si>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</si>
  <si>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</si>
  <si>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</si>
  <si>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</si>
  <si>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</si>
  <si>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</si>
  <si>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</si>
  <si>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</si>
  <si>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</si>
  <si>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</si>
  <si>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</si>
  <si>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</si>
  <si>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</si>
  <si>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</si>
  <si>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</si>
  <si>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</si>
  <si>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</si>
  <si>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</si>
  <si>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</si>
  <si>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</si>
  <si>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</si>
  <si>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</si>
  <si>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</si>
  <si>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</si>
  <si>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</si>
  <si>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</si>
  <si>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</si>
  <si>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</si>
  <si>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</si>
  <si>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</si>
  <si>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</si>
  <si>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</si>
  <si>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</si>
  <si>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</si>
  <si>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</si>
  <si>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</si>
  <si>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</si>
  <si>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</si>
  <si>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</si>
  <si>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</si>
  <si>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</si>
  <si>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</si>
  <si>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</si>
  <si>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</si>
  <si>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</si>
  <si>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</si>
  <si>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</si>
  <si>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</si>
  <si>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</si>
  <si>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</si>
  <si>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</si>
  <si>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</si>
  <si>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</si>
  <si>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</si>
  <si>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</si>
  <si>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</si>
  <si>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</si>
  <si>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</si>
  <si>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</si>
  <si>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</si>
  <si>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</si>
  <si>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</si>
  <si>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</si>
  <si>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</si>
  <si>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</si>
  <si>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</si>
  <si>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</si>
  <si>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</si>
  <si>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</si>
  <si>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</si>
  <si>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</si>
  <si>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</si>
  <si>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</si>
  <si>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</si>
  <si>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</si>
  <si>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</si>
  <si>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</si>
  <si>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</si>
  <si>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</si>
  <si>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</si>
  <si>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</si>
  <si>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</si>
  <si>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</si>
  <si>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</si>
  <si>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</si>
  <si>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</si>
  <si>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</si>
  <si>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</si>
  <si>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</si>
  <si>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</si>
  <si>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</si>
  <si>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</si>
  <si>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</si>
  <si>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</si>
  <si>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</si>
  <si>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</si>
  <si>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</si>
  <si>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</si>
  <si>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</si>
  <si>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</si>
  <si>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</si>
  <si>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</si>
  <si>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</si>
  <si>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</si>
  <si>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</si>
  <si>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</si>
  <si>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</si>
  <si>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</si>
  <si>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</si>
  <si>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</si>
  <si>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</si>
  <si>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</si>
  <si>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</si>
  <si>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</si>
  <si>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</si>
  <si>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</si>
  <si>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</si>
  <si>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</si>
  <si>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</si>
  <si>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</si>
  <si>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</si>
  <si>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</si>
  <si>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</si>
  <si>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</si>
  <si>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</si>
  <si>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</si>
  <si>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</si>
  <si>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</si>
  <si>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</si>
  <si>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</si>
  <si>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</si>
  <si>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</si>
  <si>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</si>
  <si>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</si>
  <si>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</si>
  <si>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</si>
  <si>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</si>
  <si>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</si>
  <si>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</si>
  <si>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</si>
  <si>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</si>
  <si>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</si>
  <si>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</si>
  <si>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</si>
  <si>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</si>
  <si>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</si>
  <si>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</si>
  <si>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</si>
  <si>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</si>
  <si>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</si>
  <si>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</si>
  <si>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</si>
  <si>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</si>
  <si>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</si>
  <si>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</si>
  <si>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</si>
  <si>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</si>
  <si>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</si>
  <si>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</si>
  <si>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</si>
  <si>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</si>
  <si>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</si>
  <si>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</si>
  <si>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</si>
  <si>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</si>
  <si>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</si>
  <si>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</si>
  <si>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</si>
  <si>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</si>
  <si>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</si>
  <si>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</si>
  <si>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</si>
  <si>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</si>
  <si>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</si>
  <si>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</si>
  <si>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</si>
  <si>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</si>
  <si>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</si>
  <si>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</si>
  <si>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</si>
  <si>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</si>
  <si>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</si>
  <si>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</si>
  <si>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</si>
  <si>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</si>
  <si>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</si>
  <si>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</si>
  <si>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</si>
  <si>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</si>
  <si>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</si>
  <si>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</si>
  <si>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</si>
  <si>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</si>
  <si>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</si>
  <si>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</si>
  <si>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</si>
  <si>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</si>
  <si>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</si>
  <si>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</si>
  <si>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</si>
  <si>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</si>
  <si>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</si>
  <si>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</si>
  <si>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</si>
  <si>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</si>
  <si>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</si>
  <si>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</si>
  <si>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</si>
  <si>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</si>
  <si>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</si>
  <si>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</si>
  <si>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</si>
  <si>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</si>
  <si>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</si>
  <si>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</si>
  <si>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</si>
  <si>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</si>
  <si>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</si>
  <si>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</si>
  <si>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</si>
  <si>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</si>
  <si>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</si>
  <si>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</si>
  <si>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</si>
  <si>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</si>
  <si>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</si>
  <si>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</si>
  <si>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</si>
  <si>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</si>
  <si>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</si>
  <si>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</si>
  <si>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</si>
  <si>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</si>
  <si>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</si>
  <si>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</si>
  <si>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</si>
  <si>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</si>
  <si>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</si>
  <si>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</si>
  <si>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</si>
  <si>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</si>
  <si>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</si>
  <si>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</si>
  <si>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</si>
  <si>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</si>
  <si>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</si>
  <si>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</si>
  <si>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</si>
  <si>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</si>
  <si>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</si>
  <si>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</si>
  <si>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</si>
  <si>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</si>
  <si>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</si>
  <si>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</si>
  <si>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</si>
  <si>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</si>
  <si>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</si>
  <si>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</si>
  <si>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</si>
  <si>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</si>
  <si>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</si>
  <si>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</si>
  <si>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</si>
  <si>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</si>
  <si>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</si>
  <si>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</si>
  <si>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</si>
  <si>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</si>
  <si>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</si>
  <si>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</si>
  <si>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</si>
  <si>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</si>
  <si>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</si>
  <si>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</si>
  <si>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</si>
  <si>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</si>
  <si>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</si>
  <si>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</si>
  <si>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</si>
  <si>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</si>
  <si>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</si>
  <si>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</si>
  <si>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</si>
  <si>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</si>
  <si>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</si>
  <si>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</si>
  <si>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</si>
  <si>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</si>
  <si>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</si>
  <si>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</si>
  <si>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</si>
  <si>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</si>
  <si>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</si>
  <si>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</si>
  <si>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</si>
  <si>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</si>
  <si>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</si>
  <si>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</si>
  <si>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</si>
  <si>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</si>
  <si>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</si>
  <si>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</si>
  <si>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</si>
  <si>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</si>
  <si>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</si>
  <si>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</si>
  <si>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</si>
  <si>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</si>
  <si>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</si>
  <si>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</si>
  <si>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</si>
  <si>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</si>
  <si>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</si>
  <si>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</si>
  <si>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</si>
  <si>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</si>
  <si>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</si>
  <si>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</si>
  <si>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</si>
  <si>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</si>
  <si>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</si>
  <si>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</si>
  <si>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</si>
  <si>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</si>
  <si>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</si>
  <si>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</si>
  <si>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</si>
  <si>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</si>
  <si>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</si>
  <si>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</si>
  <si>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</si>
  <si>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</si>
  <si>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</si>
  <si>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</si>
  <si>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</si>
  <si>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</si>
  <si>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</si>
  <si>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</si>
  <si>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</si>
  <si>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</si>
  <si>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</si>
  <si>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</si>
  <si>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</si>
  <si>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</si>
  <si>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</si>
  <si>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</si>
  <si>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</si>
  <si>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</si>
  <si>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</si>
  <si>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</si>
  <si>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</si>
  <si>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</si>
  <si>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</si>
  <si>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</si>
  <si>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</si>
  <si>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</si>
  <si>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</si>
  <si>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</si>
  <si>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</si>
  <si>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</si>
  <si>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</si>
  <si>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</si>
  <si>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</si>
  <si>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</si>
  <si>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</si>
  <si>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</si>
  <si>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</si>
  <si>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</si>
  <si>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</si>
  <si>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</si>
  <si>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</si>
  <si>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</si>
  <si>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</si>
  <si>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</si>
  <si>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</si>
  <si>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</si>
  <si>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</si>
  <si>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</si>
  <si>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</si>
  <si>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</si>
  <si>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</si>
  <si>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</si>
  <si>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</si>
  <si>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</si>
  <si>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</si>
  <si>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</si>
  <si>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</si>
  <si>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</si>
  <si>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</si>
  <si>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</si>
  <si>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</si>
  <si>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</si>
  <si>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</si>
  <si>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</si>
  <si>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</si>
  <si>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</si>
  <si>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</si>
  <si>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</si>
  <si>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</si>
  <si>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</si>
  <si>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</si>
  <si>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</si>
  <si>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</si>
  <si>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</si>
  <si>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</si>
  <si>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</si>
  <si>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</si>
  <si>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</si>
  <si>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</si>
  <si>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</si>
  <si>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</si>
  <si>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</si>
  <si>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</si>
  <si>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</si>
  <si>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</si>
  <si>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</si>
  <si>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</si>
  <si>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</si>
  <si>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</si>
  <si>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</si>
  <si>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</si>
  <si>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</si>
  <si>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</si>
  <si>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</si>
  <si>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</si>
  <si>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</si>
  <si>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</si>
  <si>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</si>
  <si>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</si>
  <si>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</si>
  <si>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</si>
  <si>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</si>
  <si>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</si>
  <si>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</si>
  <si>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</si>
  <si>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</si>
  <si>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</si>
  <si>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</si>
  <si>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</si>
  <si>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</si>
  <si>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</si>
  <si>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</si>
  <si>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</si>
  <si>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</si>
  <si>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</si>
  <si>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</si>
  <si>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</si>
  <si>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</si>
  <si>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</si>
  <si>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</si>
  <si>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</si>
  <si>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</si>
  <si>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</si>
  <si>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</si>
  <si>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</si>
  <si>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</si>
  <si>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</si>
  <si>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</si>
  <si>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</si>
  <si>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</si>
  <si>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</si>
  <si>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</si>
  <si>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</si>
  <si>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</si>
  <si>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</si>
  <si>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</si>
  <si>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</si>
  <si>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</si>
  <si>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</si>
  <si>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</si>
  <si>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</si>
  <si>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</si>
  <si>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</si>
  <si>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</si>
  <si>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</si>
  <si>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</si>
  <si>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</si>
  <si>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</si>
  <si>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</si>
  <si>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</si>
  <si>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</si>
  <si>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</si>
  <si>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</si>
  <si>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</si>
  <si>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</si>
  <si>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</si>
  <si>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</si>
  <si>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</si>
  <si>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</si>
  <si>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</si>
  <si>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</si>
  <si>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</si>
  <si>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</si>
  <si>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</si>
  <si>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</si>
  <si>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</si>
  <si>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</si>
  <si>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</si>
  <si>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</si>
  <si>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</si>
  <si>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</si>
  <si>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</si>
  <si>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</si>
  <si>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</si>
  <si>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</si>
  <si>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</si>
  <si>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</si>
  <si>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</si>
  <si>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</si>
  <si>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</si>
  <si>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</si>
  <si>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</si>
  <si>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</si>
  <si>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</si>
  <si>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</si>
  <si>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</si>
  <si>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</si>
  <si>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</si>
  <si>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</si>
  <si>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</si>
  <si>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</si>
  <si>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</si>
  <si>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</si>
  <si>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</si>
  <si>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</si>
  <si>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</si>
  <si>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</si>
  <si>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</si>
  <si>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</si>
  <si>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</si>
  <si>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</si>
  <si>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</si>
  <si>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</si>
  <si>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</si>
  <si>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</si>
  <si>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</si>
  <si>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</si>
  <si>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</si>
  <si>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</si>
  <si>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</si>
  <si>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</si>
  <si>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</si>
  <si>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</si>
  <si>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</si>
  <si>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</si>
  <si>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</si>
  <si>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</si>
  <si>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</si>
  <si>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</si>
  <si>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</si>
  <si>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</si>
  <si>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</si>
  <si>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</si>
  <si>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</si>
  <si>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</si>
  <si>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</si>
  <si>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</si>
  <si>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</si>
  <si>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</si>
  <si>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</si>
  <si>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</si>
  <si>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</si>
  <si>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</si>
  <si>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</si>
  <si>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</si>
  <si>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</si>
  <si>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</si>
  <si>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</si>
  <si>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</si>
  <si>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</si>
  <si>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</si>
  <si>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</si>
  <si>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</si>
  <si>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</si>
  <si>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</si>
  <si>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</si>
  <si>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</si>
  <si>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</si>
  <si>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</si>
  <si>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</si>
  <si>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</si>
  <si>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</si>
  <si>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</si>
  <si>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</si>
  <si>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</si>
  <si>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</si>
  <si>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</si>
  <si>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</si>
  <si>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</si>
  <si>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</si>
  <si>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</si>
  <si>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</si>
  <si>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</si>
  <si>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</si>
  <si>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</si>
  <si>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</si>
  <si>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</si>
  <si>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</si>
  <si>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</si>
  <si>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</si>
  <si>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</si>
  <si>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</si>
  <si>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</si>
  <si>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</si>
  <si>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</si>
  <si>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</si>
  <si>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</si>
  <si>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</si>
  <si>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</si>
  <si>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</si>
  <si>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</si>
  <si>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</si>
  <si>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</si>
  <si>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</si>
  <si>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</si>
  <si>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</si>
  <si>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</si>
  <si>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</si>
  <si>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</si>
  <si>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</si>
  <si>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</si>
  <si>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</si>
  <si>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</si>
  <si>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</si>
  <si>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</si>
  <si>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</si>
  <si>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</si>
  <si>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</si>
  <si>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</si>
  <si>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</si>
  <si>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</si>
  <si>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</si>
  <si>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</si>
  <si>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</si>
  <si>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</si>
  <si>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</si>
  <si>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</si>
  <si>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</si>
  <si>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</si>
  <si>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</si>
  <si>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</si>
  <si>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</si>
  <si>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</si>
  <si>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</si>
  <si>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</si>
  <si>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</si>
  <si>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</si>
  <si>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</si>
  <si>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</si>
  <si>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</si>
  <si>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</si>
  <si>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</si>
  <si>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</si>
  <si>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</si>
  <si>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</si>
  <si>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</si>
  <si>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</si>
  <si>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</si>
  <si>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</si>
  <si>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</si>
  <si>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</si>
  <si>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</si>
  <si>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</si>
  <si>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</si>
  <si>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</si>
  <si>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</si>
  <si>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</si>
  <si>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</si>
  <si>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</si>
  <si>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</si>
  <si>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</si>
  <si>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</si>
  <si>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</si>
  <si>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</si>
  <si>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</si>
  <si>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</si>
  <si>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</si>
  <si>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</si>
  <si>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</si>
  <si>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</si>
  <si>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</si>
  <si>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</si>
  <si>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</si>
  <si>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</si>
  <si>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</si>
  <si>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</si>
  <si>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</si>
  <si>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</si>
  <si>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</si>
  <si>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</si>
  <si>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</si>
  <si>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</si>
  <si>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</si>
  <si>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</si>
  <si>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</si>
  <si>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</si>
  <si>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</si>
  <si>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</si>
  <si>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</si>
  <si>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</si>
  <si>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</si>
  <si>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</si>
  <si>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</si>
  <si>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</si>
  <si>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</si>
  <si>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</si>
  <si>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</si>
  <si>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</si>
  <si>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</si>
  <si>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</si>
  <si>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</si>
  <si>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</si>
  <si>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</si>
  <si>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</si>
  <si>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</si>
  <si>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</si>
  <si>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</si>
  <si>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</si>
  <si>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</si>
  <si>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</si>
  <si>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</si>
  <si>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</si>
  <si>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</si>
  <si>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</si>
  <si>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</si>
  <si>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</si>
  <si>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</si>
  <si>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</si>
  <si>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</si>
  <si>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</si>
  <si>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</si>
  <si>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</si>
  <si>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</si>
  <si>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</si>
  <si>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</si>
  <si>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</si>
  <si>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</si>
  <si>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</si>
  <si>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</si>
  <si>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</si>
  <si>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</si>
  <si>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</si>
  <si>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</si>
  <si>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</si>
  <si>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</si>
  <si>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</si>
  <si>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</si>
  <si>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</si>
  <si>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</si>
  <si>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</si>
  <si>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</si>
  <si>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</si>
  <si>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</si>
  <si>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</si>
  <si>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</si>
  <si>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</si>
  <si>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</si>
  <si>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</si>
  <si>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</si>
  <si>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</si>
  <si>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</si>
  <si>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</si>
  <si>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</si>
  <si>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</si>
  <si>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</si>
  <si>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</si>
  <si>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</si>
  <si>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</si>
  <si>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</si>
  <si>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</si>
  <si>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</si>
  <si>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</si>
  <si>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</si>
  <si>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</si>
  <si>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</si>
  <si>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</si>
  <si>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</si>
  <si>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</si>
  <si>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</si>
  <si>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</si>
  <si>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</si>
  <si>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</si>
  <si>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</si>
  <si>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</si>
  <si>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</si>
  <si>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</si>
  <si>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</si>
  <si>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</si>
  <si>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</si>
  <si>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</si>
  <si>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</si>
  <si>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</si>
  <si>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</si>
  <si>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</si>
  <si>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</si>
  <si>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</si>
  <si>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</si>
  <si>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</si>
  <si>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</si>
  <si>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</si>
  <si>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</si>
  <si>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</si>
  <si>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</si>
  <si>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</si>
  <si>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</si>
  <si>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</si>
  <si>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</si>
  <si>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</si>
  <si>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</si>
  <si>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</si>
  <si>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</si>
  <si>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</si>
  <si>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</si>
  <si>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</si>
  <si>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</si>
  <si>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</si>
  <si>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</si>
  <si>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</si>
  <si>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</si>
  <si>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</si>
  <si>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</si>
  <si>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</si>
  <si>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</si>
  <si>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</si>
  <si>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</si>
  <si>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</si>
  <si>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</si>
  <si>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</si>
  <si>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</si>
  <si>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</si>
  <si>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</si>
  <si>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</si>
  <si>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</si>
  <si>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</si>
  <si>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</si>
  <si>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</si>
  <si>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</si>
  <si>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</si>
  <si>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</si>
  <si>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</si>
  <si>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</si>
  <si>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</si>
  <si>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</si>
  <si>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</si>
  <si>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</si>
  <si>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</si>
  <si>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</si>
  <si>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</si>
  <si>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</si>
  <si>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</si>
  <si>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</si>
  <si>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</si>
  <si>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</si>
  <si>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</si>
  <si>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</si>
  <si>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</si>
  <si>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</si>
  <si>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</si>
  <si>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</si>
  <si>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</si>
  <si>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</si>
  <si>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</si>
  <si>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</si>
  <si>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</si>
  <si>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</si>
  <si>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</si>
  <si>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</si>
  <si>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</si>
  <si>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</si>
  <si>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</si>
  <si>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</si>
  <si>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</si>
  <si>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</si>
  <si>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</si>
  <si>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</si>
  <si>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</si>
  <si>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</si>
  <si>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</si>
  <si>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</si>
  <si>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</si>
  <si>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</si>
  <si>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</si>
  <si>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</si>
  <si>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</si>
  <si>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</si>
  <si>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</si>
  <si>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</si>
  <si>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</si>
  <si>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</si>
  <si>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</si>
  <si>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</si>
  <si>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</si>
  <si>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</si>
  <si>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</si>
  <si>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</si>
  <si>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</si>
  <si>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</si>
  <si>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</si>
  <si>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</si>
  <si>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</si>
  <si>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</si>
  <si>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</si>
  <si>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</si>
  <si>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</si>
  <si>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</si>
  <si>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</si>
  <si>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</si>
  <si>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</si>
  <si>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</si>
  <si>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</si>
  <si>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</si>
  <si>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</si>
  <si>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</si>
  <si>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</si>
  <si>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</si>
  <si>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</si>
  <si>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</si>
  <si>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</si>
  <si>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</si>
  <si>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</si>
  <si>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</si>
  <si>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</si>
  <si>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</si>
  <si>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</si>
  <si>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</si>
  <si>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</si>
  <si>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</si>
  <si>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</si>
  <si>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</si>
  <si>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</si>
  <si>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</si>
  <si>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</si>
  <si>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</si>
  <si>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</si>
  <si>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</si>
  <si>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</si>
  <si>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</si>
  <si>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</si>
  <si>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</si>
  <si>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</si>
  <si>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</si>
  <si>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</si>
  <si>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</si>
  <si>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</si>
  <si>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</si>
  <si>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</si>
  <si>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</si>
  <si>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</si>
  <si>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</si>
  <si>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</si>
  <si>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</si>
  <si>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</si>
  <si>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</si>
  <si>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</si>
  <si>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</si>
  <si>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</si>
  <si>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</si>
  <si>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</si>
  <si>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</si>
  <si>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</si>
  <si>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</si>
  <si>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</si>
  <si>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</si>
  <si>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</si>
  <si>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</si>
  <si>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</si>
  <si>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</si>
  <si>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</si>
  <si>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</si>
  <si>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</si>
  <si>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</si>
  <si>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</si>
  <si>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</si>
  <si>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</si>
  <si>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</si>
  <si>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</si>
  <si>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</si>
  <si>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</si>
  <si>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</si>
  <si>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</si>
  <si>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</si>
  <si>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</si>
  <si>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</si>
  <si>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</si>
  <si>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</si>
  <si>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</si>
  <si>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</si>
  <si>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</si>
  <si>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</si>
  <si>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</si>
  <si>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</si>
  <si>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</si>
  <si>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</si>
  <si>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</si>
  <si>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</si>
  <si>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</si>
  <si>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</si>
  <si>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</si>
  <si>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</si>
  <si>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</si>
  <si>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</si>
  <si>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</si>
  <si>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</si>
  <si>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</si>
  <si>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</si>
  <si>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</si>
  <si>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</si>
  <si>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</si>
  <si>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</si>
  <si>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</si>
  <si>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</si>
  <si>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</si>
  <si>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</si>
  <si>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</si>
  <si>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</si>
  <si>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</si>
  <si>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</si>
  <si>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</si>
  <si>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</si>
  <si>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</si>
  <si>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</si>
  <si>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</si>
  <si>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</si>
  <si>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</si>
  <si>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</si>
  <si>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</si>
  <si>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</si>
  <si>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</si>
  <si>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</si>
  <si>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</si>
  <si>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</si>
  <si>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</si>
  <si>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</si>
  <si>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</si>
  <si>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</si>
  <si>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</si>
  <si>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</si>
  <si>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</si>
  <si>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</si>
  <si>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</si>
  <si>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</si>
  <si>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</si>
  <si>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</si>
  <si>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</si>
  <si>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</si>
  <si>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</si>
  <si>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</si>
  <si>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</si>
  <si>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</si>
  <si>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</si>
  <si>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</si>
  <si>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</si>
  <si>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</si>
  <si>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</si>
  <si>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</si>
  <si>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</si>
  <si>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</si>
  <si>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</si>
  <si>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</si>
  <si>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</si>
  <si>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</si>
  <si>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</si>
  <si>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</si>
  <si>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</si>
  <si>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</si>
  <si>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</si>
  <si>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</si>
  <si>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</si>
  <si>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</si>
  <si>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</si>
  <si>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</si>
  <si>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</si>
  <si>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</si>
  <si>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</si>
  <si>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</si>
  <si>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</si>
  <si>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</si>
  <si>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</si>
  <si>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</si>
  <si>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</si>
  <si>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</si>
  <si>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</si>
  <si>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</si>
  <si>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</si>
  <si>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</si>
  <si>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</si>
  <si>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</si>
  <si>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</si>
  <si>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</si>
  <si>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</si>
  <si>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</si>
  <si>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</si>
  <si>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</si>
  <si>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</si>
  <si>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</si>
  <si>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</si>
  <si>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</si>
  <si>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</si>
  <si>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</si>
  <si>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</si>
  <si>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</si>
  <si>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</si>
  <si>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</si>
  <si>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</si>
  <si>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</si>
  <si>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</si>
  <si>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</si>
  <si>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</si>
  <si>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</si>
  <si>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</si>
  <si>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</si>
  <si>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</si>
  <si>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</si>
  <si>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</si>
  <si>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</si>
  <si>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</si>
  <si>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</si>
  <si>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</si>
  <si>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</si>
  <si>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</si>
  <si>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</si>
  <si>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</si>
  <si>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</si>
  <si>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</si>
  <si>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</si>
  <si>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</si>
  <si>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</si>
  <si>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</si>
  <si>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</si>
  <si>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</si>
  <si>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</si>
  <si>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</si>
  <si>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</si>
  <si>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</si>
  <si>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</si>
  <si>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</si>
  <si>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</si>
  <si>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</si>
  <si>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</si>
  <si>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</si>
  <si>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</si>
  <si>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</si>
  <si>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</si>
  <si>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</si>
  <si>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</si>
  <si>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</si>
  <si>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</si>
  <si>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</si>
  <si>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</si>
  <si>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</si>
  <si>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</si>
  <si>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</si>
  <si>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</si>
  <si>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</si>
  <si>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</si>
  <si>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</si>
  <si>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</si>
  <si>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</si>
  <si>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</si>
  <si>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</si>
  <si>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</si>
  <si>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</si>
  <si>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</si>
  <si>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</si>
  <si>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</si>
  <si>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</si>
  <si>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</si>
  <si>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</si>
  <si>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</si>
  <si>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</si>
  <si>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</si>
  <si>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</si>
  <si>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</si>
  <si>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</si>
  <si>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</si>
  <si>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</si>
  <si>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</si>
  <si>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</si>
  <si>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</si>
  <si>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</si>
  <si>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</si>
  <si>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</si>
  <si>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</si>
  <si>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</si>
  <si>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</si>
  <si>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</si>
  <si>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</si>
  <si>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</si>
  <si>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</si>
  <si>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</si>
  <si>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</si>
  <si>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</si>
  <si>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</si>
  <si>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</si>
  <si>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</si>
  <si>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</si>
  <si>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</si>
  <si>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</si>
  <si>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</si>
  <si>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</si>
  <si>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</si>
  <si>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</si>
  <si>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</si>
  <si>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</si>
  <si>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</si>
  <si>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</si>
  <si>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</si>
  <si>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</si>
  <si>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</si>
  <si>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</si>
  <si>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</si>
  <si>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</si>
  <si>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</si>
  <si>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</si>
  <si>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</si>
  <si>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</si>
  <si>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</si>
  <si>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</si>
  <si>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</si>
  <si>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</si>
  <si>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</si>
  <si>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</si>
  <si>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</si>
  <si>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</si>
  <si>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</si>
  <si>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</si>
  <si>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</si>
  <si>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</si>
  <si>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</si>
  <si>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</si>
  <si>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</si>
  <si>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</si>
  <si>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</si>
  <si>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</si>
  <si>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</si>
  <si>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</si>
  <si>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</si>
  <si>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</si>
  <si>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</si>
  <si>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</si>
  <si>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</si>
  <si>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</si>
  <si>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</si>
  <si>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</si>
  <si>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</si>
  <si>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</si>
  <si>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</si>
  <si>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</si>
  <si>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</si>
  <si>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</si>
  <si>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</si>
  <si>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</si>
  <si>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</si>
  <si>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</si>
  <si>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</si>
  <si>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</si>
  <si>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</si>
  <si>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</si>
  <si>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</si>
  <si>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</si>
  <si>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</si>
  <si>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</si>
  <si>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</si>
  <si>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</si>
  <si>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</si>
  <si>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</si>
  <si>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</si>
  <si>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</si>
  <si>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</si>
  <si>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</si>
  <si>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</si>
  <si>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</si>
  <si>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</si>
  <si>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</si>
  <si>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</si>
  <si>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</si>
  <si>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</si>
  <si>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</si>
  <si>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</si>
  <si>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</si>
  <si>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</si>
  <si>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</si>
  <si>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</si>
  <si>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</si>
  <si>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</si>
  <si>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</si>
  <si>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</si>
  <si>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</si>
  <si>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</si>
  <si>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</si>
  <si>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</si>
  <si>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</si>
  <si>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</si>
  <si>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</si>
  <si>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</si>
  <si>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</si>
  <si>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</si>
  <si>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</si>
  <si>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</si>
  <si>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</si>
  <si>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</si>
  <si>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</si>
  <si>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</si>
  <si>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</si>
  <si>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</si>
  <si>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</si>
  <si>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</si>
  <si>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</si>
  <si>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</si>
  <si>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</si>
  <si>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</si>
  <si>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</si>
  <si>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</si>
  <si>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</si>
  <si>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</si>
  <si>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</si>
  <si>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</si>
  <si>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</si>
  <si>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</si>
  <si>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</si>
  <si>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</si>
  <si>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</si>
  <si>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</si>
  <si>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</si>
  <si>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</si>
  <si>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</si>
  <si>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</si>
  <si>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</si>
  <si>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</si>
  <si>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</si>
  <si>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</si>
  <si>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</si>
  <si>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</si>
  <si>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</si>
  <si>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</si>
  <si>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</si>
  <si>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</si>
  <si>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</si>
  <si>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</si>
  <si>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</si>
  <si>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</si>
  <si>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</si>
  <si>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</si>
  <si>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</si>
  <si>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</si>
  <si>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</si>
  <si>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</si>
  <si>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</si>
  <si>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</si>
  <si>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</si>
  <si>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</si>
  <si>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</si>
  <si>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</si>
  <si>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</si>
  <si>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</si>
  <si>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</si>
  <si>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</si>
  <si>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</si>
  <si>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</si>
  <si>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</si>
  <si>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</si>
  <si>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</si>
  <si>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</si>
  <si>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</si>
  <si>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</si>
  <si>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</si>
  <si>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</si>
  <si>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</si>
  <si>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</si>
  <si>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</si>
  <si>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</si>
  <si>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</si>
  <si>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</si>
  <si>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</si>
  <si>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</si>
  <si>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</si>
  <si>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</si>
  <si>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</si>
  <si>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</si>
  <si>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</si>
  <si>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</si>
  <si>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</si>
  <si>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</si>
  <si>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</si>
  <si>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</si>
  <si>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</si>
  <si>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</si>
  <si>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</si>
  <si>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</si>
  <si>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</si>
  <si>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</si>
  <si>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</si>
  <si>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</si>
  <si>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</si>
  <si>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</si>
  <si>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</si>
  <si>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</si>
  <si>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</si>
  <si>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</si>
  <si>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</si>
  <si>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</si>
  <si>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</si>
  <si>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</si>
  <si>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</si>
  <si>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</si>
  <si>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</si>
  <si>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</si>
  <si>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</si>
  <si>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</si>
  <si>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</si>
  <si>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</si>
  <si>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</si>
  <si>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</si>
  <si>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</si>
  <si>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</si>
  <si>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</si>
  <si>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</si>
  <si>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</si>
  <si>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</si>
  <si>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</si>
  <si>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</si>
  <si>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</si>
  <si>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</si>
  <si>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</si>
  <si>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</si>
  <si>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</si>
  <si>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</si>
  <si>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</si>
  <si>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</si>
  <si>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</si>
  <si>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</si>
  <si>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</si>
  <si>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</si>
  <si>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</si>
  <si>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</si>
  <si>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</si>
  <si>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</si>
  <si>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</si>
  <si>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</si>
  <si>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</si>
  <si>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</si>
  <si>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</si>
  <si>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</si>
  <si>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</si>
  <si>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</si>
  <si>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</si>
  <si>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</si>
  <si>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</si>
  <si>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</si>
  <si>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</si>
  <si>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</si>
  <si>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</si>
  <si>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</si>
  <si>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</si>
  <si>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</si>
  <si>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</si>
  <si>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</si>
  <si>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</si>
  <si>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</si>
  <si>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</si>
  <si>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</si>
  <si>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</si>
  <si>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</si>
  <si>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</si>
  <si>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</si>
  <si>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</si>
  <si>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</si>
  <si>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</si>
  <si>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</si>
  <si>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</si>
  <si>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</si>
  <si>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</si>
  <si>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</si>
  <si>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</si>
  <si>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</si>
  <si>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</si>
  <si>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</si>
  <si>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</si>
  <si>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</si>
  <si>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</si>
  <si>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</si>
  <si>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</si>
  <si>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</si>
  <si>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</si>
  <si>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</si>
  <si>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</si>
  <si>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</si>
  <si>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</si>
  <si>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</si>
  <si>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</si>
  <si>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</si>
  <si>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</si>
  <si>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</si>
  <si>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</si>
  <si>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</si>
  <si>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</si>
  <si>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</si>
  <si>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</si>
  <si>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</si>
  <si>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</si>
  <si>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</si>
  <si>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</si>
  <si>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</si>
  <si>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</si>
  <si>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</si>
  <si>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</si>
  <si>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</si>
  <si>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</si>
  <si>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</si>
  <si>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</si>
  <si>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</si>
  <si>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</si>
  <si>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</si>
  <si>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</si>
  <si>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</si>
  <si>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</si>
  <si>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</si>
  <si>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</si>
  <si>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</si>
  <si>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</si>
  <si>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</si>
  <si>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</si>
  <si>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</si>
  <si>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</si>
  <si>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</si>
  <si>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</si>
  <si>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</si>
  <si>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</si>
  <si>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</si>
  <si>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</si>
  <si>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</si>
  <si>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</si>
  <si>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</si>
  <si>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</si>
  <si>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</si>
  <si>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</si>
  <si>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</si>
  <si>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</si>
  <si>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</si>
  <si>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</si>
  <si>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</si>
  <si>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</si>
  <si>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</si>
  <si>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</si>
  <si>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</si>
  <si>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</si>
  <si>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</si>
  <si>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</si>
  <si>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</si>
  <si>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</si>
  <si>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</si>
  <si>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</si>
  <si>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</si>
  <si>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</si>
  <si>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</si>
  <si>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</si>
  <si>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</si>
  <si>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</si>
  <si>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</si>
  <si>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</si>
  <si>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</si>
  <si>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</si>
  <si>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</si>
  <si>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</si>
  <si>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</si>
  <si>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</si>
  <si>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</si>
  <si>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</si>
  <si>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</si>
  <si>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</si>
  <si>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</si>
  <si>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</si>
  <si>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</si>
  <si>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</si>
  <si>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</si>
  <si>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</si>
  <si>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</si>
  <si>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</si>
  <si>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</si>
  <si>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</si>
  <si>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</si>
  <si>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</si>
  <si>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</si>
  <si>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</si>
  <si>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</si>
  <si>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</si>
  <si>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</si>
  <si>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</si>
  <si>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</si>
  <si>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</si>
  <si>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</si>
  <si>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</si>
  <si>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</si>
  <si>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</si>
  <si>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</si>
  <si>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</si>
  <si>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</si>
  <si>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</si>
  <si>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</si>
  <si>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</si>
  <si>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</si>
  <si>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</si>
  <si>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</si>
  <si>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</si>
  <si>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</si>
  <si>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</si>
  <si>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</si>
  <si>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</si>
  <si>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</si>
  <si>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</si>
  <si>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</si>
  <si>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</si>
  <si>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</si>
  <si>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</si>
  <si>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</si>
  <si>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</si>
  <si>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</si>
  <si>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</si>
  <si>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</si>
  <si>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</si>
  <si>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</si>
  <si>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</si>
  <si>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</si>
  <si>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</si>
  <si>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</si>
  <si>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</si>
  <si>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</si>
  <si>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</si>
  <si>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</si>
  <si>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</si>
  <si>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</si>
  <si>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</si>
  <si>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</si>
  <si>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</si>
  <si>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</si>
  <si>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</si>
  <si>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</si>
  <si>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</si>
  <si>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</si>
  <si>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</si>
  <si>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</si>
  <si>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</si>
  <si>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</si>
  <si>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</si>
  <si>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</si>
  <si>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</si>
  <si>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</si>
  <si>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</si>
  <si>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</si>
  <si>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</si>
  <si>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</si>
  <si>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</si>
  <si>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</si>
  <si>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</si>
  <si>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</si>
  <si>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</si>
  <si>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</si>
  <si>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</si>
  <si>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</si>
  <si>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</si>
  <si>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</si>
  <si>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</si>
  <si>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</si>
  <si>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</si>
  <si>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</si>
  <si>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</si>
  <si>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</si>
  <si>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</si>
  <si>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</si>
  <si>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</si>
  <si>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</si>
  <si>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</si>
  <si>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</si>
  <si>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</si>
  <si>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</si>
  <si>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</si>
  <si>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</si>
  <si>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</si>
  <si>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</si>
  <si>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</si>
  <si>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</si>
  <si>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</si>
  <si>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</si>
  <si>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</si>
  <si>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</si>
  <si>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</si>
  <si>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</si>
  <si>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</si>
  <si>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</si>
  <si>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</si>
  <si>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</si>
  <si>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</si>
  <si>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</si>
  <si>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</si>
  <si>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</si>
  <si>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</si>
  <si>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</si>
  <si>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</si>
  <si>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</si>
  <si>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</si>
  <si>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</si>
  <si>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</si>
  <si>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</si>
  <si>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</si>
  <si>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</si>
  <si>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</si>
  <si>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</si>
  <si>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</si>
  <si>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</si>
  <si>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</si>
  <si>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</si>
  <si>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</si>
  <si>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</si>
  <si>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</si>
  <si>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</si>
  <si>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</si>
  <si>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</si>
  <si>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</si>
  <si>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</si>
  <si>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</si>
  <si>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</si>
  <si>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</si>
  <si>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</si>
  <si>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</si>
  <si>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</si>
  <si>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</si>
  <si>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</si>
  <si>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</si>
  <si>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</si>
  <si>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</si>
  <si>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</si>
  <si>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</si>
  <si>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</si>
  <si>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</si>
  <si>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</si>
  <si>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</si>
  <si>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</si>
  <si>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</si>
  <si>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</si>
  <si>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</si>
  <si>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</si>
  <si>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</si>
  <si>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</si>
  <si>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</si>
  <si>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</si>
  <si>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</si>
  <si>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</si>
  <si>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</si>
  <si>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</si>
  <si>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</si>
  <si>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</si>
  <si>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</si>
  <si>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</si>
  <si>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</si>
  <si>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</si>
  <si>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</si>
  <si>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</si>
  <si>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</si>
  <si>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</si>
  <si>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</si>
  <si>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</si>
  <si>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</si>
  <si>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</si>
  <si>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</si>
  <si>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</si>
  <si>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</si>
  <si>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</si>
  <si>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</si>
  <si>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</si>
  <si>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</si>
  <si>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</si>
  <si>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</si>
  <si>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</si>
  <si>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</si>
  <si>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</si>
  <si>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</si>
  <si>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</si>
  <si>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</si>
  <si>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</si>
  <si>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</si>
  <si>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</si>
  <si>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</si>
  <si>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</si>
  <si>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</si>
  <si>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</si>
  <si>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</si>
  <si>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</si>
  <si>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</si>
  <si>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</si>
  <si>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</si>
  <si>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</si>
  <si>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</si>
  <si>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</si>
  <si>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</si>
  <si>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</si>
  <si>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</si>
  <si>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</si>
  <si>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</si>
  <si>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</si>
  <si>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</si>
  <si>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</si>
  <si>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</si>
  <si>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</si>
  <si>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</si>
  <si>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</si>
  <si>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</si>
  <si>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</si>
  <si>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</si>
  <si>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</si>
  <si>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</si>
  <si>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</si>
  <si>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</si>
  <si>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</si>
  <si>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</si>
  <si>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</si>
  <si>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</si>
  <si>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</si>
  <si>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</si>
  <si>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</si>
  <si>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</si>
  <si>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</si>
  <si>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</si>
  <si>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</si>
  <si>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</si>
  <si>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</si>
  <si>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</si>
  <si>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</si>
  <si>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</si>
  <si>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</si>
  <si>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</si>
  <si>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</si>
  <si>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</si>
  <si>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</si>
  <si>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</si>
  <si>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</si>
  <si>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</si>
  <si>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</si>
  <si>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</si>
  <si>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</si>
  <si>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</si>
  <si>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</si>
  <si>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</si>
  <si>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</si>
  <si>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</si>
  <si>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</si>
  <si>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</si>
  <si>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</si>
  <si>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</si>
  <si>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</si>
  <si>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</si>
  <si>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</si>
  <si>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</si>
  <si>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</si>
  <si>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</si>
  <si>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</si>
  <si>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</si>
  <si>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</si>
  <si>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</si>
  <si>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</si>
  <si>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</si>
  <si>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</si>
  <si>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</si>
  <si>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</si>
  <si>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</si>
  <si>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</si>
  <si>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</si>
  <si>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</si>
  <si>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</si>
  <si>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</si>
  <si>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</si>
  <si>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</si>
  <si>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</si>
  <si>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</si>
  <si>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</si>
  <si>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</si>
  <si>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</si>
  <si>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</si>
  <si>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</si>
  <si>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</si>
  <si>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</si>
  <si>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</si>
  <si>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</si>
  <si>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</si>
  <si>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</si>
  <si>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</si>
  <si>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</si>
  <si>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</si>
  <si>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</si>
  <si>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</si>
  <si>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</si>
  <si>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</si>
  <si>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</si>
  <si>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</si>
  <si>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</si>
  <si>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</si>
  <si>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</si>
  <si>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</si>
  <si>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</si>
  <si>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</si>
  <si>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</si>
  <si>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</si>
  <si>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</si>
  <si>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</si>
  <si>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</si>
  <si>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</si>
  <si>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</si>
  <si>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</si>
  <si>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</si>
  <si>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</si>
  <si>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</si>
  <si>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</si>
  <si>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</si>
  <si>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</si>
  <si>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</si>
  <si>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</si>
  <si>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</si>
  <si>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</si>
  <si>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</si>
  <si>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</si>
  <si>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</si>
  <si>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</si>
  <si>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</si>
  <si>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</si>
  <si>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</si>
  <si>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</si>
  <si>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</si>
  <si>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</si>
  <si>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</si>
  <si>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</si>
  <si>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</si>
  <si>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</si>
  <si>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</si>
  <si>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</si>
  <si>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</si>
  <si>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</si>
  <si>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</si>
  <si>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</si>
  <si>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</si>
  <si>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</si>
  <si>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</si>
  <si>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</si>
  <si>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</si>
  <si>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</si>
  <si>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</si>
  <si>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</si>
  <si>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</si>
  <si>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</si>
  <si>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</si>
  <si>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</si>
  <si>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</si>
  <si>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</si>
  <si>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</si>
  <si>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</si>
  <si>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</si>
  <si>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</si>
  <si>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</si>
  <si>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</si>
  <si>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</si>
  <si>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</si>
  <si>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</si>
  <si>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</si>
  <si>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</si>
  <si>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</si>
  <si>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</si>
  <si>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</si>
  <si>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</si>
  <si>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</si>
  <si>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</si>
  <si>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</si>
  <si>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</si>
  <si>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</si>
  <si>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</si>
  <si>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</si>
  <si>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</si>
  <si>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</si>
  <si>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</si>
  <si>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</si>
  <si>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</si>
  <si>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</si>
  <si>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</si>
  <si>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</si>
  <si>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</si>
  <si>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</si>
  <si>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</si>
  <si>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</si>
  <si>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</si>
  <si>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</si>
  <si>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</si>
  <si>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</si>
  <si>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</si>
  <si>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</si>
  <si>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</si>
  <si>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</si>
  <si>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</si>
  <si>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</si>
  <si>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</si>
  <si>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</si>
  <si>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</si>
  <si>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</si>
  <si>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</si>
  <si>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</si>
  <si>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</si>
  <si>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</si>
  <si>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</si>
  <si>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</si>
  <si>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</si>
  <si>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</si>
  <si>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</si>
  <si>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</si>
  <si>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</si>
  <si>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</si>
  <si>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</si>
  <si>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</si>
  <si>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</si>
  <si>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</si>
  <si>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</si>
  <si>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</si>
  <si>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</si>
  <si>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</si>
  <si>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</si>
  <si>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</si>
  <si>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</si>
  <si>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</si>
  <si>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</si>
  <si>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</si>
  <si>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</si>
  <si>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</si>
  <si>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</si>
  <si>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</si>
  <si>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</si>
  <si>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</si>
  <si>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</si>
  <si>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</si>
  <si>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</si>
  <si>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</si>
  <si>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</si>
  <si>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</si>
  <si>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</si>
  <si>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</si>
  <si>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</si>
  <si>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</si>
  <si>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</si>
  <si>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</si>
  <si>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</si>
  <si>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</si>
  <si>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</si>
  <si>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</si>
  <si>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</si>
  <si>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</si>
  <si>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</si>
  <si>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</si>
  <si>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</si>
  <si>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</si>
  <si>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</si>
  <si>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</si>
  <si>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</si>
  <si>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</si>
  <si>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</si>
  <si>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</si>
  <si>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</si>
  <si>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</si>
  <si>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</si>
  <si>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</si>
  <si>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</si>
  <si>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</si>
  <si>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</si>
  <si>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</si>
  <si>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</si>
  <si>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</si>
  <si>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</si>
  <si>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</si>
  <si>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</si>
  <si>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</si>
  <si>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</si>
  <si>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</si>
  <si>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</si>
  <si>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</si>
  <si>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</si>
  <si>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</si>
  <si>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</si>
  <si>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</si>
  <si>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</si>
  <si>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</si>
  <si>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</si>
  <si>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</si>
  <si>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</si>
  <si>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</si>
  <si>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</si>
  <si>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</si>
  <si>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</si>
  <si>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</si>
  <si>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</si>
  <si>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</si>
  <si>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</si>
  <si>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</si>
  <si>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</si>
  <si>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</si>
  <si>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</si>
  <si>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</si>
  <si>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</si>
  <si>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</si>
  <si>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</si>
  <si>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</si>
  <si>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</si>
  <si>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</si>
  <si>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</si>
  <si>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</si>
  <si>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</si>
  <si>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</si>
  <si>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</si>
  <si>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</si>
  <si>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</si>
  <si>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</si>
  <si>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</si>
  <si>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</si>
  <si>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</si>
  <si>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</si>
  <si>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</si>
  <si>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</si>
  <si>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</si>
  <si>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</si>
  <si>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</si>
  <si>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</si>
  <si>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</si>
  <si>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</si>
  <si>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</si>
  <si>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</si>
  <si>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</si>
  <si>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</si>
  <si>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</si>
  <si>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</si>
  <si>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</si>
  <si>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</si>
  <si>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</si>
  <si>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</si>
  <si>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</si>
  <si>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</si>
  <si>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</si>
  <si>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</si>
  <si>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</si>
  <si>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</si>
  <si>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</si>
  <si>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</si>
  <si>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</si>
  <si>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</si>
  <si>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</si>
  <si>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</si>
  <si>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</si>
  <si>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</si>
  <si>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</si>
  <si>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</si>
  <si>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</si>
  <si>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</si>
  <si>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</si>
  <si>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</si>
  <si>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</si>
  <si>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</si>
  <si>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</si>
  <si>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</si>
  <si>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</si>
  <si>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</si>
  <si>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</si>
  <si>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</si>
  <si>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</si>
  <si>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</si>
  <si>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</si>
  <si>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</si>
  <si>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</si>
  <si>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</si>
  <si>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</si>
  <si>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</si>
  <si>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</si>
  <si>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</si>
  <si>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</si>
  <si>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</si>
  <si>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</si>
  <si>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</si>
  <si>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</si>
  <si>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</si>
  <si>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</si>
  <si>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</si>
  <si>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</si>
  <si>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</si>
  <si>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</si>
  <si>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</si>
  <si>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</si>
  <si>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</si>
  <si>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</si>
  <si>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</si>
  <si>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</si>
  <si>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</si>
  <si>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</si>
  <si>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</si>
  <si>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</si>
  <si>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</si>
  <si>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</si>
  <si>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</si>
  <si>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</si>
  <si>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</si>
  <si>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</si>
  <si>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</si>
  <si>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</si>
  <si>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</si>
  <si>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</si>
  <si>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</si>
  <si>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</si>
  <si>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</si>
  <si>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</si>
  <si>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</si>
  <si>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</si>
  <si>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</si>
  <si>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</si>
  <si>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</si>
  <si>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</si>
  <si>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</si>
  <si>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</si>
  <si>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</si>
  <si>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</si>
  <si>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</si>
  <si>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</si>
  <si>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</si>
  <si>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</si>
  <si>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</si>
  <si>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</si>
  <si>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</si>
  <si>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</si>
  <si>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</si>
  <si>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</si>
  <si>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</si>
  <si>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</si>
  <si>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</si>
  <si>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</si>
  <si>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</si>
  <si>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</si>
  <si>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</si>
  <si>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</si>
  <si>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</si>
  <si>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</si>
  <si>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</si>
  <si>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</si>
  <si>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</si>
  <si>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</si>
  <si>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</si>
  <si>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</si>
  <si>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</si>
  <si>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</si>
  <si>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</si>
  <si>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</si>
  <si>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</si>
  <si>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</si>
  <si>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</si>
  <si>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</si>
  <si>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</si>
  <si>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</si>
  <si>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</si>
  <si>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</si>
  <si>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</si>
  <si>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</si>
  <si>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</si>
  <si>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</si>
  <si>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</si>
  <si>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</si>
  <si>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</si>
  <si>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</si>
  <si>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</si>
  <si>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</si>
  <si>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</si>
  <si>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</si>
  <si>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</si>
  <si>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</si>
  <si>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</si>
  <si>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</si>
  <si>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</si>
  <si>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</si>
  <si>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</si>
  <si>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</si>
  <si>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</si>
  <si>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</si>
  <si>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</si>
  <si>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</si>
  <si>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</si>
  <si>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</si>
  <si>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</si>
  <si>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</si>
  <si>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</si>
  <si>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</si>
  <si>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</si>
  <si>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</si>
  <si>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</si>
  <si>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</si>
  <si>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</si>
  <si>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</si>
  <si>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</si>
  <si>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</si>
  <si>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</si>
  <si>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</si>
  <si>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</si>
  <si>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</si>
  <si>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</si>
  <si>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</si>
  <si>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</si>
  <si>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</si>
  <si>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</si>
  <si>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</si>
  <si>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</si>
  <si>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</si>
  <si>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</si>
  <si>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</si>
  <si>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</si>
  <si>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</si>
  <si>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</si>
  <si>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</si>
  <si>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</si>
  <si>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</si>
  <si>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</si>
  <si>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</si>
  <si>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</si>
  <si>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</si>
  <si>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</si>
  <si>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</si>
  <si>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</si>
  <si>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</si>
  <si>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</si>
  <si>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</si>
  <si>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</si>
  <si>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</si>
  <si>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</si>
  <si>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</si>
  <si>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</si>
  <si>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</si>
  <si>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</si>
  <si>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</si>
  <si>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</si>
  <si>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</si>
  <si>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</si>
  <si>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</si>
  <si>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</si>
  <si>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</si>
  <si>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</si>
  <si>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</si>
  <si>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</si>
  <si>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</si>
  <si>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</si>
  <si>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</si>
  <si>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</si>
  <si>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</si>
  <si>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</si>
  <si>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</si>
  <si>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</si>
  <si>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</si>
  <si>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</si>
  <si>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</si>
  <si>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</si>
  <si>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</si>
  <si>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</si>
  <si>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</si>
  <si>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</si>
  <si>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</si>
  <si>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</si>
  <si>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</si>
  <si>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</si>
  <si>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</si>
  <si>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</si>
  <si>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</si>
  <si>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</si>
  <si>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</si>
  <si>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</si>
  <si>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</si>
  <si>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</si>
  <si>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</si>
  <si>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</si>
  <si>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</si>
  <si>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</si>
  <si>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</si>
  <si>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</si>
  <si>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</si>
  <si>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</si>
  <si>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</si>
  <si>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</si>
  <si>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</si>
  <si>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</si>
  <si>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</si>
  <si>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</si>
  <si>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</si>
  <si>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</si>
  <si>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</si>
  <si>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</si>
  <si>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</si>
  <si>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</si>
  <si>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</si>
  <si>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</si>
  <si>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</si>
  <si>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</si>
  <si>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</si>
  <si>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</si>
  <si>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</si>
  <si>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</si>
  <si>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</si>
  <si>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</si>
  <si>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</si>
  <si>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</si>
  <si>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</si>
  <si>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</si>
  <si>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</si>
  <si>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</si>
  <si>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</si>
  <si>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</si>
  <si>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</si>
  <si>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</si>
  <si>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</si>
  <si>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</si>
  <si>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</si>
  <si>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</si>
  <si>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</si>
  <si>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</si>
  <si>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</si>
  <si>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</si>
  <si>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</si>
  <si>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</si>
  <si>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</si>
  <si>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</si>
  <si>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</si>
  <si>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</si>
  <si>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</si>
  <si>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</si>
  <si>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</si>
  <si>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</si>
  <si>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</si>
  <si>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</si>
  <si>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</si>
  <si>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</si>
  <si>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</si>
  <si>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</si>
  <si>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</si>
  <si>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</si>
  <si>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</si>
  <si>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</si>
  <si>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</si>
  <si>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</si>
  <si>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</si>
  <si>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</si>
  <si>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</si>
  <si>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</si>
  <si>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</si>
  <si>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</si>
  <si>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</si>
  <si>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</si>
  <si>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</si>
  <si>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</si>
  <si>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</si>
  <si>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</si>
  <si>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</si>
  <si>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</si>
  <si>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</si>
  <si>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</si>
  <si>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</si>
  <si>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</si>
  <si>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</si>
  <si>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</si>
  <si>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</si>
  <si>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</si>
  <si>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</si>
  <si>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</si>
  <si>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</si>
  <si>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</si>
  <si>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</si>
  <si>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</si>
  <si>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</si>
  <si>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</si>
  <si>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</si>
  <si>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</si>
  <si>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</si>
  <si>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</si>
  <si>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</si>
  <si>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</si>
  <si>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</si>
  <si>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</si>
  <si>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</si>
  <si>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</si>
  <si>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</si>
  <si>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</si>
  <si>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</si>
  <si>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</si>
  <si>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</si>
  <si>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</si>
  <si>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</si>
  <si>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</si>
  <si>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</si>
  <si>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</si>
  <si>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</si>
  <si>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</si>
  <si>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</si>
  <si>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</si>
  <si>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</si>
  <si>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</si>
  <si>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</si>
  <si>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</si>
  <si>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</si>
  <si>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</si>
  <si>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</si>
  <si>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</si>
  <si>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</si>
  <si>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</si>
  <si>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</si>
  <si>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</si>
  <si>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</si>
  <si>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</si>
  <si>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</si>
  <si>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</si>
  <si>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</si>
  <si>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</si>
  <si>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</si>
  <si>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</si>
  <si>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</si>
  <si>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</si>
  <si>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</si>
  <si>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</si>
  <si>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</si>
  <si>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</si>
  <si>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</si>
  <si>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</si>
  <si>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</si>
  <si>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</si>
  <si>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</si>
  <si>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</si>
  <si>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</si>
  <si>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</si>
  <si>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</si>
  <si>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</si>
  <si>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</si>
  <si>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</si>
  <si>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</si>
  <si>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</si>
  <si>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</si>
  <si>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</si>
  <si>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</si>
  <si>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</si>
  <si>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</si>
  <si>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</si>
  <si>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</si>
  <si>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</si>
  <si>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</si>
  <si>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</si>
  <si>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</si>
  <si>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</si>
  <si>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</si>
  <si>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</si>
  <si>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</si>
  <si>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</si>
  <si>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</si>
  <si>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</si>
  <si>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</si>
  <si>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</si>
  <si>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</si>
  <si>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</si>
  <si>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</si>
  <si>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</si>
  <si>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</si>
  <si>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</si>
  <si>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</si>
  <si>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</si>
  <si>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</si>
  <si>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</si>
  <si>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</si>
  <si>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</si>
  <si>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</si>
  <si>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</si>
  <si>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</si>
  <si>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</si>
  <si>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</si>
  <si>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</si>
  <si>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</si>
  <si>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</si>
  <si>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</si>
  <si>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</si>
  <si>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</si>
  <si>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</si>
  <si>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</si>
  <si>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</si>
  <si>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</si>
  <si>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</si>
  <si>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</si>
  <si>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</si>
  <si>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</si>
  <si>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</si>
  <si>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</si>
  <si>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</si>
  <si>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</si>
  <si>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</si>
  <si>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</si>
  <si>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</si>
  <si>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</si>
  <si>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</si>
  <si>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</si>
  <si>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</si>
  <si>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</si>
  <si>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</si>
  <si>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</si>
  <si>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</si>
  <si>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</si>
  <si>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</si>
  <si>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</si>
  <si>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</si>
  <si>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</si>
  <si>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</si>
  <si>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</si>
  <si>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</si>
  <si>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</si>
  <si>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</si>
  <si>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</si>
  <si>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</si>
  <si>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</si>
  <si>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</si>
  <si>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</si>
  <si>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</si>
  <si>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</si>
  <si>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</si>
  <si>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</si>
  <si>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</si>
  <si>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</si>
  <si>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</si>
  <si>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</si>
  <si>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</si>
  <si>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</si>
  <si>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</si>
  <si>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</si>
  <si>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</si>
  <si>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</si>
  <si>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</si>
  <si>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</si>
  <si>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</si>
  <si>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</si>
  <si>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</si>
  <si>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</si>
  <si>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</si>
  <si>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</si>
  <si>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</si>
  <si>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</si>
  <si>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</si>
  <si>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</si>
  <si>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</si>
  <si>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</si>
  <si>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</si>
  <si>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</si>
  <si>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</si>
  <si>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</si>
  <si>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</si>
  <si>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</si>
  <si>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</si>
  <si>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</si>
  <si>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</si>
  <si>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</si>
  <si>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</si>
  <si>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</si>
  <si>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</si>
  <si>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</si>
  <si>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</si>
  <si>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</si>
  <si>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</si>
  <si>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</si>
  <si>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</si>
  <si>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</si>
  <si>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</si>
  <si>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</si>
  <si>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</si>
  <si>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</si>
  <si>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</si>
  <si>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</si>
  <si>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Column Labels</t>
  </si>
  <si>
    <t>games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</si>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</sst>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AC5F9"/>
        </patternFill>
      </fill>
    </dxf>
  </dxfs>
  <tableStyles count="0" defaultTableStyle="TableStyleMedium2" defaultPivotStyle="PivotStyleLight16"/>
  <colors>
    <mruColors>
      <color rgb="FFFAC5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[01-Excel_Homework_Instructions_StarterBook.xlsx]Date Conversion!PivotTable1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914260717410325"/>
          <c:y val="2.542833187518226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'Date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BC-4E42-806D-6DEFF52B856B}"/>
            </c:ext>
          </c:extLst>
        </c:ser>
        <c:ser>
          <c:idx val="1"/>
          <c:order val="1"/>
          <c:tx>
            <c:strRef>
              <c:f>'Date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BC-4E42-806D-6DEFF52B856B}"/>
            </c:ext>
          </c:extLst>
        </c:ser>
        <c:ser>
          <c:idx val="2"/>
          <c:order val="2"/>
          <c:tx>
            <c:strRef>
              <c:f>'Date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BC-4E42-806D-6DEFF52B856B}"/>
            </c:ext>
          </c:extLst>
        </c:ser>
        <c:ser>
          <c:idx val="3"/>
          <c:order val="3"/>
          <c:tx>
            <c:strRef>
              <c:f>'Date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BC-4E42-806D-6DEFF52B8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072495"/>
        <c:axId val="443074127"/>
      </c:lineChart>
      <c:catAx>
        <c:axId val="44307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74127"/>
        <c:crosses val="autoZero"/>
        <c:auto val="1"/>
        <c:lblAlgn val="ctr"/>
        <c:lblOffset val="100"/>
        <c:noMultiLvlLbl val="0"/>
      </c:catAx>
      <c:valAx>
        <c:axId val="44307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7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4065052616086521E-2"/>
          <c:y val="0.39744621270932684"/>
          <c:w val="0.15986018102877331"/>
          <c:h val="0.24031856493290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[01-Excel_Homework_Instructions_StarterBook.xlsx]Campaign State-Category!PivotTable3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746981627296588"/>
          <c:y val="7.407407407407407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 State-Category'!$B$3:$B$4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State-Category'!$A$5:$A$9</c:f>
              <c:strCache>
                <c:ptCount val="4"/>
                <c:pt idx="0">
                  <c:v>games</c:v>
                </c:pt>
                <c:pt idx="1">
                  <c:v>publishing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'Campaign State-Category'!$B$5:$B$9</c:f>
              <c:numCache>
                <c:formatCode>General</c:formatCode>
                <c:ptCount val="4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B-0A47-BCA3-733861058F48}"/>
            </c:ext>
          </c:extLst>
        </c:ser>
        <c:ser>
          <c:idx val="1"/>
          <c:order val="1"/>
          <c:tx>
            <c:strRef>
              <c:f>'Campaign State-Category'!$C$3:$C$4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State-Category'!$A$5:$A$9</c:f>
              <c:strCache>
                <c:ptCount val="4"/>
                <c:pt idx="0">
                  <c:v>games</c:v>
                </c:pt>
                <c:pt idx="1">
                  <c:v>publishing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'Campaign State-Category'!$C$5:$C$9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BDA-FB4D-B049-00AAEF72EF8E}"/>
            </c:ext>
          </c:extLst>
        </c:ser>
        <c:ser>
          <c:idx val="2"/>
          <c:order val="2"/>
          <c:tx>
            <c:strRef>
              <c:f>'Campaign State-Category'!$D$3:$D$4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State-Category'!$A$5:$A$9</c:f>
              <c:strCache>
                <c:ptCount val="4"/>
                <c:pt idx="0">
                  <c:v>games</c:v>
                </c:pt>
                <c:pt idx="1">
                  <c:v>publishing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'Campaign State-Category'!$D$5:$D$9</c:f>
              <c:numCache>
                <c:formatCode>General</c:formatCode>
                <c:ptCount val="4"/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BDA-FB4D-B049-00AAEF72E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45344"/>
        <c:axId val="193240320"/>
      </c:barChart>
      <c:catAx>
        <c:axId val="19434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40320"/>
        <c:crosses val="autoZero"/>
        <c:auto val="1"/>
        <c:lblAlgn val="ctr"/>
        <c:lblOffset val="100"/>
        <c:noMultiLvlLbl val="0"/>
      </c:catAx>
      <c:valAx>
        <c:axId val="19324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[01-Excel_Homework_Instructions_StarterBook.xlsx]Campaign State-SubCategory!PivotTable4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E-6F4B-A418-B75228B8B3BD}"/>
            </c:ext>
          </c:extLst>
        </c:ser>
        <c:ser>
          <c:idx val="1"/>
          <c:order val="1"/>
          <c:tx>
            <c:strRef>
              <c:f>'Campaign State-SubCategory'!$C$4:$C$5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DE-6F4B-A418-B75228B8B3BD}"/>
            </c:ext>
          </c:extLst>
        </c:ser>
        <c:ser>
          <c:idx val="2"/>
          <c:order val="2"/>
          <c:tx>
            <c:strRef>
              <c:f>'Campaign State-SubCategory'!$D$4:$D$5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DE-6F4B-A418-B75228B8B3BD}"/>
            </c:ext>
          </c:extLst>
        </c:ser>
        <c:ser>
          <c:idx val="3"/>
          <c:order val="3"/>
          <c:tx>
            <c:strRef>
              <c:f>'Campaign State-SubCategory'!$E$4:$E$5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DE-6F4B-A418-B75228B8B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889664"/>
        <c:axId val="96261472"/>
      </c:barChart>
      <c:catAx>
        <c:axId val="1938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61472"/>
        <c:crosses val="autoZero"/>
        <c:auto val="1"/>
        <c:lblAlgn val="ctr"/>
        <c:lblOffset val="100"/>
        <c:noMultiLvlLbl val="0"/>
      </c:catAx>
      <c:valAx>
        <c:axId val="962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8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876300</xdr:colOff>
      <xdr:row>0</xdr:row>
      <xdr:rowOff>76200</xdr:rowOff>
    </xdr:from>
    <xdr:to>
      <xdr:col>11</xdr:col>
      <xdr:colOff>469900</xdr:colOff>
      <xdr:row>19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1F802D-534A-2146-BC51-07205F57E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1</xdr:row>
      <xdr:rowOff>69850</xdr:rowOff>
    </xdr:from>
    <xdr:to>
      <xdr:col>13</xdr:col>
      <xdr:colOff>749300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E146D-5863-0249-AB36-A8F6B92B6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5</xdr:row>
      <xdr:rowOff>101600</xdr:rowOff>
    </xdr:from>
    <xdr:to>
      <xdr:col>13</xdr:col>
      <xdr:colOff>342900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4B2ED-8A63-4048-939A-2357F0045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Clements" refreshedDate="43757.397329513886" createdVersion="6" refreshedVersion="6" minRefreshableVersion="3" recordCount="4114" xr:uid="{6942E774-A728-9545-ADFB-06FCA9F5CFBB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Clements" refreshedDate="43757.653139467591" createdVersion="6" refreshedVersion="6" minRefreshableVersion="3" recordCount="4114" xr:uid="{0243E75B-0717-4843-ABBC-25120214D412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93A2E-03C4-D749-B9BB-507DD485C48D}" name="PivotTable1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5DDB9-8898-444E-9343-7EC15138E464}" name="PivotTable3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5">
    <i>
      <x v="2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CFB9C-288A-CF40-A192-49ABC1E0E8A4}" name="PivotTable4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Q1" zoomScale="110" zoomScaleNormal="11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10.33203125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8360</v>
      </c>
      <c r="T1" s="1" t="s">
        <v>8361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(J2/86400)+DATE(1970,1,1)</f>
        <v>42177.007071759261</v>
      </c>
      <c r="T2" s="12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(J3/86400)+DATE(1970,1,1)</f>
        <v>42766.600497685184</v>
      </c>
      <c r="T3" s="12">
        <f t="shared" ref="T3:T66" si="5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42516.047071759254</v>
      </c>
      <c r="T9" s="12">
        <f t="shared" si="5"/>
        <v>42556.047071759254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41869.542314814811</v>
      </c>
      <c r="T20" s="12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42200.758240740739</v>
      </c>
      <c r="T22" s="12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41375.057222222225</v>
      </c>
      <c r="T40" s="12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41874.098807870367</v>
      </c>
      <c r="T46" s="12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</v>
      </c>
      <c r="T48" s="12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42196.928668981476</v>
      </c>
      <c r="T53" s="12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42149.548888888894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42230.235833333332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41701.901817129634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41409.814317129625</v>
      </c>
      <c r="T63" s="12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(J67/86400)+DATE(1970,1,1)</f>
        <v>41835.821226851855</v>
      </c>
      <c r="T67" s="12">
        <f t="shared" ref="T67:T130" si="11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41208.010196759264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40997.144872685181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41100.158877314811</v>
      </c>
      <c r="T83" s="12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40322.539386574077</v>
      </c>
      <c r="T89" s="12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41402.752222222218</v>
      </c>
      <c r="T91" s="12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41214.794837962967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40987.776631944442</v>
      </c>
      <c r="T108" s="12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41718.043032407411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40918.738935185189</v>
      </c>
      <c r="T117" s="12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(J131/86400)+DATE(1970,1,1)</f>
        <v>41882.937303240738</v>
      </c>
      <c r="T131" s="12">
        <f t="shared" ref="T131:T194" si="17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41778.91541666667</v>
      </c>
      <c r="T132" s="12">
        <f t="shared" si="17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42559.064143518517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41875.077546296292</v>
      </c>
      <c r="T154" s="12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42171.913090277776</v>
      </c>
      <c r="T162" s="12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(J195/86400)+DATE(1970,1,1)</f>
        <v>41911.934791666667</v>
      </c>
      <c r="T195" s="12">
        <f t="shared" ref="T195:T258" si="23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41867.083368055552</v>
      </c>
      <c r="T202" s="12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42236.159918981481</v>
      </c>
      <c r="T213" s="12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42236.837500000001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42129.77721064815</v>
      </c>
      <c r="T232" s="12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42341.958923611106</v>
      </c>
      <c r="T233" s="12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42321.084479166668</v>
      </c>
      <c r="T238" s="12">
        <f t="shared" si="23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42713.962500000001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42263.952662037038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(J259/86400)+DATE(1970,1,1)</f>
        <v>42479.626875000002</v>
      </c>
      <c r="T259" s="12">
        <f t="shared" ref="T259:T322" si="2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40267.245717592596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41612.100243055553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40967.081875000003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41744.590682870374</v>
      </c>
      <c r="T282" s="12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41313.816250000003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42089.728020833332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41032.071134259255</v>
      </c>
      <c r="T305" s="12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41282.944456018522</v>
      </c>
      <c r="T309" s="12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(J323/86400)+DATE(1970,1,1)</f>
        <v>42647.446597222224</v>
      </c>
      <c r="T323" s="12">
        <f t="shared" ref="T323:T386" si="35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42261.500243055554</v>
      </c>
      <c r="T348" s="12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41935.070486111115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41019.793032407411</v>
      </c>
      <c r="T368" s="12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(J387/86400)+DATE(1970,1,1)</f>
        <v>41934.584502314814</v>
      </c>
      <c r="T387" s="12">
        <f t="shared" ref="T387:T450" si="41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42549.076157407406</v>
      </c>
      <c r="T390" s="12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41674.063078703708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40865.042256944442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41082.564884259264</v>
      </c>
      <c r="T398" s="12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41646.628032407403</v>
      </c>
      <c r="T406" s="12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42113.981446759259</v>
      </c>
      <c r="T412" s="12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41360.970601851848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41863.260381944448</v>
      </c>
      <c r="T424" s="12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42285.90902777778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42526.871331018519</v>
      </c>
      <c r="T433" s="12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42228.629884259259</v>
      </c>
      <c r="T435" s="12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41919.761782407411</v>
      </c>
      <c r="T441" s="12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(J451/86400)+DATE(1970,1,1)</f>
        <v>41534.568113425928</v>
      </c>
      <c r="T451" s="12">
        <f t="shared" ref="T451:T514" si="47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42107.703877314816</v>
      </c>
      <c r="T454" s="12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40971.002569444448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41547.694456018522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</v>
      </c>
      <c r="T464" s="12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</v>
      </c>
      <c r="T466" s="12">
        <f t="shared" si="47"/>
        <v>42508.84878472222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41041.167627314819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41465.500173611115</v>
      </c>
      <c r="T482" s="12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42447.896874999999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41381.505775462967</v>
      </c>
      <c r="T487" s="12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41113.968576388885</v>
      </c>
      <c r="T492" s="12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42366.982627314814</v>
      </c>
      <c r="T493" s="12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42114.726134259261</v>
      </c>
      <c r="T495" s="12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40247.886006944442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(J515/86400)+DATE(1970,1,1)</f>
        <v>42552.653993055559</v>
      </c>
      <c r="T515" s="12">
        <f t="shared" ref="T515:T578" si="53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41218.391446759255</v>
      </c>
      <c r="T521" s="12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42711.54519675926</v>
      </c>
      <c r="T537" s="12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42179.344988425924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42692.389062499999</v>
      </c>
      <c r="T564" s="12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</v>
      </c>
      <c r="T567" s="12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42388.798252314809</v>
      </c>
      <c r="T572" s="12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42282.716296296298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(J579/86400)+DATE(1970,1,1)</f>
        <v>42450.589143518519</v>
      </c>
      <c r="T579" s="12">
        <f t="shared" ref="T579:T642" si="5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42631.769513888888</v>
      </c>
      <c r="T590" s="12">
        <f t="shared" si="5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42083.069884259261</v>
      </c>
      <c r="T597" s="12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42194.357731481483</v>
      </c>
      <c r="T607" s="12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42585.031782407408</v>
      </c>
      <c r="T614" s="12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42761.376238425924</v>
      </c>
      <c r="T618" s="12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42507.299328703702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42683.420312499999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(J643/86400)+DATE(1970,1,1)</f>
        <v>42199.57</v>
      </c>
      <c r="T643" s="12">
        <f t="shared" ref="T643:T706" si="65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41838.832152777773</v>
      </c>
      <c r="T668" s="12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</v>
      </c>
      <c r="T678" s="12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41866.931076388893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(J707/86400)+DATE(1970,1,1)</f>
        <v>42726.491643518515</v>
      </c>
      <c r="T707" s="12">
        <f t="shared" ref="T707:T770" si="71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42384.680925925924</v>
      </c>
      <c r="T714" s="12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41857.854189814811</v>
      </c>
      <c r="T719" s="12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41247.020243055558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41943.604097222225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41471.446851851855</v>
      </c>
      <c r="T765" s="12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(J771/86400)+DATE(1970,1,1)</f>
        <v>41604.996458333335</v>
      </c>
      <c r="T771" s="12">
        <f t="shared" ref="T771:T834" si="77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</v>
      </c>
      <c r="T772" s="12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42100.735937500001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41403.000856481478</v>
      </c>
      <c r="T783" s="12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41303.593923611115</v>
      </c>
      <c r="T787" s="12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41277.186111111107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41123.022268518514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40730.105624999997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41073.050717592589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40929.342361111107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(J835/86400)+DATE(1970,1,1)</f>
        <v>41718.878182870372</v>
      </c>
      <c r="T835" s="12">
        <f t="shared" ref="T835:T898" si="83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41923.838692129633</v>
      </c>
      <c r="T843" s="12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42165.798333333332</v>
      </c>
      <c r="T849" s="12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42545.125196759254</v>
      </c>
      <c r="T857" s="12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41230.773113425923</v>
      </c>
      <c r="T867" s="12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41342.845567129625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41184.167129629626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41597.788888888885</v>
      </c>
      <c r="T879" s="12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40981.802615740744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</v>
      </c>
      <c r="T896" s="12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42218.872986111106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(J899/86400)+DATE(1970,1,1)</f>
        <v>41211.688750000001</v>
      </c>
      <c r="T899" s="12">
        <f t="shared" ref="T899:T962" si="8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41116.763275462959</v>
      </c>
      <c r="T916" s="12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41562.671550925923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40847.171018518522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41288.942928240736</v>
      </c>
      <c r="T926" s="12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41711.169085648144</v>
      </c>
      <c r="T935" s="12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42382.843287037038</v>
      </c>
      <c r="T944" s="12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42732.872986111106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42480.653611111113</v>
      </c>
      <c r="T953" s="12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(J963/86400)+DATE(1970,1,1)</f>
        <v>42740.693692129629</v>
      </c>
      <c r="T963" s="12">
        <f t="shared" ref="T963:T1026" si="95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42506.416990740741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42574.667650462958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42276.624803240746</v>
      </c>
      <c r="T1007" s="12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42111.646724537037</v>
      </c>
      <c r="T1024" s="12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(J1027/86400)+DATE(1970,1,1)</f>
        <v>42049.833761574075</v>
      </c>
      <c r="T1027" s="12">
        <f t="shared" ref="T1027:T1090" si="101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42688.732407407406</v>
      </c>
      <c r="T1035" s="12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</v>
      </c>
      <c r="T1043" s="12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41844.874421296292</v>
      </c>
      <c r="T1047" s="12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41918.818460648152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42678.871331018519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41445.962754629625</v>
      </c>
      <c r="T1068" s="12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42440.371111111112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42479.566388888888</v>
      </c>
      <c r="T1081" s="12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41101.906111111108</v>
      </c>
      <c r="T1084" s="12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41775.713969907403</v>
      </c>
      <c r="T1089" s="12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(J1091/86400)+DATE(1970,1,1)</f>
        <v>42151.189525462964</v>
      </c>
      <c r="T1091" s="12">
        <f t="shared" ref="T1091:T1154" si="107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40795.71334490741</v>
      </c>
      <c r="T1096" s="12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42347.203587962962</v>
      </c>
      <c r="T1113" s="12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41009.847314814819</v>
      </c>
      <c r="T1118" s="12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42535.327476851853</v>
      </c>
      <c r="T1128" s="12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42558.98951388889</v>
      </c>
      <c r="T1137" s="12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42327.671631944446</v>
      </c>
      <c r="T1138" s="12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41975.34752314815</v>
      </c>
      <c r="T1141" s="12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42022.006099537037</v>
      </c>
      <c r="T1144" s="12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</v>
      </c>
      <c r="T1147" s="12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42224.102581018524</v>
      </c>
      <c r="T1153" s="12">
        <f t="shared" si="107"/>
        <v>42254.102581018524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(J1155/86400)+DATE(1970,1,1)</f>
        <v>42143.714178240742</v>
      </c>
      <c r="T1155" s="12">
        <f t="shared" ref="T1155:T1218" si="113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41792.214467592596</v>
      </c>
      <c r="T1167" s="12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41841.682314814811</v>
      </c>
      <c r="T1174" s="12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42409.776076388887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42152.288819444446</v>
      </c>
      <c r="T1204" s="12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42772.776076388887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(J1219/86400)+DATE(1970,1,1)</f>
        <v>42535.809490740736</v>
      </c>
      <c r="T1219" s="12">
        <f t="shared" ref="T1219:T1282" si="11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42633.461956018524</v>
      </c>
      <c r="T1221" s="12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41506.848032407404</v>
      </c>
      <c r="T1234" s="12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41355.825497685189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41774.59993055556</v>
      </c>
      <c r="T1247" s="12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41067.740868055553</v>
      </c>
      <c r="T1251" s="12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40921.919340277775</v>
      </c>
      <c r="T1258" s="12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42445.823055555556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(J1283/86400)+DATE(1970,1,1)</f>
        <v>41463.743472222224</v>
      </c>
      <c r="T1283" s="12">
        <f t="shared" ref="T1283:T1346" si="125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41586.475173611107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42709.134780092594</v>
      </c>
      <c r="T1291" s="12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42458.680925925924</v>
      </c>
      <c r="T1300" s="12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42387.503229166672</v>
      </c>
      <c r="T1309" s="12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42393.961909722224</v>
      </c>
      <c r="T1318" s="12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41974.791990740741</v>
      </c>
      <c r="T1328" s="12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42172.816423611112</v>
      </c>
      <c r="T1344" s="12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(J1347/86400)+DATE(1970,1,1)</f>
        <v>41799.814340277779</v>
      </c>
      <c r="T1347" s="12">
        <f t="shared" ref="T1347:T1410" si="131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41963.506168981483</v>
      </c>
      <c r="T1350" s="12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41430.038888888885</v>
      </c>
      <c r="T1358" s="12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42568.759375000001</v>
      </c>
      <c r="T1380" s="12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42130.491620370369</v>
      </c>
      <c r="T1381" s="12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42087.803310185191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(J1411/86400)+DATE(1970,1,1)</f>
        <v>41945.133506944447</v>
      </c>
      <c r="T1411" s="12">
        <f t="shared" ref="T1411:T1474" si="137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42074.060671296298</v>
      </c>
      <c r="T1431" s="12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41961.813518518524</v>
      </c>
      <c r="T1432" s="12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42040.829872685186</v>
      </c>
      <c r="T1441" s="12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40646.014456018514</v>
      </c>
      <c r="T1470" s="12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(J1475/86400)+DATE(1970,1,1)</f>
        <v>40939.979618055557</v>
      </c>
      <c r="T1475" s="12">
        <f t="shared" ref="T1475:T1538" si="143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41500.72791666667</v>
      </c>
      <c r="T1476" s="12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41136.858055555553</v>
      </c>
      <c r="T1484" s="12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41411.866608796292</v>
      </c>
      <c r="T1495" s="12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40254.450335648144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41809.385162037041</v>
      </c>
      <c r="T1512" s="12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</v>
      </c>
      <c r="T1532" s="12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42221.674328703702</v>
      </c>
      <c r="T1536" s="12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(J1539/86400)+DATE(1970,1,1)</f>
        <v>42552.315127314811</v>
      </c>
      <c r="T1539" s="12">
        <f t="shared" ref="T1539:T1602" si="14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42705.91920138889</v>
      </c>
      <c r="T1541" s="12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42108.053229166668</v>
      </c>
      <c r="T1561" s="12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42144.769479166665</v>
      </c>
      <c r="T1573" s="12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41799.524259259255</v>
      </c>
      <c r="T1577" s="12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41054.847777777773</v>
      </c>
      <c r="T1579" s="12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40990.050069444442</v>
      </c>
      <c r="T1582" s="12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42069.104421296295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41791.057314814811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(J1603/86400)+DATE(1970,1,1)</f>
        <v>40638.092974537038</v>
      </c>
      <c r="T1603" s="12">
        <f t="shared" ref="T1603:T1666" si="155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41794.981122685189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41876.186180555553</v>
      </c>
      <c r="T1621" s="12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41950.294837962967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41579.847997685181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40750.340902777782</v>
      </c>
      <c r="T1634" s="12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41521.617361111115</v>
      </c>
      <c r="T1647" s="12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40939.761782407411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(J1667/86400)+DATE(1970,1,1)</f>
        <v>40564.649456018517</v>
      </c>
      <c r="T1667" s="12">
        <f t="shared" ref="T1667:T1730" si="161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40845.149756944447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40313.930543981478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40973.726238425923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42795.701481481483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42805.032962962963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42187.281678240739</v>
      </c>
      <c r="T1705" s="12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41841.563819444447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42341.591296296298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42460.981921296298</v>
      </c>
      <c r="T1719" s="12">
        <f t="shared" si="161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42044.927974537037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(J1731/86400)+DATE(1970,1,1)</f>
        <v>42471.052152777775</v>
      </c>
      <c r="T1731" s="12">
        <f t="shared" ref="T1731:T1794" si="167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42272.087766203702</v>
      </c>
      <c r="T1732" s="12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</v>
      </c>
      <c r="T1737" s="12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42175.948981481481</v>
      </c>
      <c r="T1739" s="12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42171.817384259259</v>
      </c>
      <c r="T1742" s="12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42710.876967592594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42292.435532407406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41905.979629629626</v>
      </c>
      <c r="T1773" s="12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41891.976388888885</v>
      </c>
      <c r="T1777" s="12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42493.600810185184</v>
      </c>
      <c r="T1782" s="12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42010.674513888887</v>
      </c>
      <c r="T1792" s="12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(J1795/86400)+DATE(1970,1,1)</f>
        <v>41940.891666666663</v>
      </c>
      <c r="T1795" s="12">
        <f t="shared" ref="T1795:T1858" si="173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42018.071550925924</v>
      </c>
      <c r="T1805" s="12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42172.906678240739</v>
      </c>
      <c r="T1817" s="12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42065.084374999999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41634.797013888892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41626.916284722218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(J1859/86400)+DATE(1970,1,1)</f>
        <v>41864.76866898148</v>
      </c>
      <c r="T1859" s="12">
        <f t="shared" ref="T1859:T1922" si="17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41655.70930555556</v>
      </c>
      <c r="T1862" s="12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42755.492754629631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41776.284780092596</v>
      </c>
      <c r="T1878" s="12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</v>
      </c>
      <c r="T1896" s="12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41680.583402777775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42113.875567129631</v>
      </c>
      <c r="T1921" s="12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(J1923/86400)+DATE(1970,1,1)</f>
        <v>41074.221562500003</v>
      </c>
      <c r="T1923" s="12">
        <f t="shared" ref="T1923:T1986" si="185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</v>
      </c>
      <c r="T1930" s="12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40911.809872685189</v>
      </c>
      <c r="T1934" s="12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41773.932534722218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42157.251828703702</v>
      </c>
      <c r="T1947" s="12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41689.150011574078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41800.423043981486</v>
      </c>
      <c r="T1951" s="12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41179.098530092597</v>
      </c>
      <c r="T1959" s="12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41871.845601851848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(J1987/86400)+DATE(1970,1,1)</f>
        <v>42555.698738425926</v>
      </c>
      <c r="T1987" s="12">
        <f t="shared" ref="T1987:T2050" si="191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42413.433831018519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42329.588391203702</v>
      </c>
      <c r="T1995" s="12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41312.880775462967</v>
      </c>
      <c r="T2018" s="12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41737.097500000003</v>
      </c>
      <c r="T2022" s="12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42048.813877314809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41738.864803240736</v>
      </c>
      <c r="T2038" s="12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41578.927118055552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41069.088506944448</v>
      </c>
      <c r="T2047" s="12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(J2051/86400)+DATE(1970,1,1)</f>
        <v>41575.527349537035</v>
      </c>
      <c r="T2051" s="12">
        <f t="shared" ref="T2051:T2114" si="197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40395.714722222227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41299.381423611107</v>
      </c>
      <c r="T2092" s="12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40555.322662037041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40758.733483796299</v>
      </c>
      <c r="T2097" s="12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40818.584895833337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(J2115/86400)+DATE(1970,1,1)</f>
        <v>41870.86546296296</v>
      </c>
      <c r="T2115" s="12">
        <f t="shared" ref="T2115:T2178" si="203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40464.028182870374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42045.505358796298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41156.96334490741</v>
      </c>
      <c r="T2137" s="12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42520.847384259258</v>
      </c>
      <c r="T2153" s="12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40710.731180555558</v>
      </c>
      <c r="T2161" s="12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42240.852534722224</v>
      </c>
      <c r="T2163" s="12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42082.580092592594</v>
      </c>
      <c r="T2174" s="12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(J2179/86400)+DATE(1970,1,1)</f>
        <v>42502.250775462962</v>
      </c>
      <c r="T2179" s="12">
        <f t="shared" ref="T2179:T2242" si="20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42745.365474537037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41319.349988425922</v>
      </c>
      <c r="T2187" s="12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41276.846817129626</v>
      </c>
      <c r="T2203" s="12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41031.821631944447</v>
      </c>
      <c r="T2207" s="12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</v>
      </c>
      <c r="T2218" s="12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42331.378923611112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(J2243/86400)+DATE(1970,1,1)</f>
        <v>42766.827546296292</v>
      </c>
      <c r="T2243" s="12">
        <f t="shared" ref="T2243:T2306" si="215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41336.703298611115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42776.082349537042</v>
      </c>
      <c r="T2270" s="12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42315.699490740742</v>
      </c>
      <c r="T2274" s="12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41965.616655092592</v>
      </c>
      <c r="T2277" s="12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42338.709108796298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42020.806701388894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41059.185682870375</v>
      </c>
      <c r="T2287" s="12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(J2307/86400)+DATE(1970,1,1)</f>
        <v>41834.695277777777</v>
      </c>
      <c r="T2307" s="12">
        <f t="shared" ref="T2307:T2370" si="221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41004.802465277782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42804.895474537036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42807.755173611113</v>
      </c>
      <c r="T2325" s="12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41842.917129629626</v>
      </c>
      <c r="T2329" s="12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42139.781678240739</v>
      </c>
      <c r="T2330" s="12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41789.89680555556</v>
      </c>
      <c r="T2340" s="12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42577.607361111106</v>
      </c>
      <c r="T2349" s="12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42096.918240740742</v>
      </c>
      <c r="T2357" s="12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42264.620115740741</v>
      </c>
      <c r="T2359" s="12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(J2371/86400)+DATE(1970,1,1)</f>
        <v>42380.812627314815</v>
      </c>
      <c r="T2371" s="12">
        <f t="shared" ref="T2371:T2434" si="227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42215.662314814814</v>
      </c>
      <c r="T2375" s="12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42017.843287037038</v>
      </c>
      <c r="T2376" s="12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42399.882615740746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41993.738298611112</v>
      </c>
      <c r="T2421" s="12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42164.170046296298</v>
      </c>
      <c r="T2428" s="12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42412.318668981483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(J2435/86400)+DATE(1970,1,1)</f>
        <v>42397.89980324074</v>
      </c>
      <c r="T2435" s="12">
        <f t="shared" ref="T2435:T2498" si="233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42180.186041666668</v>
      </c>
      <c r="T2436" s="12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42252.277615740742</v>
      </c>
      <c r="T2437" s="12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42383.899456018524</v>
      </c>
      <c r="T2442" s="12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42052.666990740741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42770.201481481483</v>
      </c>
      <c r="T2456" s="12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41174.154178240744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40310.287673611107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41023.227731481486</v>
      </c>
      <c r="T2492" s="12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41022.645185185189</v>
      </c>
      <c r="T2496" s="12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41327.996435185181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(J2499/86400)+DATE(1970,1,1)</f>
        <v>40730.878912037035</v>
      </c>
      <c r="T2499" s="12">
        <f t="shared" ref="T2499:T2562" si="23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41226.648576388892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41053.772858796292</v>
      </c>
      <c r="T2502" s="12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42244.776666666672</v>
      </c>
      <c r="T2503" s="12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42078.997361111113</v>
      </c>
      <c r="T2512" s="12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41058.844571759255</v>
      </c>
      <c r="T2527" s="12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40127.700370370367</v>
      </c>
      <c r="T2536" s="12">
        <f t="shared" si="23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41483.449282407411</v>
      </c>
      <c r="T2543" s="12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42027.138171296298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41524.858553240745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42618.625428240739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41113.199155092589</v>
      </c>
      <c r="T2555" s="12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42093.860023148147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(J2563/86400)+DATE(1970,1,1)</f>
        <v>42260.528807870374</v>
      </c>
      <c r="T2563" s="12">
        <f t="shared" ref="T2563:T2626" si="245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41986.108726851853</v>
      </c>
      <c r="T2577" s="12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42238.022905092592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42140.173252314809</v>
      </c>
      <c r="T2586" s="12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42089.845208333332</v>
      </c>
      <c r="T2595" s="12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41150.902187500003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41726.712754629625</v>
      </c>
      <c r="T2608" s="12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42115.747546296298</v>
      </c>
      <c r="T2623" s="12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41144.421550925923</v>
      </c>
      <c r="T2626" s="12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(J2627/86400)+DATE(1970,1,1)</f>
        <v>42658.810277777782</v>
      </c>
      <c r="T2627" s="12">
        <f t="shared" ref="T2627:T2690" si="251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42612.656493055554</v>
      </c>
      <c r="T2636" s="12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42689.582349537042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42327.805659722224</v>
      </c>
      <c r="T2653" s="12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42055.600995370369</v>
      </c>
      <c r="T2656" s="12">
        <f t="shared" si="251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42767.688518518524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42551.884189814809</v>
      </c>
      <c r="T2660" s="12">
        <f t="shared" si="251"/>
        <v>42581.884189814809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42082.069560185184</v>
      </c>
      <c r="T2661" s="12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42275.58871527778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42319.035833333328</v>
      </c>
      <c r="T2671" s="12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41962.749027777776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41793.029432870375</v>
      </c>
      <c r="T2679" s="12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41820.914641203708</v>
      </c>
      <c r="T2686" s="12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(J2691/86400)+DATE(1970,1,1)</f>
        <v>42551.961689814816</v>
      </c>
      <c r="T2691" s="12">
        <f t="shared" ref="T2691:T2754" si="257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41870.874675925923</v>
      </c>
      <c r="T2702" s="12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41780.745254629626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41934.914918981478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42655.465891203705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41044.648113425923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41078.899826388893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41747.887060185181</v>
      </c>
      <c r="T2753" s="12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(J2755/86400)+DATE(1970,1,1)</f>
        <v>41117.900729166664</v>
      </c>
      <c r="T2755" s="12">
        <f t="shared" ref="T2755:T2818" si="263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41863.636006944442</v>
      </c>
      <c r="T2756" s="12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41620.900474537033</v>
      </c>
      <c r="T2758" s="12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40736.668032407411</v>
      </c>
      <c r="T2768" s="12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41745.826273148152</v>
      </c>
      <c r="T2771" s="12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42550.701886574076</v>
      </c>
      <c r="T2790" s="12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(J2819/86400)+DATE(1970,1,1)</f>
        <v>42023.634976851856</v>
      </c>
      <c r="T2819" s="12">
        <f t="shared" ref="T2819:T2882" si="26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42291.739548611113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42480.80064814815</v>
      </c>
      <c r="T2862" s="12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42672.955138888894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(J2883/86400)+DATE(1970,1,1)</f>
        <v>41916.597638888888</v>
      </c>
      <c r="T2883" s="12">
        <f t="shared" ref="T2883:T2946" si="275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42444.877743055556</v>
      </c>
      <c r="T2909" s="12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42499.73170138889</v>
      </c>
      <c r="T2910" s="12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41863.584120370375</v>
      </c>
      <c r="T2927" s="12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(J2947/86400)+DATE(1970,1,1)</f>
        <v>42118.139583333337</v>
      </c>
      <c r="T2947" s="12">
        <f t="shared" ref="T2947:T3010" si="281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42654.973703703705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</v>
      </c>
      <c r="T2990" s="12">
        <f t="shared" si="281"/>
        <v>42541.36204861111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42090.912499999999</v>
      </c>
      <c r="T2998" s="12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41957.756840277776</v>
      </c>
      <c r="T3008" s="12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(J3011/86400)+DATE(1970,1,1)</f>
        <v>41939.569907407407</v>
      </c>
      <c r="T3011" s="12">
        <f t="shared" ref="T3011:T3074" si="287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41920.123611111107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42163.298333333332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42121.675763888888</v>
      </c>
      <c r="T3025" s="12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41975.901180555556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42744.416030092594</v>
      </c>
      <c r="T3053" s="12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42630.922893518524</v>
      </c>
      <c r="T3065" s="12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(J3075/86400)+DATE(1970,1,1)</f>
        <v>42111.684027777781</v>
      </c>
      <c r="T3075" s="12">
        <f t="shared" ref="T3075:T3138" si="293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42409.571284722224</v>
      </c>
      <c r="T3076" s="12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42551.102314814816</v>
      </c>
      <c r="T3077" s="12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42246.883784722224</v>
      </c>
      <c r="T3087" s="12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41760.909039351856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42241.429120370369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42128.814247685186</v>
      </c>
      <c r="T3109" s="12">
        <f t="shared" si="293"/>
        <v>42135.814247685186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41885.595138888893</v>
      </c>
      <c r="T3113" s="12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42509.374537037038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42435.942083333328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42427.018078703702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42800.720127314809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(J3139/86400)+DATE(1970,1,1)</f>
        <v>42807.885057870371</v>
      </c>
      <c r="T3139" s="12">
        <f t="shared" ref="T3139:T3202" si="2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41447.839722222227</v>
      </c>
      <c r="T3160" s="12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41766.805729166663</v>
      </c>
      <c r="T3166" s="12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41878.878379629634</v>
      </c>
      <c r="T3175" s="12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41858.761782407411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(J3203/86400)+DATE(1970,1,1)</f>
        <v>41861.767094907409</v>
      </c>
      <c r="T3203" s="12">
        <f t="shared" ref="T3203:T3266" si="305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41778.637245370366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42206.835370370369</v>
      </c>
      <c r="T3225" s="12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41898.168124999997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(J3267/86400)+DATE(1970,1,1)</f>
        <v>42311.711979166663</v>
      </c>
      <c r="T3267" s="12">
        <f t="shared" ref="T3267:T3330" si="311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42136.536134259259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42137.395798611113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41931.682939814811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42431.102534722224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42538.735833333332</v>
      </c>
      <c r="T3303" s="12">
        <f t="shared" si="311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42466.303715277776</v>
      </c>
      <c r="T3317" s="12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42499.039629629631</v>
      </c>
      <c r="T3319" s="12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(J3331/86400)+DATE(1970,1,1)</f>
        <v>41837.323009259257</v>
      </c>
      <c r="T3331" s="12">
        <f t="shared" ref="T3331:T3394" si="317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42437.398680555554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42062.296412037038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42321.101759259254</v>
      </c>
      <c r="T3367" s="12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42053.732627314814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41937.953449074077</v>
      </c>
      <c r="T3382" s="12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41947.762592592597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41815.774826388893</v>
      </c>
      <c r="T3392" s="12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(J3395/86400)+DATE(1970,1,1)</f>
        <v>41923.921643518523</v>
      </c>
      <c r="T3395" s="12">
        <f t="shared" ref="T3395:T3458" si="323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42140.712314814809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41764.446631944447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41941.752037037033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42544.814328703702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41800.380428240736</v>
      </c>
      <c r="T3436" s="12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42100.927858796298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42124.841111111113</v>
      </c>
      <c r="T3444" s="12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(J3459/86400)+DATE(1970,1,1)</f>
        <v>42016.706678240742</v>
      </c>
      <c r="T3459" s="12">
        <f t="shared" ref="T3459:T3522" si="32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41852.527222222227</v>
      </c>
      <c r="T3462" s="12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42605.765381944446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41841.820486111115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42053.916921296295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41781.855092592596</v>
      </c>
      <c r="T3481" s="12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41989.247546296298</v>
      </c>
      <c r="T3483" s="12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41915.762835648144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42511.741944444446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42419.919421296298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41794.817523148144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(J3523/86400)+DATE(1970,1,1)</f>
        <v>41881.361342592594</v>
      </c>
      <c r="T3523" s="12">
        <f t="shared" ref="T3523:T3586" si="335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42248.640162037038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41923.354351851856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42115.889652777776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42236.623252314814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41976.331979166665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41926.942685185189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(J3587/86400)+DATE(1970,1,1)</f>
        <v>41964.716319444444</v>
      </c>
      <c r="T3587" s="12">
        <f t="shared" ref="T3587:T3650" si="341">(I3587/86400)+DATE(1970,1,1)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42506.709374999999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42429.991724537038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41789.726979166662</v>
      </c>
      <c r="T3614" s="12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42661.132245370369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42545.774189814816</v>
      </c>
      <c r="T3626" s="12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42226.694780092592</v>
      </c>
      <c r="T3638" s="12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41899.627071759256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(J3651/86400)+DATE(1970,1,1)</f>
        <v>41780.712893518517</v>
      </c>
      <c r="T3651" s="12">
        <f t="shared" ref="T3651:T3714" si="347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42737.910138888888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42499.629849537036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42173.970127314809</v>
      </c>
      <c r="T3669" s="12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41802.574282407411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42627.454097222224</v>
      </c>
      <c r="T3682" s="12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41940.598182870366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41810.142199074078</v>
      </c>
      <c r="T3710" s="12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42134.172071759254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(J3715/86400)+DATE(1970,1,1)</f>
        <v>42505.738032407404</v>
      </c>
      <c r="T3715" s="12">
        <f t="shared" ref="T3715:T3778" si="353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42118.556331018517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41943.753032407403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42465.491435185184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42462.140868055554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41831.697939814811</v>
      </c>
      <c r="T3747" s="12">
        <f t="shared" si="353"/>
        <v>41861.697939814811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41747.471504629633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42656.005173611113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(J3779/86400)+DATE(1970,1,1)</f>
        <v>41887.111354166671</v>
      </c>
      <c r="T3779" s="12">
        <f t="shared" ref="T3779:T3842" si="35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42546.862233796295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41831.722777777773</v>
      </c>
      <c r="T3800" s="12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41963.872361111113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42155.142638888894</v>
      </c>
      <c r="T3841" s="12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8">
        <f t="shared" ref="P3843:P3899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(J3843/86400)+DATE(1970,1,1)</f>
        <v>41780.785729166666</v>
      </c>
      <c r="T3843" s="12">
        <f t="shared" ref="T3843:T3906" si="365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42248.627013888894</v>
      </c>
      <c r="T3847" s="12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42128.431064814809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41833.660995370374</v>
      </c>
      <c r="T3862" s="12">
        <f t="shared" si="365"/>
        <v>41863.660995370374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41865.659780092596</v>
      </c>
      <c r="T3870" s="12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41793.172199074077</v>
      </c>
      <c r="T3872" s="12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41867.652280092589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>E3900/L3900</f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ref="P3901:P3964" si="366">E3901/L3901</f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41843.775011574078</v>
      </c>
      <c r="T3901" s="12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6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6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42317.826377314814</v>
      </c>
      <c r="T3903" s="12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6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6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6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7">(E3907/D3907)*100</f>
        <v>11.533333333333333</v>
      </c>
      <c r="P3907" s="8">
        <f t="shared" si="366"/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(J3907/86400)+DATE(1970,1,1)</f>
        <v>42124.623877314814</v>
      </c>
      <c r="T3907" s="12">
        <f t="shared" ref="T3907:T3970" si="371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7"/>
        <v>67.333333333333329</v>
      </c>
      <c r="P3908" s="8">
        <f t="shared" si="366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7"/>
        <v>15.299999999999999</v>
      </c>
      <c r="P3909" s="8">
        <f t="shared" si="366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7"/>
        <v>8.6666666666666679</v>
      </c>
      <c r="P3910" s="8">
        <f t="shared" si="366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7"/>
        <v>0.22499999999999998</v>
      </c>
      <c r="P3911" s="8">
        <f t="shared" si="366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7"/>
        <v>3.0833333333333335</v>
      </c>
      <c r="P3912" s="8">
        <f t="shared" si="366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7"/>
        <v>37.412500000000001</v>
      </c>
      <c r="P3913" s="8">
        <f t="shared" si="366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7"/>
        <v>6.6666666666666671E-3</v>
      </c>
      <c r="P3914" s="8">
        <f t="shared" si="366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7"/>
        <v>10</v>
      </c>
      <c r="P3915" s="8">
        <f t="shared" si="366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7"/>
        <v>36.36</v>
      </c>
      <c r="P3916" s="8">
        <f t="shared" si="366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42114.818935185191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7"/>
        <v>0.33333333333333337</v>
      </c>
      <c r="P3917" s="8">
        <f t="shared" si="366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7"/>
        <v>0</v>
      </c>
      <c r="P3918" s="8" t="e">
        <f t="shared" si="366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7"/>
        <v>0.2857142857142857</v>
      </c>
      <c r="P3919" s="8">
        <f t="shared" si="366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7"/>
        <v>0.2</v>
      </c>
      <c r="P3920" s="8">
        <f t="shared" si="366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7"/>
        <v>1.7999999999999998</v>
      </c>
      <c r="P3921" s="8">
        <f t="shared" si="366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7"/>
        <v>5.4</v>
      </c>
      <c r="P3922" s="8">
        <f t="shared" si="366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7"/>
        <v>0</v>
      </c>
      <c r="P3923" s="8" t="e">
        <f t="shared" si="366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7"/>
        <v>8.1333333333333329</v>
      </c>
      <c r="P3924" s="8">
        <f t="shared" si="366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7"/>
        <v>12.034782608695652</v>
      </c>
      <c r="P3925" s="8">
        <f t="shared" si="366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7"/>
        <v>15.266666666666667</v>
      </c>
      <c r="P3926" s="8">
        <f t="shared" si="366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7"/>
        <v>10</v>
      </c>
      <c r="P3927" s="8">
        <f t="shared" si="366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7"/>
        <v>0.3</v>
      </c>
      <c r="P3928" s="8">
        <f t="shared" si="366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7"/>
        <v>1</v>
      </c>
      <c r="P3929" s="8">
        <f t="shared" si="366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7"/>
        <v>13.020000000000001</v>
      </c>
      <c r="P3930" s="8">
        <f t="shared" si="366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7"/>
        <v>2.2650000000000001</v>
      </c>
      <c r="P3931" s="8">
        <f t="shared" si="366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7"/>
        <v>0</v>
      </c>
      <c r="P3932" s="8" t="e">
        <f t="shared" si="366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7"/>
        <v>0</v>
      </c>
      <c r="P3933" s="8" t="e">
        <f t="shared" si="366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7"/>
        <v>8.3333333333333332E-3</v>
      </c>
      <c r="P3934" s="8">
        <f t="shared" si="366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7"/>
        <v>15.742857142857142</v>
      </c>
      <c r="P3935" s="8">
        <f t="shared" si="366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7"/>
        <v>11</v>
      </c>
      <c r="P3936" s="8">
        <f t="shared" si="366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7"/>
        <v>43.833333333333336</v>
      </c>
      <c r="P3937" s="8">
        <f t="shared" si="366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42221.656782407408</v>
      </c>
      <c r="T3937" s="12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7"/>
        <v>0</v>
      </c>
      <c r="P3938" s="8" t="e">
        <f t="shared" si="366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7"/>
        <v>86.135181975736558</v>
      </c>
      <c r="P3939" s="8">
        <f t="shared" si="366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7"/>
        <v>12.196620583717358</v>
      </c>
      <c r="P3940" s="8">
        <f t="shared" si="366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42151.905717592592</v>
      </c>
      <c r="T3940" s="12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7"/>
        <v>0.1</v>
      </c>
      <c r="P3941" s="8">
        <f t="shared" si="366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7"/>
        <v>0.22</v>
      </c>
      <c r="P3942" s="8">
        <f t="shared" si="366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7"/>
        <v>0.90909090909090906</v>
      </c>
      <c r="P3943" s="8">
        <f t="shared" si="366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7"/>
        <v>0</v>
      </c>
      <c r="P3944" s="8" t="e">
        <f t="shared" si="366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7"/>
        <v>35.64</v>
      </c>
      <c r="P3945" s="8">
        <f t="shared" si="366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7"/>
        <v>0</v>
      </c>
      <c r="P3946" s="8" t="e">
        <f t="shared" si="366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7"/>
        <v>0.25</v>
      </c>
      <c r="P3947" s="8">
        <f t="shared" si="366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7"/>
        <v>3.25</v>
      </c>
      <c r="P3948" s="8">
        <f t="shared" si="366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7"/>
        <v>3.3666666666666663</v>
      </c>
      <c r="P3949" s="8">
        <f t="shared" si="366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7"/>
        <v>0</v>
      </c>
      <c r="P3950" s="8" t="e">
        <f t="shared" si="366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41829.325497685189</v>
      </c>
      <c r="T3950" s="12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7"/>
        <v>15.770000000000001</v>
      </c>
      <c r="P3951" s="8">
        <f t="shared" si="366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7"/>
        <v>0.625</v>
      </c>
      <c r="P3952" s="8">
        <f t="shared" si="366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7"/>
        <v>5.0000000000000001E-4</v>
      </c>
      <c r="P3953" s="8">
        <f t="shared" si="366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7"/>
        <v>9.6153846153846159E-2</v>
      </c>
      <c r="P3954" s="8">
        <f t="shared" si="366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7"/>
        <v>0</v>
      </c>
      <c r="P3955" s="8" t="e">
        <f t="shared" si="366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7"/>
        <v>0</v>
      </c>
      <c r="P3956" s="8" t="e">
        <f t="shared" si="366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7"/>
        <v>24.285714285714285</v>
      </c>
      <c r="P3957" s="8">
        <f t="shared" si="366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7"/>
        <v>0</v>
      </c>
      <c r="P3958" s="8" t="e">
        <f t="shared" si="366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7"/>
        <v>2.5000000000000001E-2</v>
      </c>
      <c r="P3959" s="8">
        <f t="shared" si="366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42513.976319444446</v>
      </c>
      <c r="T3959" s="12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7"/>
        <v>32.049999999999997</v>
      </c>
      <c r="P3960" s="8">
        <f t="shared" si="366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41816.950370370367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7"/>
        <v>24.333333333333336</v>
      </c>
      <c r="P3961" s="8">
        <f t="shared" si="366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7"/>
        <v>1.5</v>
      </c>
      <c r="P3962" s="8">
        <f t="shared" si="366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7"/>
        <v>0.42</v>
      </c>
      <c r="P3963" s="8">
        <f t="shared" si="366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7"/>
        <v>3.214285714285714</v>
      </c>
      <c r="P3964" s="8">
        <f t="shared" si="366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7"/>
        <v>0</v>
      </c>
      <c r="P3965" s="8" t="e">
        <f t="shared" ref="P3965:P4028" si="372">E3965/L3965</f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7"/>
        <v>6.3</v>
      </c>
      <c r="P3966" s="8">
        <f t="shared" si="372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7"/>
        <v>14.249999999999998</v>
      </c>
      <c r="P3967" s="8">
        <f t="shared" si="372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7"/>
        <v>0.6</v>
      </c>
      <c r="P3968" s="8">
        <f t="shared" si="372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7"/>
        <v>24.117647058823529</v>
      </c>
      <c r="P3969" s="8">
        <f t="shared" si="372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7"/>
        <v>10.54</v>
      </c>
      <c r="P3970" s="8">
        <f t="shared" si="372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3">(E3971/D3971)*100</f>
        <v>7.4690265486725664</v>
      </c>
      <c r="P3971" s="8">
        <f t="shared" si="372"/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(J3971/86400)+DATE(1970,1,1)</f>
        <v>42601.854699074072</v>
      </c>
      <c r="T3971" s="12">
        <f t="shared" ref="T3971:T4034" si="377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3"/>
        <v>7.3333333333333334E-2</v>
      </c>
      <c r="P3972" s="8">
        <f t="shared" si="372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42447.863553240742</v>
      </c>
      <c r="T3972" s="12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3"/>
        <v>0.97142857142857131</v>
      </c>
      <c r="P3973" s="8">
        <f t="shared" si="372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3"/>
        <v>21.099999999999998</v>
      </c>
      <c r="P3974" s="8">
        <f t="shared" si="372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3"/>
        <v>78.100000000000009</v>
      </c>
      <c r="P3975" s="8">
        <f t="shared" si="372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3"/>
        <v>32</v>
      </c>
      <c r="P3976" s="8">
        <f t="shared" si="372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3"/>
        <v>0</v>
      </c>
      <c r="P3977" s="8" t="e">
        <f t="shared" si="372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3"/>
        <v>47.692307692307693</v>
      </c>
      <c r="P3978" s="8">
        <f t="shared" si="372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3"/>
        <v>1.4500000000000002</v>
      </c>
      <c r="P3979" s="8">
        <f t="shared" si="372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3"/>
        <v>10.7</v>
      </c>
      <c r="P3980" s="8">
        <f t="shared" si="372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3"/>
        <v>1.8333333333333333</v>
      </c>
      <c r="P3981" s="8">
        <f t="shared" si="372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3"/>
        <v>18</v>
      </c>
      <c r="P3982" s="8">
        <f t="shared" si="372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3"/>
        <v>4.083333333333333</v>
      </c>
      <c r="P3983" s="8">
        <f t="shared" si="372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3"/>
        <v>20</v>
      </c>
      <c r="P3984" s="8">
        <f t="shared" si="372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3"/>
        <v>34.802513464991023</v>
      </c>
      <c r="P3985" s="8">
        <f t="shared" si="372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3"/>
        <v>6.3333333333333339</v>
      </c>
      <c r="P3986" s="8">
        <f t="shared" si="372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41920.963472222225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3"/>
        <v>32.049999999999997</v>
      </c>
      <c r="P3987" s="8">
        <f t="shared" si="372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3"/>
        <v>9.76</v>
      </c>
      <c r="P3988" s="8">
        <f t="shared" si="372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3"/>
        <v>37.75</v>
      </c>
      <c r="P3989" s="8">
        <f t="shared" si="372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3"/>
        <v>2.1333333333333333</v>
      </c>
      <c r="P3990" s="8">
        <f t="shared" si="372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3"/>
        <v>0</v>
      </c>
      <c r="P3991" s="8" t="e">
        <f t="shared" si="372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3"/>
        <v>4.1818181818181817</v>
      </c>
      <c r="P3992" s="8">
        <f t="shared" si="372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3"/>
        <v>20</v>
      </c>
      <c r="P3993" s="8">
        <f t="shared" si="372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3"/>
        <v>5.41</v>
      </c>
      <c r="P3994" s="8">
        <f t="shared" si="372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3"/>
        <v>6.0000000000000001E-3</v>
      </c>
      <c r="P3995" s="8">
        <f t="shared" si="372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3"/>
        <v>0.25</v>
      </c>
      <c r="P3996" s="8">
        <f t="shared" si="372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3"/>
        <v>35</v>
      </c>
      <c r="P3997" s="8">
        <f t="shared" si="372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3"/>
        <v>16.566666666666666</v>
      </c>
      <c r="P3998" s="8">
        <f t="shared" si="372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41950.266944444447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3"/>
        <v>0</v>
      </c>
      <c r="P3999" s="8" t="e">
        <f t="shared" si="372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3"/>
        <v>57.199999999999996</v>
      </c>
      <c r="P4000" s="8">
        <f t="shared" si="372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3"/>
        <v>16.514285714285716</v>
      </c>
      <c r="P4001" s="8">
        <f t="shared" si="372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3"/>
        <v>0.125</v>
      </c>
      <c r="P4002" s="8">
        <f t="shared" si="372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3"/>
        <v>37.75</v>
      </c>
      <c r="P4003" s="8">
        <f t="shared" si="372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3"/>
        <v>1.8399999999999999</v>
      </c>
      <c r="P4004" s="8">
        <f t="shared" si="372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3"/>
        <v>10.050000000000001</v>
      </c>
      <c r="P4005" s="8">
        <f t="shared" si="372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3"/>
        <v>0.2</v>
      </c>
      <c r="P4006" s="8">
        <f t="shared" si="372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3"/>
        <v>1.3333333333333335</v>
      </c>
      <c r="P4007" s="8">
        <f t="shared" si="372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3"/>
        <v>6.6666666666666671E-3</v>
      </c>
      <c r="P4008" s="8">
        <f t="shared" si="372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3"/>
        <v>0.25</v>
      </c>
      <c r="P4009" s="8">
        <f t="shared" si="372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3"/>
        <v>6</v>
      </c>
      <c r="P4010" s="8">
        <f t="shared" si="372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3"/>
        <v>3.8860103626943006</v>
      </c>
      <c r="P4011" s="8">
        <f t="shared" si="372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3"/>
        <v>24.194444444444443</v>
      </c>
      <c r="P4012" s="8">
        <f t="shared" si="372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3"/>
        <v>7.6</v>
      </c>
      <c r="P4013" s="8">
        <f t="shared" si="372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3"/>
        <v>0</v>
      </c>
      <c r="P4014" s="8" t="e">
        <f t="shared" si="372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3"/>
        <v>1.3</v>
      </c>
      <c r="P4015" s="8">
        <f t="shared" si="372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3"/>
        <v>0</v>
      </c>
      <c r="P4016" s="8" t="e">
        <f t="shared" si="372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3"/>
        <v>1.4285714285714287E-2</v>
      </c>
      <c r="P4017" s="8">
        <f t="shared" si="372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42174.780821759261</v>
      </c>
      <c r="T4017" s="12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3"/>
        <v>14.000000000000002</v>
      </c>
      <c r="P4018" s="8">
        <f t="shared" si="372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3"/>
        <v>1.05</v>
      </c>
      <c r="P4019" s="8">
        <f t="shared" si="372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3"/>
        <v>8.6666666666666679</v>
      </c>
      <c r="P4020" s="8">
        <f t="shared" si="372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3"/>
        <v>0.82857142857142851</v>
      </c>
      <c r="P4021" s="8">
        <f t="shared" si="372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3"/>
        <v>16.666666666666664</v>
      </c>
      <c r="P4022" s="8">
        <f t="shared" si="372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3"/>
        <v>0.83333333333333337</v>
      </c>
      <c r="P4023" s="8">
        <f t="shared" si="372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3"/>
        <v>69.561111111111103</v>
      </c>
      <c r="P4024" s="8">
        <f t="shared" si="372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41990.584108796298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3"/>
        <v>0</v>
      </c>
      <c r="P4025" s="8" t="e">
        <f t="shared" si="372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42408.999571759261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3"/>
        <v>1.25</v>
      </c>
      <c r="P4026" s="8">
        <f t="shared" si="372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3"/>
        <v>5</v>
      </c>
      <c r="P4027" s="8">
        <f t="shared" si="372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3"/>
        <v>0</v>
      </c>
      <c r="P4028" s="8" t="e">
        <f t="shared" si="372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3"/>
        <v>7.166666666666667</v>
      </c>
      <c r="P4029" s="8">
        <f t="shared" ref="P4029:P4092" si="378">E4029/L4029</f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3"/>
        <v>28.050000000000004</v>
      </c>
      <c r="P4030" s="8">
        <f t="shared" si="378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3"/>
        <v>0</v>
      </c>
      <c r="P4031" s="8" t="e">
        <f t="shared" si="378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</v>
      </c>
      <c r="T4031" s="12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3"/>
        <v>16</v>
      </c>
      <c r="P4032" s="8">
        <f t="shared" si="378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3"/>
        <v>0</v>
      </c>
      <c r="P4033" s="8" t="e">
        <f t="shared" si="378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3"/>
        <v>6.8287037037037033</v>
      </c>
      <c r="P4034" s="8">
        <f t="shared" si="378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9">(E4035/D4035)*100</f>
        <v>25.698702928870294</v>
      </c>
      <c r="P4035" s="8">
        <f t="shared" si="378"/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(J4035/86400)+DATE(1970,1,1)</f>
        <v>42614.268796296295</v>
      </c>
      <c r="T4035" s="12">
        <f t="shared" ref="T4035:T4098" si="383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9"/>
        <v>1.4814814814814816</v>
      </c>
      <c r="P4036" s="8">
        <f t="shared" si="378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9"/>
        <v>36.85</v>
      </c>
      <c r="P4037" s="8">
        <f t="shared" si="378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41903.882951388892</v>
      </c>
      <c r="T4037" s="12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9"/>
        <v>47.05</v>
      </c>
      <c r="P4038" s="8">
        <f t="shared" si="378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41804.937083333338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9"/>
        <v>11.428571428571429</v>
      </c>
      <c r="P4039" s="8">
        <f t="shared" si="378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42497.070775462962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9"/>
        <v>12.04</v>
      </c>
      <c r="P4040" s="8">
        <f t="shared" si="378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41869.798726851848</v>
      </c>
      <c r="T4040" s="12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9"/>
        <v>60</v>
      </c>
      <c r="P4041" s="8">
        <f t="shared" si="378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9"/>
        <v>31.25</v>
      </c>
      <c r="P4042" s="8">
        <f t="shared" si="378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9"/>
        <v>0.42</v>
      </c>
      <c r="P4043" s="8">
        <f t="shared" si="378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9"/>
        <v>0.21</v>
      </c>
      <c r="P4044" s="8">
        <f t="shared" si="378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9"/>
        <v>0</v>
      </c>
      <c r="P4045" s="8" t="e">
        <f t="shared" si="378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9"/>
        <v>37.5</v>
      </c>
      <c r="P4046" s="8">
        <f t="shared" si="378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9"/>
        <v>0.02</v>
      </c>
      <c r="P4047" s="8">
        <f t="shared" si="378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9"/>
        <v>8.2142857142857135</v>
      </c>
      <c r="P4048" s="8">
        <f t="shared" si="378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9"/>
        <v>2.1999999999999997</v>
      </c>
      <c r="P4049" s="8">
        <f t="shared" si="378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9"/>
        <v>17.652941176470588</v>
      </c>
      <c r="P4050" s="8">
        <f t="shared" si="378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9"/>
        <v>0.08</v>
      </c>
      <c r="P4051" s="8">
        <f t="shared" si="378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9"/>
        <v>6.6666666666666666E-2</v>
      </c>
      <c r="P4052" s="8">
        <f t="shared" si="378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9"/>
        <v>0</v>
      </c>
      <c r="P4053" s="8" t="e">
        <f t="shared" si="378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41761.810150462959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9"/>
        <v>37.533333333333339</v>
      </c>
      <c r="P4054" s="8">
        <f t="shared" si="378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9"/>
        <v>22</v>
      </c>
      <c r="P4055" s="8">
        <f t="shared" si="378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9"/>
        <v>0</v>
      </c>
      <c r="P4056" s="8" t="e">
        <f t="shared" si="378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9"/>
        <v>17.62</v>
      </c>
      <c r="P4057" s="8">
        <f t="shared" si="378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9"/>
        <v>53</v>
      </c>
      <c r="P4058" s="8">
        <f t="shared" si="378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42534.933321759258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9"/>
        <v>22.142857142857142</v>
      </c>
      <c r="P4059" s="8">
        <f t="shared" si="378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9"/>
        <v>2.5333333333333332</v>
      </c>
      <c r="P4060" s="8">
        <f t="shared" si="378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9"/>
        <v>2.5</v>
      </c>
      <c r="P4061" s="8">
        <f t="shared" si="378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9"/>
        <v>2.85</v>
      </c>
      <c r="P4062" s="8">
        <f t="shared" si="378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9"/>
        <v>0</v>
      </c>
      <c r="P4063" s="8" t="e">
        <f t="shared" si="378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9"/>
        <v>2.4500000000000002</v>
      </c>
      <c r="P4064" s="8">
        <f t="shared" si="378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9"/>
        <v>1.4210526315789473</v>
      </c>
      <c r="P4065" s="8">
        <f t="shared" si="378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9"/>
        <v>19.25</v>
      </c>
      <c r="P4066" s="8">
        <f t="shared" si="378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9"/>
        <v>0.67500000000000004</v>
      </c>
      <c r="P4067" s="8">
        <f t="shared" si="378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9"/>
        <v>0.16666666666666669</v>
      </c>
      <c r="P4068" s="8">
        <f t="shared" si="378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9"/>
        <v>60.9</v>
      </c>
      <c r="P4069" s="8">
        <f t="shared" si="378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9"/>
        <v>1</v>
      </c>
      <c r="P4070" s="8">
        <f t="shared" si="378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9"/>
        <v>34.4</v>
      </c>
      <c r="P4071" s="8">
        <f t="shared" si="378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9"/>
        <v>16.5</v>
      </c>
      <c r="P4072" s="8">
        <f t="shared" si="378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9"/>
        <v>0</v>
      </c>
      <c r="P4073" s="8" t="e">
        <f t="shared" si="378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9"/>
        <v>0.4</v>
      </c>
      <c r="P4074" s="8">
        <f t="shared" si="378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9"/>
        <v>1.0571428571428572</v>
      </c>
      <c r="P4075" s="8">
        <f t="shared" si="378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42078.345208333332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9"/>
        <v>26.727272727272727</v>
      </c>
      <c r="P4076" s="8">
        <f t="shared" si="378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9"/>
        <v>28.799999999999997</v>
      </c>
      <c r="P4077" s="8">
        <f t="shared" si="378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9"/>
        <v>0</v>
      </c>
      <c r="P4078" s="8" t="e">
        <f t="shared" si="378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41905.795706018514</v>
      </c>
      <c r="T4078" s="12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9"/>
        <v>8.9</v>
      </c>
      <c r="P4079" s="8">
        <f t="shared" si="378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9"/>
        <v>0</v>
      </c>
      <c r="P4080" s="8" t="e">
        <f t="shared" si="378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9"/>
        <v>0.16666666666666669</v>
      </c>
      <c r="P4081" s="8">
        <f t="shared" si="378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9"/>
        <v>0</v>
      </c>
      <c r="P4082" s="8" t="e">
        <f t="shared" si="378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9"/>
        <v>15.737410071942445</v>
      </c>
      <c r="P4083" s="8">
        <f t="shared" si="378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9"/>
        <v>2</v>
      </c>
      <c r="P4084" s="8">
        <f t="shared" si="378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9"/>
        <v>21.685714285714287</v>
      </c>
      <c r="P4085" s="8">
        <f t="shared" si="378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9"/>
        <v>0.33333333333333337</v>
      </c>
      <c r="P4086" s="8">
        <f t="shared" si="378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9"/>
        <v>0.2857142857142857</v>
      </c>
      <c r="P4087" s="8">
        <f t="shared" si="378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9"/>
        <v>4.7</v>
      </c>
      <c r="P4088" s="8">
        <f t="shared" si="378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9"/>
        <v>0</v>
      </c>
      <c r="P4089" s="8" t="e">
        <f t="shared" si="378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9"/>
        <v>10.8</v>
      </c>
      <c r="P4090" s="8">
        <f t="shared" si="378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9"/>
        <v>4.8</v>
      </c>
      <c r="P4091" s="8">
        <f t="shared" si="378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9"/>
        <v>3.2</v>
      </c>
      <c r="P4092" s="8">
        <f t="shared" si="378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9"/>
        <v>12.75</v>
      </c>
      <c r="P4093" s="8">
        <f t="shared" ref="P4093:P4115" si="384">E4093/L4093</f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9"/>
        <v>1.8181818181818181E-2</v>
      </c>
      <c r="P4094" s="8">
        <f t="shared" si="384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9"/>
        <v>2.4</v>
      </c>
      <c r="P4095" s="8">
        <f t="shared" si="384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9"/>
        <v>36.5</v>
      </c>
      <c r="P4096" s="8">
        <f t="shared" si="384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9"/>
        <v>2.666666666666667</v>
      </c>
      <c r="P4097" s="8">
        <f t="shared" si="384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9"/>
        <v>11.428571428571429</v>
      </c>
      <c r="P4098" s="8">
        <f t="shared" si="384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5">(E4099/D4099)*100</f>
        <v>0</v>
      </c>
      <c r="P4099" s="8" t="e">
        <f t="shared" si="384"/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(J4099/86400)+DATE(1970,1,1)</f>
        <v>42344.824502314819</v>
      </c>
      <c r="T4099" s="12">
        <f t="shared" ref="T4099:T4115" si="38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5"/>
        <v>0</v>
      </c>
      <c r="P4100" s="8" t="e">
        <f t="shared" si="384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5"/>
        <v>1.1111111111111112</v>
      </c>
      <c r="P4101" s="8">
        <f t="shared" si="384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5"/>
        <v>0</v>
      </c>
      <c r="P4102" s="8" t="e">
        <f t="shared" si="384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5"/>
        <v>0</v>
      </c>
      <c r="P4103" s="8" t="e">
        <f t="shared" si="384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5"/>
        <v>27.400000000000002</v>
      </c>
      <c r="P4104" s="8">
        <f t="shared" si="384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5"/>
        <v>10</v>
      </c>
      <c r="P4105" s="8">
        <f t="shared" si="384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5"/>
        <v>21.366666666666667</v>
      </c>
      <c r="P4106" s="8">
        <f t="shared" si="384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5"/>
        <v>6.9696969696969706</v>
      </c>
      <c r="P4107" s="8">
        <f t="shared" si="384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5"/>
        <v>70.599999999999994</v>
      </c>
      <c r="P4108" s="8">
        <f t="shared" si="384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5"/>
        <v>2.0500000000000003</v>
      </c>
      <c r="P4109" s="8">
        <f t="shared" si="384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5"/>
        <v>1.9666666666666666</v>
      </c>
      <c r="P4110" s="8">
        <f t="shared" si="384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42767.031678240739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5"/>
        <v>0</v>
      </c>
      <c r="P4111" s="8" t="e">
        <f t="shared" si="384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5"/>
        <v>28.666666666666668</v>
      </c>
      <c r="P4112" s="8">
        <f t="shared" si="384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42512.626747685186</v>
      </c>
      <c r="T4112" s="12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5"/>
        <v>3.1333333333333333</v>
      </c>
      <c r="P4113" s="8">
        <f t="shared" si="384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5"/>
        <v>0.04</v>
      </c>
      <c r="P4114" s="8">
        <f t="shared" si="384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5"/>
        <v>0.2</v>
      </c>
      <c r="P4115" s="8">
        <f t="shared" si="384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2:F4115">
    <cfRule type="containsText" dxfId="3" priority="5" operator="containsText" text="failed">
      <formula>NOT(ISERROR(SEARCH("failed",F2)))</formula>
    </cfRule>
    <cfRule type="containsText" dxfId="2" priority="4" operator="containsText" text="successful">
      <formula>NOT(ISERROR(SEARCH("successful",F2)))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formula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1969E-026F-F841-A1A3-CE32B41B3CDC}">
  <sheetPr codeName="Sheet5"/>
  <dimension ref="A1:F18"/>
  <sheetViews>
    <sheetView workbookViewId="0">
      <selection activeCell="F24" sqref="F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10" t="s">
        <v>8308</v>
      </c>
      <c r="B1" t="s">
        <v>8318</v>
      </c>
    </row>
    <row r="2" spans="1:6" x14ac:dyDescent="0.2">
      <c r="A2" s="10" t="s">
        <v>8374</v>
      </c>
      <c r="B2" t="s">
        <v>8318</v>
      </c>
    </row>
    <row r="4" spans="1:6" x14ac:dyDescent="0.2">
      <c r="A4" s="10" t="s">
        <v>8310</v>
      </c>
      <c r="B4" s="10" t="s">
        <v>8313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3" t="s">
        <v>8368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3" t="s">
        <v>8369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3" t="s">
        <v>8370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3" t="s">
        <v>8371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3" t="s">
        <v>8362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3" t="s">
        <v>8372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3" t="s">
        <v>8363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3" t="s">
        <v>8364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3" t="s">
        <v>8365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3" t="s">
        <v>8366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3" t="s">
        <v>8367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3" t="s">
        <v>8373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3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A5B38-6779-4E49-B957-C3477C2DC60F}">
  <sheetPr codeName="Sheet2"/>
  <dimension ref="A1:E9"/>
  <sheetViews>
    <sheetView topLeftCell="B1" workbookViewId="0">
      <selection activeCell="G4" sqref="G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6" width="10" bestFit="1" customWidth="1"/>
  </cols>
  <sheetData>
    <row r="1" spans="1:5" x14ac:dyDescent="0.2">
      <c r="A1" s="10" t="s">
        <v>8223</v>
      </c>
      <c r="B1" t="s">
        <v>8238</v>
      </c>
    </row>
    <row r="3" spans="1:5" x14ac:dyDescent="0.2">
      <c r="A3" s="10" t="s">
        <v>8310</v>
      </c>
      <c r="B3" s="10" t="s">
        <v>8313</v>
      </c>
    </row>
    <row r="4" spans="1:5" x14ac:dyDescent="0.2">
      <c r="A4" s="10" t="s">
        <v>8311</v>
      </c>
      <c r="B4" t="s">
        <v>8220</v>
      </c>
      <c r="C4" t="s">
        <v>8221</v>
      </c>
      <c r="D4" t="s">
        <v>8222</v>
      </c>
      <c r="E4" t="s">
        <v>8312</v>
      </c>
    </row>
    <row r="5" spans="1:5" x14ac:dyDescent="0.2">
      <c r="A5" s="11" t="s">
        <v>8314</v>
      </c>
      <c r="B5" s="9"/>
      <c r="C5" s="9">
        <v>1</v>
      </c>
      <c r="D5" s="9"/>
      <c r="E5" s="9">
        <v>1</v>
      </c>
    </row>
    <row r="6" spans="1:5" x14ac:dyDescent="0.2">
      <c r="A6" s="11" t="s">
        <v>8315</v>
      </c>
      <c r="B6" s="9"/>
      <c r="C6" s="9">
        <v>1</v>
      </c>
      <c r="D6" s="9"/>
      <c r="E6" s="9">
        <v>1</v>
      </c>
    </row>
    <row r="7" spans="1:5" x14ac:dyDescent="0.2">
      <c r="A7" s="11" t="s">
        <v>8316</v>
      </c>
      <c r="B7" s="9">
        <v>1</v>
      </c>
      <c r="C7" s="9">
        <v>2</v>
      </c>
      <c r="D7" s="9"/>
      <c r="E7" s="9">
        <v>3</v>
      </c>
    </row>
    <row r="8" spans="1:5" x14ac:dyDescent="0.2">
      <c r="A8" s="11" t="s">
        <v>8317</v>
      </c>
      <c r="B8" s="9"/>
      <c r="C8" s="9">
        <v>4</v>
      </c>
      <c r="D8" s="9">
        <v>3</v>
      </c>
      <c r="E8" s="9">
        <v>7</v>
      </c>
    </row>
    <row r="9" spans="1:5" x14ac:dyDescent="0.2">
      <c r="A9" s="11" t="s">
        <v>8312</v>
      </c>
      <c r="B9" s="9">
        <v>1</v>
      </c>
      <c r="C9" s="9">
        <v>8</v>
      </c>
      <c r="D9" s="9">
        <v>3</v>
      </c>
      <c r="E9" s="9">
        <v>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1D642-6FDF-5D42-94CA-5B3D16D91B22}">
  <sheetPr codeName="Sheet3"/>
  <dimension ref="A1:F47"/>
  <sheetViews>
    <sheetView tabSelected="1" workbookViewId="0">
      <selection activeCell="G5" sqref="G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8318</v>
      </c>
    </row>
    <row r="2" spans="1:6" x14ac:dyDescent="0.2">
      <c r="A2" s="10" t="s">
        <v>8308</v>
      </c>
      <c r="B2" t="s">
        <v>8318</v>
      </c>
    </row>
    <row r="4" spans="1:6" x14ac:dyDescent="0.2">
      <c r="A4" s="10" t="s">
        <v>8310</v>
      </c>
      <c r="B4" s="10" t="s">
        <v>8313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1" t="s">
        <v>8319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8320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8321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8322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8323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8324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8325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8326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8327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8328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8329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8330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8331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8332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8333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8334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8335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8336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8337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8338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8339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8341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8342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8343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8345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8346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8347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8348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8349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8351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8352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8353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8354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8355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8356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8357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8358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8359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Date Conversion</vt:lpstr>
      <vt:lpstr>Campaign State-Category</vt:lpstr>
      <vt:lpstr>Campaign State-SubCategory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Clements</cp:lastModifiedBy>
  <dcterms:created xsi:type="dcterms:W3CDTF">2017-04-20T15:17:24Z</dcterms:created>
  <dcterms:modified xsi:type="dcterms:W3CDTF">2020-08-05T16:09:16Z</dcterms:modified>
</cp:coreProperties>
</file>