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 firstSheet="1" activeTab="1"/>
  </bookViews>
  <sheets>
    <sheet name="WELCOME TO MY EXCEL PROJECT" sheetId="10" r:id="rId1"/>
    <sheet name="DASHBOARD" sheetId="9" r:id="rId2"/>
    <sheet name="EXPENSE DATA" sheetId="1" r:id="rId3"/>
    <sheet name="TOTAL SPENT PER CATEGORY" sheetId="7" r:id="rId4"/>
    <sheet name="TOTAL SPENT PER DAY" sheetId="8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B2" i="9" l="1"/>
  <c r="B1" i="9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20" i="1"/>
  <c r="E20" i="1" s="1"/>
  <c r="D8" i="1"/>
  <c r="E8" i="1" s="1"/>
</calcChain>
</file>

<file path=xl/sharedStrings.xml><?xml version="1.0" encoding="utf-8"?>
<sst xmlns="http://schemas.openxmlformats.org/spreadsheetml/2006/main" count="131" uniqueCount="57">
  <si>
    <t>Date</t>
  </si>
  <si>
    <t>Category</t>
  </si>
  <si>
    <t>Description</t>
  </si>
  <si>
    <t>Amount</t>
  </si>
  <si>
    <t>food</t>
  </si>
  <si>
    <t>mandazi, vegetables</t>
  </si>
  <si>
    <t>furniture</t>
  </si>
  <si>
    <t>plastic chair</t>
  </si>
  <si>
    <t>wooden table deposit</t>
  </si>
  <si>
    <t>vegetables</t>
  </si>
  <si>
    <t>water</t>
  </si>
  <si>
    <t>fresh drinking</t>
  </si>
  <si>
    <t>airtime</t>
  </si>
  <si>
    <t>bundles</t>
  </si>
  <si>
    <t>snack</t>
  </si>
  <si>
    <t>snack, minji and potatoes</t>
  </si>
  <si>
    <t>shopping</t>
  </si>
  <si>
    <t>tissue and salt bottle</t>
  </si>
  <si>
    <t>salty</t>
  </si>
  <si>
    <t>bill</t>
  </si>
  <si>
    <t>parents</t>
  </si>
  <si>
    <t>token</t>
  </si>
  <si>
    <t>rent</t>
  </si>
  <si>
    <t>house</t>
  </si>
  <si>
    <t>electricity</t>
  </si>
  <si>
    <t>power</t>
  </si>
  <si>
    <t>etica</t>
  </si>
  <si>
    <t>investment</t>
  </si>
  <si>
    <t>cable</t>
  </si>
  <si>
    <t>laptop charger cable</t>
  </si>
  <si>
    <t>supermarket essentials</t>
  </si>
  <si>
    <t>local market essentials</t>
  </si>
  <si>
    <t>jewelery</t>
  </si>
  <si>
    <t>necklace and earings</t>
  </si>
  <si>
    <t>blanket</t>
  </si>
  <si>
    <t>duvet</t>
  </si>
  <si>
    <t>table remaining balance</t>
  </si>
  <si>
    <t>sister</t>
  </si>
  <si>
    <t>school trip</t>
  </si>
  <si>
    <t>mandazi</t>
  </si>
  <si>
    <t>gas cooker</t>
  </si>
  <si>
    <t>gas refill</t>
  </si>
  <si>
    <t>13/7/2025</t>
  </si>
  <si>
    <t>FLAG EXPENSIVE PURCHASES</t>
  </si>
  <si>
    <t>Row Labels</t>
  </si>
  <si>
    <t>Grand Total</t>
  </si>
  <si>
    <t>Column Labels</t>
  </si>
  <si>
    <t>Sum of Amount</t>
  </si>
  <si>
    <t>TOTAL SPENT</t>
  </si>
  <si>
    <t>PERSONAL EXPENSE TRACKER BY CHRISTINE NZAMBU</t>
  </si>
  <si>
    <t xml:space="preserve">This project is designed to help track daily expenses by category and date. It includes a dynamic summary using formulas and charts for clear visualization. </t>
  </si>
  <si>
    <t>It includes: clear and organized raw expense data, pivot tables summarizing total spend by date and by category, visual charts and automatic flags for high expenses using conditional formatting.</t>
  </si>
  <si>
    <t>Created as part of my data analytics learning journey, this project reflects my practical understandding of Excel and commitment to developing strong analytical skills.</t>
  </si>
  <si>
    <t>AVERAGE SPENT</t>
  </si>
  <si>
    <t>category 'furniture' has the highest amount and 'water' has the least amount</t>
  </si>
  <si>
    <t>july 4th has the highest expenses and july 12th has the least expenses</t>
  </si>
  <si>
    <t>The project demonstrates, data entry and structured organization, formula use such as if, average and sum, conditional formating techniques, pivot tables and chart creation.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</si>
</sst>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u/>
      <sz val="24"/>
      <color rgb="FFFF0000"/>
      <name val="Times New Roman"/>
      <family val="1"/>
    </font>
    <font>
      <b/>
      <u/>
      <sz val="2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14" fontId="2" fillId="0" borderId="2" xfId="0" applyNumberFormat="1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7" fillId="0" borderId="0" xfId="0" applyFont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tracker.xlsx]TOTAL SPENT PER DAY!PivotTable5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AMOUNT SPENT PER DAY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SPENT PER DAY'!$B$3:$B$4</c:f>
              <c:strCache>
                <c:ptCount val="1"/>
                <c:pt idx="0">
                  <c:v>airtime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DAY'!$B$5:$B$18</c:f>
              <c:numCache>
                <c:formatCode>General</c:formatCode>
                <c:ptCount val="13"/>
                <c:pt idx="0">
                  <c:v>40</c:v>
                </c:pt>
                <c:pt idx="2">
                  <c:v>50</c:v>
                </c:pt>
                <c:pt idx="4">
                  <c:v>25</c:v>
                </c:pt>
                <c:pt idx="6">
                  <c:v>40</c:v>
                </c:pt>
                <c:pt idx="7">
                  <c:v>63</c:v>
                </c:pt>
                <c:pt idx="8">
                  <c:v>30</c:v>
                </c:pt>
                <c:pt idx="9">
                  <c:v>60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'TOTAL SPENT PER DAY'!$C$3:$C$4</c:f>
              <c:strCache>
                <c:ptCount val="1"/>
                <c:pt idx="0">
                  <c:v>blanket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DAY'!$C$5:$C$18</c:f>
              <c:numCache>
                <c:formatCode>General</c:formatCode>
                <c:ptCount val="13"/>
                <c:pt idx="7">
                  <c:v>1650</c:v>
                </c:pt>
              </c:numCache>
            </c:numRef>
          </c:val>
        </c:ser>
        <c:ser>
          <c:idx val="2"/>
          <c:order val="2"/>
          <c:tx>
            <c:strRef>
              <c:f>'TOTAL SPENT PER DAY'!$D$3:$D$4</c:f>
              <c:strCache>
                <c:ptCount val="1"/>
                <c:pt idx="0">
                  <c:v>cable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DAY'!$D$5:$D$18</c:f>
              <c:numCache>
                <c:formatCode>General</c:formatCode>
                <c:ptCount val="13"/>
                <c:pt idx="4">
                  <c:v>200</c:v>
                </c:pt>
              </c:numCache>
            </c:numRef>
          </c:val>
        </c:ser>
        <c:ser>
          <c:idx val="3"/>
          <c:order val="3"/>
          <c:tx>
            <c:strRef>
              <c:f>'TOTAL SPENT PER DAY'!$E$3:$E$4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DAY'!$E$5:$E$18</c:f>
              <c:numCache>
                <c:formatCode>General</c:formatCode>
                <c:ptCount val="13"/>
                <c:pt idx="4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'TOTAL SPENT PER DAY'!$F$3:$F$4</c:f>
              <c:strCache>
                <c:ptCount val="1"/>
                <c:pt idx="0">
                  <c:v>etica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DAY'!$F$5:$F$18</c:f>
              <c:numCache>
                <c:formatCode>General</c:formatCode>
                <c:ptCount val="13"/>
                <c:pt idx="4">
                  <c:v>1705</c:v>
                </c:pt>
              </c:numCache>
            </c:numRef>
          </c:val>
        </c:ser>
        <c:ser>
          <c:idx val="5"/>
          <c:order val="5"/>
          <c:tx>
            <c:strRef>
              <c:f>'TOTAL SPENT PER DAY'!$G$3:$G$4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DAY'!$G$5:$G$18</c:f>
              <c:numCache>
                <c:formatCode>General</c:formatCode>
                <c:ptCount val="1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  <c:pt idx="3">
                  <c:v>300</c:v>
                </c:pt>
                <c:pt idx="4">
                  <c:v>525</c:v>
                </c:pt>
                <c:pt idx="5">
                  <c:v>80</c:v>
                </c:pt>
                <c:pt idx="6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</c:ser>
        <c:ser>
          <c:idx val="6"/>
          <c:order val="6"/>
          <c:tx>
            <c:strRef>
              <c:f>'TOTAL SPENT PER DAY'!$H$3:$H$4</c:f>
              <c:strCache>
                <c:ptCount val="1"/>
                <c:pt idx="0">
                  <c:v>furniture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DAY'!$H$5:$H$18</c:f>
              <c:numCache>
                <c:formatCode>General</c:formatCode>
                <c:ptCount val="13"/>
                <c:pt idx="1">
                  <c:v>900</c:v>
                </c:pt>
                <c:pt idx="2">
                  <c:v>1000</c:v>
                </c:pt>
                <c:pt idx="7">
                  <c:v>1500</c:v>
                </c:pt>
              </c:numCache>
            </c:numRef>
          </c:val>
        </c:ser>
        <c:ser>
          <c:idx val="7"/>
          <c:order val="7"/>
          <c:tx>
            <c:strRef>
              <c:f>'TOTAL SPENT PER DAY'!$I$3:$I$4</c:f>
              <c:strCache>
                <c:ptCount val="1"/>
                <c:pt idx="0">
                  <c:v>gas cooker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DAY'!$I$5:$I$18</c:f>
              <c:numCache>
                <c:formatCode>General</c:formatCode>
                <c:ptCount val="13"/>
                <c:pt idx="11">
                  <c:v>1000</c:v>
                </c:pt>
              </c:numCache>
            </c:numRef>
          </c:val>
        </c:ser>
        <c:ser>
          <c:idx val="8"/>
          <c:order val="8"/>
          <c:tx>
            <c:strRef>
              <c:f>'TOTAL SPENT PER DAY'!$J$3:$J$4</c:f>
              <c:strCache>
                <c:ptCount val="1"/>
                <c:pt idx="0">
                  <c:v>jewelery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DAY'!$J$5:$J$18</c:f>
              <c:numCache>
                <c:formatCode>General</c:formatCode>
                <c:ptCount val="13"/>
                <c:pt idx="7">
                  <c:v>400</c:v>
                </c:pt>
              </c:numCache>
            </c:numRef>
          </c:val>
        </c:ser>
        <c:ser>
          <c:idx val="9"/>
          <c:order val="9"/>
          <c:tx>
            <c:strRef>
              <c:f>'TOTAL SPENT PER DAY'!$K$3:$K$4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DAY'!$K$5:$K$18</c:f>
              <c:numCache>
                <c:formatCode>General</c:formatCode>
                <c:ptCount val="13"/>
                <c:pt idx="4">
                  <c:v>1000</c:v>
                </c:pt>
              </c:numCache>
            </c:numRef>
          </c:val>
        </c:ser>
        <c:ser>
          <c:idx val="10"/>
          <c:order val="10"/>
          <c:tx>
            <c:strRef>
              <c:f>'TOTAL SPENT PER DAY'!$L$3:$L$4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DAY'!$L$5:$L$18</c:f>
              <c:numCache>
                <c:formatCode>General</c:formatCode>
                <c:ptCount val="13"/>
                <c:pt idx="4">
                  <c:v>3000</c:v>
                </c:pt>
              </c:numCache>
            </c:numRef>
          </c:val>
        </c:ser>
        <c:ser>
          <c:idx val="11"/>
          <c:order val="11"/>
          <c:tx>
            <c:strRef>
              <c:f>'TOTAL SPENT PER DAY'!$M$3:$M$4</c:f>
              <c:strCache>
                <c:ptCount val="1"/>
                <c:pt idx="0">
                  <c:v>shopping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DAY'!$M$5:$M$18</c:f>
              <c:numCache>
                <c:formatCode>General</c:formatCode>
                <c:ptCount val="13"/>
                <c:pt idx="3">
                  <c:v>405</c:v>
                </c:pt>
                <c:pt idx="5">
                  <c:v>1695</c:v>
                </c:pt>
              </c:numCache>
            </c:numRef>
          </c:val>
        </c:ser>
        <c:ser>
          <c:idx val="12"/>
          <c:order val="12"/>
          <c:tx>
            <c:strRef>
              <c:f>'TOTAL SPENT PER DAY'!$N$3:$N$4</c:f>
              <c:strCache>
                <c:ptCount val="1"/>
                <c:pt idx="0">
                  <c:v>sister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DAY'!$N$5:$N$18</c:f>
              <c:numCache>
                <c:formatCode>General</c:formatCode>
                <c:ptCount val="13"/>
                <c:pt idx="8">
                  <c:v>1029</c:v>
                </c:pt>
              </c:numCache>
            </c:numRef>
          </c:val>
        </c:ser>
        <c:ser>
          <c:idx val="13"/>
          <c:order val="13"/>
          <c:tx>
            <c:strRef>
              <c:f>'TOTAL SPENT PER DAY'!$O$3:$O$4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DAY'!$O$5:$O$18</c:f>
              <c:numCache>
                <c:formatCode>General</c:formatCode>
                <c:ptCount val="13"/>
                <c:pt idx="2">
                  <c:v>20</c:v>
                </c:pt>
                <c:pt idx="4">
                  <c:v>10</c:v>
                </c:pt>
                <c:pt idx="6">
                  <c:v>10</c:v>
                </c:pt>
                <c:pt idx="8">
                  <c:v>20</c:v>
                </c:pt>
                <c:pt idx="9">
                  <c:v>10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4708864"/>
        <c:axId val="204719232"/>
      </c:barChart>
      <c:catAx>
        <c:axId val="2047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719232"/>
        <c:crosses val="autoZero"/>
        <c:auto val="1"/>
        <c:lblAlgn val="ctr"/>
        <c:lblOffset val="100"/>
        <c:noMultiLvlLbl val="0"/>
      </c:catAx>
      <c:valAx>
        <c:axId val="204719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AMOUNT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08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tracker.xlsx]TOTAL SPENT PER CATEGORY!PivotTable4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spent per category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SPENT PER CATEGORY'!$B$3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SPENT PER CATEGORY'!$A$4:$A$18</c:f>
              <c:strCache>
                <c:ptCount val="14"/>
                <c:pt idx="0">
                  <c:v>airtime</c:v>
                </c:pt>
                <c:pt idx="1">
                  <c:v>blanket</c:v>
                </c:pt>
                <c:pt idx="2">
                  <c:v>cable</c:v>
                </c:pt>
                <c:pt idx="3">
                  <c:v>electricity</c:v>
                </c:pt>
                <c:pt idx="4">
                  <c:v>etica</c:v>
                </c:pt>
                <c:pt idx="5">
                  <c:v>food</c:v>
                </c:pt>
                <c:pt idx="6">
                  <c:v>furniture</c:v>
                </c:pt>
                <c:pt idx="7">
                  <c:v>gas cooker</c:v>
                </c:pt>
                <c:pt idx="8">
                  <c:v>jewelery</c:v>
                </c:pt>
                <c:pt idx="9">
                  <c:v>parents</c:v>
                </c:pt>
                <c:pt idx="10">
                  <c:v>rent</c:v>
                </c:pt>
                <c:pt idx="11">
                  <c:v>shopping</c:v>
                </c:pt>
                <c:pt idx="12">
                  <c:v>sister</c:v>
                </c:pt>
                <c:pt idx="13">
                  <c:v>water</c:v>
                </c:pt>
              </c:strCache>
            </c:strRef>
          </c:cat>
          <c:val>
            <c:numRef>
              <c:f>'TOTAL SPENT PER CATEGORY'!$B$4:$B$18</c:f>
              <c:numCache>
                <c:formatCode>General</c:formatCode>
                <c:ptCount val="14"/>
                <c:pt idx="0">
                  <c:v>328</c:v>
                </c:pt>
                <c:pt idx="1">
                  <c:v>1650</c:v>
                </c:pt>
                <c:pt idx="2">
                  <c:v>200</c:v>
                </c:pt>
                <c:pt idx="3">
                  <c:v>100</c:v>
                </c:pt>
                <c:pt idx="4">
                  <c:v>1705</c:v>
                </c:pt>
                <c:pt idx="5">
                  <c:v>1125</c:v>
                </c:pt>
                <c:pt idx="6">
                  <c:v>3400</c:v>
                </c:pt>
                <c:pt idx="7">
                  <c:v>1000</c:v>
                </c:pt>
                <c:pt idx="8">
                  <c:v>400</c:v>
                </c:pt>
                <c:pt idx="9">
                  <c:v>1000</c:v>
                </c:pt>
                <c:pt idx="10">
                  <c:v>3000</c:v>
                </c:pt>
                <c:pt idx="11">
                  <c:v>2100</c:v>
                </c:pt>
                <c:pt idx="12">
                  <c:v>1029</c:v>
                </c:pt>
                <c:pt idx="13">
                  <c:v>90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tracker.xlsx]TOTAL SPENT PER CATEGORY!PivotTable4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spent per category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SPENT PER CATEGORY'!$B$3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SPENT PER CATEGORY'!$A$4:$A$18</c:f>
              <c:strCache>
                <c:ptCount val="14"/>
                <c:pt idx="0">
                  <c:v>airtime</c:v>
                </c:pt>
                <c:pt idx="1">
                  <c:v>blanket</c:v>
                </c:pt>
                <c:pt idx="2">
                  <c:v>cable</c:v>
                </c:pt>
                <c:pt idx="3">
                  <c:v>electricity</c:v>
                </c:pt>
                <c:pt idx="4">
                  <c:v>etica</c:v>
                </c:pt>
                <c:pt idx="5">
                  <c:v>food</c:v>
                </c:pt>
                <c:pt idx="6">
                  <c:v>furniture</c:v>
                </c:pt>
                <c:pt idx="7">
                  <c:v>gas cooker</c:v>
                </c:pt>
                <c:pt idx="8">
                  <c:v>jewelery</c:v>
                </c:pt>
                <c:pt idx="9">
                  <c:v>parents</c:v>
                </c:pt>
                <c:pt idx="10">
                  <c:v>rent</c:v>
                </c:pt>
                <c:pt idx="11">
                  <c:v>shopping</c:v>
                </c:pt>
                <c:pt idx="12">
                  <c:v>sister</c:v>
                </c:pt>
                <c:pt idx="13">
                  <c:v>water</c:v>
                </c:pt>
              </c:strCache>
            </c:strRef>
          </c:cat>
          <c:val>
            <c:numRef>
              <c:f>'TOTAL SPENT PER CATEGORY'!$B$4:$B$18</c:f>
              <c:numCache>
                <c:formatCode>General</c:formatCode>
                <c:ptCount val="14"/>
                <c:pt idx="0">
                  <c:v>328</c:v>
                </c:pt>
                <c:pt idx="1">
                  <c:v>1650</c:v>
                </c:pt>
                <c:pt idx="2">
                  <c:v>200</c:v>
                </c:pt>
                <c:pt idx="3">
                  <c:v>100</c:v>
                </c:pt>
                <c:pt idx="4">
                  <c:v>1705</c:v>
                </c:pt>
                <c:pt idx="5">
                  <c:v>1125</c:v>
                </c:pt>
                <c:pt idx="6">
                  <c:v>3400</c:v>
                </c:pt>
                <c:pt idx="7">
                  <c:v>1000</c:v>
                </c:pt>
                <c:pt idx="8">
                  <c:v>400</c:v>
                </c:pt>
                <c:pt idx="9">
                  <c:v>1000</c:v>
                </c:pt>
                <c:pt idx="10">
                  <c:v>3000</c:v>
                </c:pt>
                <c:pt idx="11">
                  <c:v>2100</c:v>
                </c:pt>
                <c:pt idx="12">
                  <c:v>1029</c:v>
                </c:pt>
                <c:pt idx="13">
                  <c:v>90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tracker.xlsx]TOTAL SPENT PER DAY!PivotTable5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AMOUNT SPENT PER DAY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SPENT PER DAY'!$B$3:$B$4</c:f>
              <c:strCache>
                <c:ptCount val="1"/>
                <c:pt idx="0">
                  <c:v>airtime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DAY'!$B$5:$B$18</c:f>
              <c:numCache>
                <c:formatCode>General</c:formatCode>
                <c:ptCount val="13"/>
                <c:pt idx="0">
                  <c:v>40</c:v>
                </c:pt>
                <c:pt idx="2">
                  <c:v>50</c:v>
                </c:pt>
                <c:pt idx="4">
                  <c:v>25</c:v>
                </c:pt>
                <c:pt idx="6">
                  <c:v>40</c:v>
                </c:pt>
                <c:pt idx="7">
                  <c:v>63</c:v>
                </c:pt>
                <c:pt idx="8">
                  <c:v>30</c:v>
                </c:pt>
                <c:pt idx="9">
                  <c:v>60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'TOTAL SPENT PER DAY'!$C$3:$C$4</c:f>
              <c:strCache>
                <c:ptCount val="1"/>
                <c:pt idx="0">
                  <c:v>blanket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DAY'!$C$5:$C$18</c:f>
              <c:numCache>
                <c:formatCode>General</c:formatCode>
                <c:ptCount val="13"/>
                <c:pt idx="7">
                  <c:v>1650</c:v>
                </c:pt>
              </c:numCache>
            </c:numRef>
          </c:val>
        </c:ser>
        <c:ser>
          <c:idx val="2"/>
          <c:order val="2"/>
          <c:tx>
            <c:strRef>
              <c:f>'TOTAL SPENT PER DAY'!$D$3:$D$4</c:f>
              <c:strCache>
                <c:ptCount val="1"/>
                <c:pt idx="0">
                  <c:v>cable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DAY'!$D$5:$D$18</c:f>
              <c:numCache>
                <c:formatCode>General</c:formatCode>
                <c:ptCount val="13"/>
                <c:pt idx="4">
                  <c:v>200</c:v>
                </c:pt>
              </c:numCache>
            </c:numRef>
          </c:val>
        </c:ser>
        <c:ser>
          <c:idx val="3"/>
          <c:order val="3"/>
          <c:tx>
            <c:strRef>
              <c:f>'TOTAL SPENT PER DAY'!$E$3:$E$4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DAY'!$E$5:$E$18</c:f>
              <c:numCache>
                <c:formatCode>General</c:formatCode>
                <c:ptCount val="13"/>
                <c:pt idx="4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'TOTAL SPENT PER DAY'!$F$3:$F$4</c:f>
              <c:strCache>
                <c:ptCount val="1"/>
                <c:pt idx="0">
                  <c:v>etica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DAY'!$F$5:$F$18</c:f>
              <c:numCache>
                <c:formatCode>General</c:formatCode>
                <c:ptCount val="13"/>
                <c:pt idx="4">
                  <c:v>1705</c:v>
                </c:pt>
              </c:numCache>
            </c:numRef>
          </c:val>
        </c:ser>
        <c:ser>
          <c:idx val="5"/>
          <c:order val="5"/>
          <c:tx>
            <c:strRef>
              <c:f>'TOTAL SPENT PER DAY'!$G$3:$G$4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DAY'!$G$5:$G$18</c:f>
              <c:numCache>
                <c:formatCode>General</c:formatCode>
                <c:ptCount val="1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  <c:pt idx="3">
                  <c:v>300</c:v>
                </c:pt>
                <c:pt idx="4">
                  <c:v>525</c:v>
                </c:pt>
                <c:pt idx="5">
                  <c:v>80</c:v>
                </c:pt>
                <c:pt idx="6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</c:ser>
        <c:ser>
          <c:idx val="6"/>
          <c:order val="6"/>
          <c:tx>
            <c:strRef>
              <c:f>'TOTAL SPENT PER DAY'!$H$3:$H$4</c:f>
              <c:strCache>
                <c:ptCount val="1"/>
                <c:pt idx="0">
                  <c:v>furniture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DAY'!$H$5:$H$18</c:f>
              <c:numCache>
                <c:formatCode>General</c:formatCode>
                <c:ptCount val="13"/>
                <c:pt idx="1">
                  <c:v>900</c:v>
                </c:pt>
                <c:pt idx="2">
                  <c:v>1000</c:v>
                </c:pt>
                <c:pt idx="7">
                  <c:v>1500</c:v>
                </c:pt>
              </c:numCache>
            </c:numRef>
          </c:val>
        </c:ser>
        <c:ser>
          <c:idx val="7"/>
          <c:order val="7"/>
          <c:tx>
            <c:strRef>
              <c:f>'TOTAL SPENT PER DAY'!$I$3:$I$4</c:f>
              <c:strCache>
                <c:ptCount val="1"/>
                <c:pt idx="0">
                  <c:v>gas cooker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DAY'!$I$5:$I$18</c:f>
              <c:numCache>
                <c:formatCode>General</c:formatCode>
                <c:ptCount val="13"/>
                <c:pt idx="11">
                  <c:v>1000</c:v>
                </c:pt>
              </c:numCache>
            </c:numRef>
          </c:val>
        </c:ser>
        <c:ser>
          <c:idx val="8"/>
          <c:order val="8"/>
          <c:tx>
            <c:strRef>
              <c:f>'TOTAL SPENT PER DAY'!$J$3:$J$4</c:f>
              <c:strCache>
                <c:ptCount val="1"/>
                <c:pt idx="0">
                  <c:v>jewelery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DAY'!$J$5:$J$18</c:f>
              <c:numCache>
                <c:formatCode>General</c:formatCode>
                <c:ptCount val="13"/>
                <c:pt idx="7">
                  <c:v>400</c:v>
                </c:pt>
              </c:numCache>
            </c:numRef>
          </c:val>
        </c:ser>
        <c:ser>
          <c:idx val="9"/>
          <c:order val="9"/>
          <c:tx>
            <c:strRef>
              <c:f>'TOTAL SPENT PER DAY'!$K$3:$K$4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DAY'!$K$5:$K$18</c:f>
              <c:numCache>
                <c:formatCode>General</c:formatCode>
                <c:ptCount val="13"/>
                <c:pt idx="4">
                  <c:v>1000</c:v>
                </c:pt>
              </c:numCache>
            </c:numRef>
          </c:val>
        </c:ser>
        <c:ser>
          <c:idx val="10"/>
          <c:order val="10"/>
          <c:tx>
            <c:strRef>
              <c:f>'TOTAL SPENT PER DAY'!$L$3:$L$4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DAY'!$L$5:$L$18</c:f>
              <c:numCache>
                <c:formatCode>General</c:formatCode>
                <c:ptCount val="13"/>
                <c:pt idx="4">
                  <c:v>3000</c:v>
                </c:pt>
              </c:numCache>
            </c:numRef>
          </c:val>
        </c:ser>
        <c:ser>
          <c:idx val="11"/>
          <c:order val="11"/>
          <c:tx>
            <c:strRef>
              <c:f>'TOTAL SPENT PER DAY'!$M$3:$M$4</c:f>
              <c:strCache>
                <c:ptCount val="1"/>
                <c:pt idx="0">
                  <c:v>shopping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DAY'!$M$5:$M$18</c:f>
              <c:numCache>
                <c:formatCode>General</c:formatCode>
                <c:ptCount val="13"/>
                <c:pt idx="3">
                  <c:v>405</c:v>
                </c:pt>
                <c:pt idx="5">
                  <c:v>1695</c:v>
                </c:pt>
              </c:numCache>
            </c:numRef>
          </c:val>
        </c:ser>
        <c:ser>
          <c:idx val="12"/>
          <c:order val="12"/>
          <c:tx>
            <c:strRef>
              <c:f>'TOTAL SPENT PER DAY'!$N$3:$N$4</c:f>
              <c:strCache>
                <c:ptCount val="1"/>
                <c:pt idx="0">
                  <c:v>sister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DAY'!$N$5:$N$18</c:f>
              <c:numCache>
                <c:formatCode>General</c:formatCode>
                <c:ptCount val="13"/>
                <c:pt idx="8">
                  <c:v>1029</c:v>
                </c:pt>
              </c:numCache>
            </c:numRef>
          </c:val>
        </c:ser>
        <c:ser>
          <c:idx val="13"/>
          <c:order val="13"/>
          <c:tx>
            <c:strRef>
              <c:f>'TOTAL SPENT PER DAY'!$O$3:$O$4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'TOTAL SPENT PER DAY'!$A$5:$A$18</c:f>
              <c:strCache>
                <c:ptCount val="13"/>
                <c:pt idx="0">
                  <c:v>13/7/2025</c:v>
                </c:pt>
                <c:pt idx="1">
                  <c:v>1/7/2025</c:v>
                </c:pt>
                <c:pt idx="2">
                  <c:v>2/7/2025</c:v>
                </c:pt>
                <c:pt idx="3">
                  <c:v>3/7/2025</c:v>
                </c:pt>
                <c:pt idx="4">
                  <c:v>4/7/2025</c:v>
                </c:pt>
                <c:pt idx="5">
                  <c:v>5/7/2025</c:v>
                </c:pt>
                <c:pt idx="6">
                  <c:v>6/7/2025</c:v>
                </c:pt>
                <c:pt idx="7">
                  <c:v>7/7/2025</c:v>
                </c:pt>
                <c:pt idx="8">
                  <c:v>8/7/2025</c:v>
                </c:pt>
                <c:pt idx="9">
                  <c:v>9/7/2025</c:v>
                </c:pt>
                <c:pt idx="10">
                  <c:v>10/7/2025</c:v>
                </c:pt>
                <c:pt idx="11">
                  <c:v>11/7/2025</c:v>
                </c:pt>
                <c:pt idx="12">
                  <c:v>12/7/2025</c:v>
                </c:pt>
              </c:strCache>
            </c:strRef>
          </c:cat>
          <c:val>
            <c:numRef>
              <c:f>'TOTAL SPENT PER DAY'!$O$5:$O$18</c:f>
              <c:numCache>
                <c:formatCode>General</c:formatCode>
                <c:ptCount val="13"/>
                <c:pt idx="2">
                  <c:v>20</c:v>
                </c:pt>
                <c:pt idx="4">
                  <c:v>10</c:v>
                </c:pt>
                <c:pt idx="6">
                  <c:v>10</c:v>
                </c:pt>
                <c:pt idx="8">
                  <c:v>20</c:v>
                </c:pt>
                <c:pt idx="9">
                  <c:v>10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154944"/>
        <c:axId val="205161216"/>
      </c:barChart>
      <c:catAx>
        <c:axId val="2051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161216"/>
        <c:crosses val="autoZero"/>
        <c:auto val="1"/>
        <c:lblAlgn val="ctr"/>
        <c:lblOffset val="100"/>
        <c:noMultiLvlLbl val="0"/>
      </c:catAx>
      <c:valAx>
        <c:axId val="20516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AMOUNT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180974</xdr:rowOff>
    </xdr:from>
    <xdr:to>
      <xdr:col>9</xdr:col>
      <xdr:colOff>9524</xdr:colOff>
      <xdr:row>20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571501</xdr:colOff>
      <xdr:row>2</xdr:row>
      <xdr:rowOff>142875</xdr:rowOff>
    </xdr:from>
    <xdr:to>
      <xdr:col>17</xdr:col>
      <xdr:colOff>352425</xdr:colOff>
      <xdr:row>19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57150</xdr:rowOff>
    </xdr:from>
    <xdr:to>
      <xdr:col>9</xdr:col>
      <xdr:colOff>133350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18</xdr:row>
      <xdr:rowOff>123825</xdr:rowOff>
    </xdr:from>
    <xdr:to>
      <xdr:col>14</xdr:col>
      <xdr:colOff>276225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51.677043518517" createdVersion="4" refreshedVersion="4" minRefreshableVersion="3" recordCount="39">
  <cacheSource type="worksheet">
    <worksheetSource ref="A1:E40" sheet="EXPENSE DATA"/>
  </cacheSource>
  <cacheFields count="5">
    <cacheField name="Date" numFmtId="0">
      <sharedItems containsDate="1" containsMixedTypes="1" minDate="2025-01-07T00:00:00" maxDate="2025-12-08T00:00:00" count="13">
        <d v="2025-01-07T00:00:00"/>
        <d v="2025-02-07T00:00:00"/>
        <d v="2025-03-07T00:00:00"/>
        <d v="2025-04-07T00:00:00"/>
        <d v="2025-05-07T00:00:00"/>
        <d v="2025-06-07T00:00:00"/>
        <d v="2025-07-07T00:00:00"/>
        <d v="2025-08-07T00:00:00"/>
        <d v="2025-09-07T00:00:00"/>
        <d v="2025-10-07T00:00:00"/>
        <d v="2025-11-07T00:00:00"/>
        <d v="2025-12-07T00:00:00"/>
        <s v="13/7/2025"/>
      </sharedItems>
    </cacheField>
    <cacheField name="Category" numFmtId="0">
      <sharedItems count="14">
        <s v="food"/>
        <s v="furniture"/>
        <s v="water"/>
        <s v="airtime"/>
        <s v="shopping"/>
        <s v="parents"/>
        <s v="rent"/>
        <s v="electricity"/>
        <s v="etica"/>
        <s v="cable"/>
        <s v="jewelery"/>
        <s v="blanket"/>
        <s v="sister"/>
        <s v="gas cooker"/>
      </sharedItems>
    </cacheField>
    <cacheField name="Description" numFmtId="0">
      <sharedItems count="24">
        <s v="mandazi, vegetables"/>
        <s v="plastic chair"/>
        <s v="wooden table deposit"/>
        <s v="vegetables"/>
        <s v="fresh drinking"/>
        <s v="bundles"/>
        <s v="snack, minji and potatoes"/>
        <s v="tissue and salt bottle"/>
        <s v="salty"/>
        <s v="bill"/>
        <s v="token"/>
        <s v="house"/>
        <s v="power"/>
        <s v="investment"/>
        <s v="laptop charger cable"/>
        <s v="snack"/>
        <s v="supermarket essentials"/>
        <s v="local market essentials"/>
        <s v="necklace and earings"/>
        <s v="duvet"/>
        <s v="table remaining balance"/>
        <s v="school trip"/>
        <s v="mandazi"/>
        <s v="gas refill"/>
      </sharedItems>
    </cacheField>
    <cacheField name="Amount" numFmtId="0">
      <sharedItems containsSemiMixedTypes="0" containsString="0" containsNumber="1" containsInteger="1" minValue="10" maxValue="3000"/>
    </cacheField>
    <cacheField name="FLAG EXPENSIVE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50"/>
    <s v=" "/>
  </r>
  <r>
    <x v="0"/>
    <x v="1"/>
    <x v="1"/>
    <n v="900"/>
    <s v="EXPENSIVE"/>
  </r>
  <r>
    <x v="1"/>
    <x v="1"/>
    <x v="2"/>
    <n v="1000"/>
    <s v="EXPENSIVE"/>
  </r>
  <r>
    <x v="1"/>
    <x v="0"/>
    <x v="3"/>
    <n v="20"/>
    <s v=" "/>
  </r>
  <r>
    <x v="1"/>
    <x v="2"/>
    <x v="4"/>
    <n v="20"/>
    <s v=" "/>
  </r>
  <r>
    <x v="1"/>
    <x v="3"/>
    <x v="5"/>
    <n v="50"/>
    <s v=" "/>
  </r>
  <r>
    <x v="2"/>
    <x v="0"/>
    <x v="6"/>
    <n v="300"/>
    <s v="EXPENSIVE"/>
  </r>
  <r>
    <x v="2"/>
    <x v="4"/>
    <x v="7"/>
    <n v="405"/>
    <s v="EXPENSIVE"/>
  </r>
  <r>
    <x v="3"/>
    <x v="2"/>
    <x v="8"/>
    <n v="10"/>
    <s v=" "/>
  </r>
  <r>
    <x v="3"/>
    <x v="0"/>
    <x v="9"/>
    <n v="525"/>
    <s v="EXPENSIVE"/>
  </r>
  <r>
    <x v="3"/>
    <x v="5"/>
    <x v="10"/>
    <n v="1000"/>
    <s v="EXPENSIVE"/>
  </r>
  <r>
    <x v="3"/>
    <x v="6"/>
    <x v="11"/>
    <n v="3000"/>
    <s v="EXPENSIVE"/>
  </r>
  <r>
    <x v="3"/>
    <x v="7"/>
    <x v="12"/>
    <n v="100"/>
    <s v=" "/>
  </r>
  <r>
    <x v="3"/>
    <x v="3"/>
    <x v="5"/>
    <n v="25"/>
    <s v=" "/>
  </r>
  <r>
    <x v="3"/>
    <x v="8"/>
    <x v="13"/>
    <n v="1705"/>
    <s v="EXPENSIVE"/>
  </r>
  <r>
    <x v="3"/>
    <x v="9"/>
    <x v="14"/>
    <n v="200"/>
    <s v=" "/>
  </r>
  <r>
    <x v="4"/>
    <x v="0"/>
    <x v="15"/>
    <n v="80"/>
    <s v=" "/>
  </r>
  <r>
    <x v="4"/>
    <x v="4"/>
    <x v="16"/>
    <n v="1375"/>
    <s v="EXPENSIVE"/>
  </r>
  <r>
    <x v="4"/>
    <x v="4"/>
    <x v="17"/>
    <n v="320"/>
    <s v="EXPENSIVE"/>
  </r>
  <r>
    <x v="5"/>
    <x v="2"/>
    <x v="8"/>
    <n v="10"/>
    <s v=" "/>
  </r>
  <r>
    <x v="5"/>
    <x v="3"/>
    <x v="5"/>
    <n v="40"/>
    <s v=" "/>
  </r>
  <r>
    <x v="5"/>
    <x v="0"/>
    <x v="3"/>
    <n v="30"/>
    <s v=" "/>
  </r>
  <r>
    <x v="6"/>
    <x v="3"/>
    <x v="5"/>
    <n v="63"/>
    <s v=" "/>
  </r>
  <r>
    <x v="6"/>
    <x v="10"/>
    <x v="18"/>
    <n v="400"/>
    <s v="EXPENSIVE"/>
  </r>
  <r>
    <x v="6"/>
    <x v="11"/>
    <x v="19"/>
    <n v="1650"/>
    <s v="EXPENSIVE"/>
  </r>
  <r>
    <x v="6"/>
    <x v="1"/>
    <x v="20"/>
    <n v="1500"/>
    <s v="EXPENSIVE"/>
  </r>
  <r>
    <x v="7"/>
    <x v="2"/>
    <x v="4"/>
    <n v="20"/>
    <s v=" "/>
  </r>
  <r>
    <x v="7"/>
    <x v="0"/>
    <x v="3"/>
    <n v="30"/>
    <s v=" "/>
  </r>
  <r>
    <x v="7"/>
    <x v="3"/>
    <x v="5"/>
    <n v="30"/>
    <s v=" "/>
  </r>
  <r>
    <x v="7"/>
    <x v="12"/>
    <x v="21"/>
    <n v="1029"/>
    <s v="EXPENSIVE"/>
  </r>
  <r>
    <x v="8"/>
    <x v="3"/>
    <x v="5"/>
    <n v="60"/>
    <s v=" "/>
  </r>
  <r>
    <x v="8"/>
    <x v="0"/>
    <x v="22"/>
    <n v="30"/>
    <s v=" "/>
  </r>
  <r>
    <x v="8"/>
    <x v="2"/>
    <x v="8"/>
    <n v="10"/>
    <s v=" "/>
  </r>
  <r>
    <x v="9"/>
    <x v="0"/>
    <x v="3"/>
    <n v="30"/>
    <s v=" "/>
  </r>
  <r>
    <x v="10"/>
    <x v="3"/>
    <x v="5"/>
    <n v="20"/>
    <s v=" "/>
  </r>
  <r>
    <x v="10"/>
    <x v="13"/>
    <x v="23"/>
    <n v="1000"/>
    <s v="EXPENSIVE"/>
  </r>
  <r>
    <x v="11"/>
    <x v="2"/>
    <x v="8"/>
    <n v="20"/>
    <s v=" "/>
  </r>
  <r>
    <x v="12"/>
    <x v="3"/>
    <x v="5"/>
    <n v="40"/>
    <s v=" "/>
  </r>
  <r>
    <x v="12"/>
    <x v="0"/>
    <x v="3"/>
    <n v="30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8" firstHeaderRow="1" firstDataRow="1" firstDataCol="1"/>
  <pivotFields count="5">
    <pivotField showAll="0"/>
    <pivotField axis="axisRow" showAll="0">
      <items count="15">
        <item x="3"/>
        <item x="11"/>
        <item x="9"/>
        <item x="7"/>
        <item x="8"/>
        <item x="0"/>
        <item x="1"/>
        <item x="13"/>
        <item x="10"/>
        <item x="5"/>
        <item x="6"/>
        <item x="4"/>
        <item x="12"/>
        <item x="2"/>
        <item t="default"/>
      </items>
    </pivotField>
    <pivotField showAll="0">
      <items count="25">
        <item x="9"/>
        <item x="5"/>
        <item x="19"/>
        <item x="4"/>
        <item x="23"/>
        <item x="11"/>
        <item x="13"/>
        <item x="14"/>
        <item x="17"/>
        <item x="22"/>
        <item x="0"/>
        <item x="18"/>
        <item x="1"/>
        <item x="12"/>
        <item x="8"/>
        <item x="21"/>
        <item x="15"/>
        <item x="6"/>
        <item x="16"/>
        <item x="20"/>
        <item x="7"/>
        <item x="10"/>
        <item x="3"/>
        <item x="2"/>
        <item t="default"/>
      </items>
    </pivotField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moun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P18" firstHeaderRow="1" firstDataRow="2" firstDataCol="1"/>
  <pivotFields count="5">
    <pivotField axis="axisRow" showAll="0" sortType="ascending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5">
        <item x="3"/>
        <item x="11"/>
        <item x="9"/>
        <item x="7"/>
        <item x="8"/>
        <item x="0"/>
        <item x="1"/>
        <item x="13"/>
        <item x="10"/>
        <item x="5"/>
        <item x="6"/>
        <item x="4"/>
        <item x="12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Amount" fld="3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E40" totalsRowShown="0" headerRowDxfId="9" dataDxfId="7" headerRowBorderDxfId="8" tableBorderDxfId="6" totalsRowBorderDxfId="5">
  <autoFilter ref="A1:E40"/>
  <tableColumns count="5">
    <tableColumn id="1" name="Date" dataDxfId="4"/>
    <tableColumn id="2" name="Category" dataDxfId="3"/>
    <tableColumn id="3" name="Description" dataDxfId="2"/>
    <tableColumn id="4" name="Amount" dataDxfId="1"/>
    <tableColumn id="5" name="FLAG EXPENSIVE PURCHASES" dataDxfId="0">
      <calculatedColumnFormula>IF(D2&gt;200, "EXPENSIVE", 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19" sqref="A19"/>
    </sheetView>
  </sheetViews>
  <sheetFormatPr defaultRowHeight="15" x14ac:dyDescent="0.25"/>
  <cols>
    <col min="1" max="1" width="193" bestFit="1" customWidth="1"/>
  </cols>
  <sheetData>
    <row r="1" spans="1:19" ht="30" x14ac:dyDescent="0.4">
      <c r="A1" s="21" t="s">
        <v>49</v>
      </c>
      <c r="B1" s="21"/>
      <c r="C1" s="21"/>
      <c r="D1" s="21"/>
      <c r="E1" s="21"/>
      <c r="F1" s="21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6.5" customHeight="1" x14ac:dyDescent="0.4">
      <c r="A2" s="10"/>
      <c r="B2" s="10"/>
      <c r="C2" s="10"/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9" ht="19.5" customHeight="1" x14ac:dyDescent="0.25">
      <c r="A3" s="7" t="s">
        <v>50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6"/>
    </row>
    <row r="4" spans="1:19" ht="16.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6"/>
    </row>
    <row r="5" spans="1:19" ht="21.75" customHeight="1" x14ac:dyDescent="0.25">
      <c r="A5" s="8" t="s">
        <v>51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2"/>
      <c r="R5" s="2"/>
      <c r="S5" s="2"/>
    </row>
    <row r="6" spans="1:19" ht="16.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2"/>
      <c r="R6" s="2"/>
      <c r="S6" s="2"/>
    </row>
    <row r="7" spans="1:19" ht="16.5" x14ac:dyDescent="0.25">
      <c r="A7" s="7" t="s">
        <v>56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6.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9" ht="16.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9" ht="16.5" x14ac:dyDescent="0.25">
      <c r="A10" s="9" t="s">
        <v>52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32" sqref="E32"/>
    </sheetView>
  </sheetViews>
  <sheetFormatPr defaultRowHeight="15" x14ac:dyDescent="0.25"/>
  <cols>
    <col min="1" max="1" width="15.42578125" bestFit="1" customWidth="1"/>
  </cols>
  <sheetData>
    <row r="1" spans="1:2" x14ac:dyDescent="0.25">
      <c r="A1" s="5" t="s">
        <v>48</v>
      </c>
      <c r="B1">
        <f>SUM(DATA[Amount])</f>
        <v>17127</v>
      </c>
    </row>
    <row r="2" spans="1:2" x14ac:dyDescent="0.25">
      <c r="A2" s="5" t="s">
        <v>53</v>
      </c>
      <c r="B2">
        <f>AVERAGE(DATA[Amount])</f>
        <v>439.15384615384613</v>
      </c>
    </row>
    <row r="22" spans="1:15" x14ac:dyDescent="0.25">
      <c r="A22" s="5" t="s">
        <v>55</v>
      </c>
      <c r="B22" s="5"/>
      <c r="C22" s="5"/>
      <c r="K22" s="5" t="s">
        <v>54</v>
      </c>
      <c r="L22" s="5"/>
      <c r="M22" s="5"/>
      <c r="N22" s="5"/>
      <c r="O22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H28" sqref="H28"/>
    </sheetView>
  </sheetViews>
  <sheetFormatPr defaultRowHeight="15" x14ac:dyDescent="0.25"/>
  <cols>
    <col min="1" max="1" width="9.7109375" bestFit="1" customWidth="1"/>
    <col min="2" max="2" width="11" customWidth="1"/>
    <col min="3" max="3" width="23.85546875" bestFit="1" customWidth="1"/>
    <col min="4" max="4" width="10.28515625" customWidth="1"/>
    <col min="5" max="5" width="28.5703125" customWidth="1"/>
  </cols>
  <sheetData>
    <row r="1" spans="1:5" x14ac:dyDescent="0.25">
      <c r="A1" s="11" t="s">
        <v>0</v>
      </c>
      <c r="B1" s="12" t="s">
        <v>1</v>
      </c>
      <c r="C1" s="12" t="s">
        <v>2</v>
      </c>
      <c r="D1" s="12" t="s">
        <v>3</v>
      </c>
      <c r="E1" s="13" t="s">
        <v>43</v>
      </c>
    </row>
    <row r="2" spans="1:5" x14ac:dyDescent="0.25">
      <c r="A2" s="14">
        <v>45664</v>
      </c>
      <c r="B2" s="15" t="s">
        <v>4</v>
      </c>
      <c r="C2" s="15" t="s">
        <v>5</v>
      </c>
      <c r="D2" s="15">
        <v>50</v>
      </c>
      <c r="E2" s="16" t="str">
        <f>IF(D2&gt;200, "EXPENSIVE", " ")</f>
        <v xml:space="preserve"> </v>
      </c>
    </row>
    <row r="3" spans="1:5" x14ac:dyDescent="0.25">
      <c r="A3" s="14">
        <v>45664</v>
      </c>
      <c r="B3" s="15" t="s">
        <v>6</v>
      </c>
      <c r="C3" s="15" t="s">
        <v>7</v>
      </c>
      <c r="D3" s="15">
        <v>900</v>
      </c>
      <c r="E3" s="16" t="str">
        <f t="shared" ref="E3:E40" si="0">IF(D3&gt;200, "EXPENSIVE", " ")</f>
        <v>EXPENSIVE</v>
      </c>
    </row>
    <row r="4" spans="1:5" x14ac:dyDescent="0.25">
      <c r="A4" s="14">
        <v>45695</v>
      </c>
      <c r="B4" s="15" t="s">
        <v>6</v>
      </c>
      <c r="C4" s="15" t="s">
        <v>8</v>
      </c>
      <c r="D4" s="15">
        <v>1000</v>
      </c>
      <c r="E4" s="16" t="str">
        <f t="shared" si="0"/>
        <v>EXPENSIVE</v>
      </c>
    </row>
    <row r="5" spans="1:5" x14ac:dyDescent="0.25">
      <c r="A5" s="14">
        <v>45695</v>
      </c>
      <c r="B5" s="15" t="s">
        <v>4</v>
      </c>
      <c r="C5" s="15" t="s">
        <v>9</v>
      </c>
      <c r="D5" s="15">
        <v>20</v>
      </c>
      <c r="E5" s="16" t="str">
        <f t="shared" si="0"/>
        <v xml:space="preserve"> </v>
      </c>
    </row>
    <row r="6" spans="1:5" x14ac:dyDescent="0.25">
      <c r="A6" s="14">
        <v>45695</v>
      </c>
      <c r="B6" s="15" t="s">
        <v>10</v>
      </c>
      <c r="C6" s="15" t="s">
        <v>11</v>
      </c>
      <c r="D6" s="15">
        <v>20</v>
      </c>
      <c r="E6" s="16" t="str">
        <f t="shared" si="0"/>
        <v xml:space="preserve"> </v>
      </c>
    </row>
    <row r="7" spans="1:5" x14ac:dyDescent="0.25">
      <c r="A7" s="14">
        <v>45695</v>
      </c>
      <c r="B7" s="15" t="s">
        <v>12</v>
      </c>
      <c r="C7" s="15" t="s">
        <v>13</v>
      </c>
      <c r="D7" s="15">
        <v>50</v>
      </c>
      <c r="E7" s="16" t="str">
        <f t="shared" si="0"/>
        <v xml:space="preserve"> </v>
      </c>
    </row>
    <row r="8" spans="1:5" x14ac:dyDescent="0.25">
      <c r="A8" s="14">
        <v>45723</v>
      </c>
      <c r="B8" s="15" t="s">
        <v>4</v>
      </c>
      <c r="C8" s="15" t="s">
        <v>15</v>
      </c>
      <c r="D8" s="15">
        <f>190+110</f>
        <v>300</v>
      </c>
      <c r="E8" s="16" t="str">
        <f t="shared" si="0"/>
        <v>EXPENSIVE</v>
      </c>
    </row>
    <row r="9" spans="1:5" x14ac:dyDescent="0.25">
      <c r="A9" s="14">
        <v>45723</v>
      </c>
      <c r="B9" s="15" t="s">
        <v>16</v>
      </c>
      <c r="C9" s="15" t="s">
        <v>17</v>
      </c>
      <c r="D9" s="15">
        <v>405</v>
      </c>
      <c r="E9" s="16" t="str">
        <f t="shared" si="0"/>
        <v>EXPENSIVE</v>
      </c>
    </row>
    <row r="10" spans="1:5" x14ac:dyDescent="0.25">
      <c r="A10" s="14">
        <v>45754</v>
      </c>
      <c r="B10" s="15" t="s">
        <v>10</v>
      </c>
      <c r="C10" s="15" t="s">
        <v>18</v>
      </c>
      <c r="D10" s="15">
        <v>10</v>
      </c>
      <c r="E10" s="16" t="str">
        <f t="shared" si="0"/>
        <v xml:space="preserve"> </v>
      </c>
    </row>
    <row r="11" spans="1:5" x14ac:dyDescent="0.25">
      <c r="A11" s="14">
        <v>45754</v>
      </c>
      <c r="B11" s="15" t="s">
        <v>4</v>
      </c>
      <c r="C11" s="15" t="s">
        <v>19</v>
      </c>
      <c r="D11" s="15">
        <v>525</v>
      </c>
      <c r="E11" s="16" t="str">
        <f t="shared" si="0"/>
        <v>EXPENSIVE</v>
      </c>
    </row>
    <row r="12" spans="1:5" x14ac:dyDescent="0.25">
      <c r="A12" s="14">
        <v>45754</v>
      </c>
      <c r="B12" s="15" t="s">
        <v>20</v>
      </c>
      <c r="C12" s="15" t="s">
        <v>21</v>
      </c>
      <c r="D12" s="15">
        <v>1000</v>
      </c>
      <c r="E12" s="16" t="str">
        <f t="shared" si="0"/>
        <v>EXPENSIVE</v>
      </c>
    </row>
    <row r="13" spans="1:5" x14ac:dyDescent="0.25">
      <c r="A13" s="14">
        <v>45754</v>
      </c>
      <c r="B13" s="15" t="s">
        <v>22</v>
      </c>
      <c r="C13" s="15" t="s">
        <v>23</v>
      </c>
      <c r="D13" s="15">
        <v>3000</v>
      </c>
      <c r="E13" s="16" t="str">
        <f t="shared" si="0"/>
        <v>EXPENSIVE</v>
      </c>
    </row>
    <row r="14" spans="1:5" x14ac:dyDescent="0.25">
      <c r="A14" s="14">
        <v>45754</v>
      </c>
      <c r="B14" s="15" t="s">
        <v>24</v>
      </c>
      <c r="C14" s="15" t="s">
        <v>25</v>
      </c>
      <c r="D14" s="15">
        <v>100</v>
      </c>
      <c r="E14" s="16" t="str">
        <f t="shared" si="0"/>
        <v xml:space="preserve"> </v>
      </c>
    </row>
    <row r="15" spans="1:5" x14ac:dyDescent="0.25">
      <c r="A15" s="14">
        <v>45754</v>
      </c>
      <c r="B15" s="15" t="s">
        <v>12</v>
      </c>
      <c r="C15" s="15" t="s">
        <v>13</v>
      </c>
      <c r="D15" s="15">
        <v>25</v>
      </c>
      <c r="E15" s="16" t="str">
        <f t="shared" si="0"/>
        <v xml:space="preserve"> </v>
      </c>
    </row>
    <row r="16" spans="1:5" x14ac:dyDescent="0.25">
      <c r="A16" s="14">
        <v>45754</v>
      </c>
      <c r="B16" s="15" t="s">
        <v>26</v>
      </c>
      <c r="C16" s="15" t="s">
        <v>27</v>
      </c>
      <c r="D16" s="15">
        <v>1705</v>
      </c>
      <c r="E16" s="16" t="str">
        <f t="shared" si="0"/>
        <v>EXPENSIVE</v>
      </c>
    </row>
    <row r="17" spans="1:5" x14ac:dyDescent="0.25">
      <c r="A17" s="14">
        <v>45754</v>
      </c>
      <c r="B17" s="15" t="s">
        <v>28</v>
      </c>
      <c r="C17" s="15" t="s">
        <v>29</v>
      </c>
      <c r="D17" s="15">
        <v>200</v>
      </c>
      <c r="E17" s="16" t="str">
        <f t="shared" si="0"/>
        <v xml:space="preserve"> </v>
      </c>
    </row>
    <row r="18" spans="1:5" x14ac:dyDescent="0.25">
      <c r="A18" s="14">
        <v>45784</v>
      </c>
      <c r="B18" s="15" t="s">
        <v>4</v>
      </c>
      <c r="C18" s="15" t="s">
        <v>14</v>
      </c>
      <c r="D18" s="15">
        <v>80</v>
      </c>
      <c r="E18" s="16" t="str">
        <f t="shared" si="0"/>
        <v xml:space="preserve"> </v>
      </c>
    </row>
    <row r="19" spans="1:5" x14ac:dyDescent="0.25">
      <c r="A19" s="14">
        <v>45784</v>
      </c>
      <c r="B19" s="15" t="s">
        <v>16</v>
      </c>
      <c r="C19" s="15" t="s">
        <v>30</v>
      </c>
      <c r="D19" s="15">
        <v>1375</v>
      </c>
      <c r="E19" s="16" t="str">
        <f t="shared" si="0"/>
        <v>EXPENSIVE</v>
      </c>
    </row>
    <row r="20" spans="1:5" x14ac:dyDescent="0.25">
      <c r="A20" s="14">
        <v>45784</v>
      </c>
      <c r="B20" s="15" t="s">
        <v>16</v>
      </c>
      <c r="C20" s="15" t="s">
        <v>31</v>
      </c>
      <c r="D20" s="15">
        <f>35+50+35+200</f>
        <v>320</v>
      </c>
      <c r="E20" s="16" t="str">
        <f t="shared" si="0"/>
        <v>EXPENSIVE</v>
      </c>
    </row>
    <row r="21" spans="1:5" x14ac:dyDescent="0.25">
      <c r="A21" s="14">
        <v>45815</v>
      </c>
      <c r="B21" s="15" t="s">
        <v>10</v>
      </c>
      <c r="C21" s="15" t="s">
        <v>18</v>
      </c>
      <c r="D21" s="15">
        <v>10</v>
      </c>
      <c r="E21" s="16" t="str">
        <f t="shared" si="0"/>
        <v xml:space="preserve"> </v>
      </c>
    </row>
    <row r="22" spans="1:5" x14ac:dyDescent="0.25">
      <c r="A22" s="14">
        <v>45815</v>
      </c>
      <c r="B22" s="15" t="s">
        <v>12</v>
      </c>
      <c r="C22" s="15" t="s">
        <v>13</v>
      </c>
      <c r="D22" s="15">
        <v>40</v>
      </c>
      <c r="E22" s="16" t="str">
        <f t="shared" si="0"/>
        <v xml:space="preserve"> </v>
      </c>
    </row>
    <row r="23" spans="1:5" x14ac:dyDescent="0.25">
      <c r="A23" s="14">
        <v>45815</v>
      </c>
      <c r="B23" s="15" t="s">
        <v>4</v>
      </c>
      <c r="C23" s="15" t="s">
        <v>9</v>
      </c>
      <c r="D23" s="15">
        <v>30</v>
      </c>
      <c r="E23" s="16" t="str">
        <f t="shared" si="0"/>
        <v xml:space="preserve"> </v>
      </c>
    </row>
    <row r="24" spans="1:5" x14ac:dyDescent="0.25">
      <c r="A24" s="14">
        <v>45845</v>
      </c>
      <c r="B24" s="15" t="s">
        <v>12</v>
      </c>
      <c r="C24" s="15" t="s">
        <v>13</v>
      </c>
      <c r="D24" s="15">
        <v>63</v>
      </c>
      <c r="E24" s="16" t="str">
        <f t="shared" si="0"/>
        <v xml:space="preserve"> </v>
      </c>
    </row>
    <row r="25" spans="1:5" x14ac:dyDescent="0.25">
      <c r="A25" s="14">
        <v>45845</v>
      </c>
      <c r="B25" s="15" t="s">
        <v>32</v>
      </c>
      <c r="C25" s="15" t="s">
        <v>33</v>
      </c>
      <c r="D25" s="15">
        <v>400</v>
      </c>
      <c r="E25" s="16" t="str">
        <f t="shared" si="0"/>
        <v>EXPENSIVE</v>
      </c>
    </row>
    <row r="26" spans="1:5" x14ac:dyDescent="0.25">
      <c r="A26" s="14">
        <v>45845</v>
      </c>
      <c r="B26" s="15" t="s">
        <v>34</v>
      </c>
      <c r="C26" s="15" t="s">
        <v>35</v>
      </c>
      <c r="D26" s="15">
        <v>1650</v>
      </c>
      <c r="E26" s="16" t="str">
        <f t="shared" si="0"/>
        <v>EXPENSIVE</v>
      </c>
    </row>
    <row r="27" spans="1:5" x14ac:dyDescent="0.25">
      <c r="A27" s="14">
        <v>45845</v>
      </c>
      <c r="B27" s="15" t="s">
        <v>6</v>
      </c>
      <c r="C27" s="15" t="s">
        <v>36</v>
      </c>
      <c r="D27" s="15">
        <v>1500</v>
      </c>
      <c r="E27" s="16" t="str">
        <f t="shared" si="0"/>
        <v>EXPENSIVE</v>
      </c>
    </row>
    <row r="28" spans="1:5" x14ac:dyDescent="0.25">
      <c r="A28" s="14">
        <v>45876</v>
      </c>
      <c r="B28" s="15" t="s">
        <v>10</v>
      </c>
      <c r="C28" s="15" t="s">
        <v>11</v>
      </c>
      <c r="D28" s="15">
        <v>20</v>
      </c>
      <c r="E28" s="16" t="str">
        <f t="shared" si="0"/>
        <v xml:space="preserve"> </v>
      </c>
    </row>
    <row r="29" spans="1:5" x14ac:dyDescent="0.25">
      <c r="A29" s="14">
        <v>45876</v>
      </c>
      <c r="B29" s="15" t="s">
        <v>4</v>
      </c>
      <c r="C29" s="15" t="s">
        <v>9</v>
      </c>
      <c r="D29" s="15">
        <v>30</v>
      </c>
      <c r="E29" s="16" t="str">
        <f t="shared" si="0"/>
        <v xml:space="preserve"> </v>
      </c>
    </row>
    <row r="30" spans="1:5" x14ac:dyDescent="0.25">
      <c r="A30" s="14">
        <v>45876</v>
      </c>
      <c r="B30" s="15" t="s">
        <v>12</v>
      </c>
      <c r="C30" s="15" t="s">
        <v>13</v>
      </c>
      <c r="D30" s="15">
        <v>30</v>
      </c>
      <c r="E30" s="16" t="str">
        <f t="shared" si="0"/>
        <v xml:space="preserve"> </v>
      </c>
    </row>
    <row r="31" spans="1:5" x14ac:dyDescent="0.25">
      <c r="A31" s="14">
        <v>45876</v>
      </c>
      <c r="B31" s="15" t="s">
        <v>37</v>
      </c>
      <c r="C31" s="15" t="s">
        <v>38</v>
      </c>
      <c r="D31" s="15">
        <v>1029</v>
      </c>
      <c r="E31" s="16" t="str">
        <f t="shared" si="0"/>
        <v>EXPENSIVE</v>
      </c>
    </row>
    <row r="32" spans="1:5" x14ac:dyDescent="0.25">
      <c r="A32" s="14">
        <v>45907</v>
      </c>
      <c r="B32" s="15" t="s">
        <v>12</v>
      </c>
      <c r="C32" s="15" t="s">
        <v>13</v>
      </c>
      <c r="D32" s="15">
        <v>60</v>
      </c>
      <c r="E32" s="16" t="str">
        <f t="shared" si="0"/>
        <v xml:space="preserve"> </v>
      </c>
    </row>
    <row r="33" spans="1:5" x14ac:dyDescent="0.25">
      <c r="A33" s="14">
        <v>45907</v>
      </c>
      <c r="B33" s="15" t="s">
        <v>4</v>
      </c>
      <c r="C33" s="15" t="s">
        <v>39</v>
      </c>
      <c r="D33" s="15">
        <v>30</v>
      </c>
      <c r="E33" s="16" t="str">
        <f t="shared" si="0"/>
        <v xml:space="preserve"> </v>
      </c>
    </row>
    <row r="34" spans="1:5" x14ac:dyDescent="0.25">
      <c r="A34" s="14">
        <v>45907</v>
      </c>
      <c r="B34" s="15" t="s">
        <v>10</v>
      </c>
      <c r="C34" s="15" t="s">
        <v>18</v>
      </c>
      <c r="D34" s="15">
        <v>10</v>
      </c>
      <c r="E34" s="16" t="str">
        <f t="shared" si="0"/>
        <v xml:space="preserve"> </v>
      </c>
    </row>
    <row r="35" spans="1:5" x14ac:dyDescent="0.25">
      <c r="A35" s="14">
        <v>45937</v>
      </c>
      <c r="B35" s="15" t="s">
        <v>4</v>
      </c>
      <c r="C35" s="15" t="s">
        <v>9</v>
      </c>
      <c r="D35" s="15">
        <v>30</v>
      </c>
      <c r="E35" s="16" t="str">
        <f t="shared" si="0"/>
        <v xml:space="preserve"> </v>
      </c>
    </row>
    <row r="36" spans="1:5" x14ac:dyDescent="0.25">
      <c r="A36" s="14">
        <v>45968</v>
      </c>
      <c r="B36" s="15" t="s">
        <v>12</v>
      </c>
      <c r="C36" s="15" t="s">
        <v>13</v>
      </c>
      <c r="D36" s="15">
        <v>20</v>
      </c>
      <c r="E36" s="16" t="str">
        <f t="shared" si="0"/>
        <v xml:space="preserve"> </v>
      </c>
    </row>
    <row r="37" spans="1:5" x14ac:dyDescent="0.25">
      <c r="A37" s="14">
        <v>45968</v>
      </c>
      <c r="B37" s="15" t="s">
        <v>40</v>
      </c>
      <c r="C37" s="15" t="s">
        <v>41</v>
      </c>
      <c r="D37" s="15">
        <v>1000</v>
      </c>
      <c r="E37" s="16" t="str">
        <f t="shared" si="0"/>
        <v>EXPENSIVE</v>
      </c>
    </row>
    <row r="38" spans="1:5" x14ac:dyDescent="0.25">
      <c r="A38" s="14">
        <v>45998</v>
      </c>
      <c r="B38" s="15" t="s">
        <v>10</v>
      </c>
      <c r="C38" s="15" t="s">
        <v>18</v>
      </c>
      <c r="D38" s="15">
        <v>20</v>
      </c>
      <c r="E38" s="16" t="str">
        <f t="shared" si="0"/>
        <v xml:space="preserve"> </v>
      </c>
    </row>
    <row r="39" spans="1:5" x14ac:dyDescent="0.25">
      <c r="A39" s="17" t="s">
        <v>42</v>
      </c>
      <c r="B39" s="15" t="s">
        <v>12</v>
      </c>
      <c r="C39" s="15" t="s">
        <v>13</v>
      </c>
      <c r="D39" s="15">
        <v>40</v>
      </c>
      <c r="E39" s="16" t="str">
        <f t="shared" si="0"/>
        <v xml:space="preserve"> </v>
      </c>
    </row>
    <row r="40" spans="1:5" x14ac:dyDescent="0.25">
      <c r="A40" s="18" t="s">
        <v>42</v>
      </c>
      <c r="B40" s="19" t="s">
        <v>4</v>
      </c>
      <c r="C40" s="19" t="s">
        <v>9</v>
      </c>
      <c r="D40" s="19">
        <v>30</v>
      </c>
      <c r="E40" s="20" t="str">
        <f t="shared" si="0"/>
        <v xml:space="preserve"> </v>
      </c>
    </row>
  </sheetData>
  <conditionalFormatting sqref="D2:D40">
    <cfRule type="cellIs" dxfId="10" priority="1" operator="greaterThan">
      <formula>200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H26" sqref="H26"/>
    </sheetView>
  </sheetViews>
  <sheetFormatPr defaultRowHeight="15" x14ac:dyDescent="0.25"/>
  <cols>
    <col min="1" max="1" width="13.140625" customWidth="1"/>
    <col min="2" max="2" width="14.85546875" customWidth="1"/>
    <col min="3" max="3" width="8.140625" customWidth="1"/>
    <col min="4" max="4" width="6.140625" customWidth="1"/>
    <col min="5" max="5" width="13.42578125" bestFit="1" customWidth="1"/>
    <col min="6" max="6" width="8.5703125" customWidth="1"/>
    <col min="7" max="7" width="6.42578125" customWidth="1"/>
    <col min="8" max="8" width="11.140625" bestFit="1" customWidth="1"/>
    <col min="9" max="9" width="19.140625" bestFit="1" customWidth="1"/>
    <col min="10" max="10" width="21.5703125" bestFit="1" customWidth="1"/>
    <col min="11" max="11" width="8.42578125" customWidth="1"/>
    <col min="12" max="12" width="19.42578125" bestFit="1" customWidth="1"/>
    <col min="13" max="13" width="19.5703125" bestFit="1" customWidth="1"/>
    <col min="14" max="14" width="11.42578125" bestFit="1" customWidth="1"/>
    <col min="15" max="15" width="6.7109375" customWidth="1"/>
    <col min="16" max="16" width="5.140625" customWidth="1"/>
    <col min="17" max="17" width="10.28515625" bestFit="1" customWidth="1"/>
    <col min="18" max="18" width="5.85546875" customWidth="1"/>
    <col min="19" max="19" width="23.85546875" bestFit="1" customWidth="1"/>
    <col min="20" max="20" width="22" bestFit="1" customWidth="1"/>
    <col min="21" max="21" width="22.7109375" bestFit="1" customWidth="1"/>
    <col min="22" max="22" width="19.7109375" bestFit="1" customWidth="1"/>
    <col min="23" max="23" width="6.140625" customWidth="1"/>
    <col min="24" max="24" width="10.7109375" bestFit="1" customWidth="1"/>
    <col min="25" max="25" width="20.7109375" bestFit="1" customWidth="1"/>
    <col min="26" max="26" width="11.28515625" bestFit="1" customWidth="1"/>
  </cols>
  <sheetData>
    <row r="3" spans="1:2" x14ac:dyDescent="0.25">
      <c r="A3" s="1" t="s">
        <v>44</v>
      </c>
      <c r="B3" t="s">
        <v>47</v>
      </c>
    </row>
    <row r="4" spans="1:2" x14ac:dyDescent="0.25">
      <c r="A4" s="2" t="s">
        <v>12</v>
      </c>
      <c r="B4" s="4">
        <v>328</v>
      </c>
    </row>
    <row r="5" spans="1:2" x14ac:dyDescent="0.25">
      <c r="A5" s="2" t="s">
        <v>34</v>
      </c>
      <c r="B5" s="4">
        <v>1650</v>
      </c>
    </row>
    <row r="6" spans="1:2" x14ac:dyDescent="0.25">
      <c r="A6" s="2" t="s">
        <v>28</v>
      </c>
      <c r="B6" s="4">
        <v>200</v>
      </c>
    </row>
    <row r="7" spans="1:2" x14ac:dyDescent="0.25">
      <c r="A7" s="2" t="s">
        <v>24</v>
      </c>
      <c r="B7" s="4">
        <v>100</v>
      </c>
    </row>
    <row r="8" spans="1:2" x14ac:dyDescent="0.25">
      <c r="A8" s="2" t="s">
        <v>26</v>
      </c>
      <c r="B8" s="4">
        <v>1705</v>
      </c>
    </row>
    <row r="9" spans="1:2" x14ac:dyDescent="0.25">
      <c r="A9" s="2" t="s">
        <v>4</v>
      </c>
      <c r="B9" s="4">
        <v>1125</v>
      </c>
    </row>
    <row r="10" spans="1:2" x14ac:dyDescent="0.25">
      <c r="A10" s="2" t="s">
        <v>6</v>
      </c>
      <c r="B10" s="4">
        <v>3400</v>
      </c>
    </row>
    <row r="11" spans="1:2" x14ac:dyDescent="0.25">
      <c r="A11" s="2" t="s">
        <v>40</v>
      </c>
      <c r="B11" s="4">
        <v>1000</v>
      </c>
    </row>
    <row r="12" spans="1:2" x14ac:dyDescent="0.25">
      <c r="A12" s="2" t="s">
        <v>32</v>
      </c>
      <c r="B12" s="4">
        <v>400</v>
      </c>
    </row>
    <row r="13" spans="1:2" x14ac:dyDescent="0.25">
      <c r="A13" s="2" t="s">
        <v>20</v>
      </c>
      <c r="B13" s="4">
        <v>1000</v>
      </c>
    </row>
    <row r="14" spans="1:2" x14ac:dyDescent="0.25">
      <c r="A14" s="2" t="s">
        <v>22</v>
      </c>
      <c r="B14" s="4">
        <v>3000</v>
      </c>
    </row>
    <row r="15" spans="1:2" x14ac:dyDescent="0.25">
      <c r="A15" s="2" t="s">
        <v>16</v>
      </c>
      <c r="B15" s="4">
        <v>2100</v>
      </c>
    </row>
    <row r="16" spans="1:2" x14ac:dyDescent="0.25">
      <c r="A16" s="2" t="s">
        <v>37</v>
      </c>
      <c r="B16" s="4">
        <v>1029</v>
      </c>
    </row>
    <row r="17" spans="1:2" x14ac:dyDescent="0.25">
      <c r="A17" s="2" t="s">
        <v>10</v>
      </c>
      <c r="B17" s="4">
        <v>90</v>
      </c>
    </row>
    <row r="18" spans="1:2" x14ac:dyDescent="0.25">
      <c r="A18" s="2" t="s">
        <v>45</v>
      </c>
      <c r="B18" s="4">
        <v>17127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workbookViewId="0">
      <selection activeCell="U34" sqref="U34"/>
    </sheetView>
  </sheetViews>
  <sheetFormatPr defaultRowHeight="15" x14ac:dyDescent="0.25"/>
  <cols>
    <col min="1" max="1" width="14.85546875" customWidth="1"/>
    <col min="2" max="2" width="16.28515625" bestFit="1" customWidth="1"/>
    <col min="3" max="3" width="7.7109375" bestFit="1" customWidth="1"/>
    <col min="4" max="4" width="5.7109375" bestFit="1" customWidth="1"/>
    <col min="5" max="5" width="9.85546875" customWidth="1"/>
    <col min="6" max="6" width="5.28515625" customWidth="1"/>
    <col min="7" max="7" width="5.140625" customWidth="1"/>
    <col min="8" max="8" width="9" customWidth="1"/>
    <col min="9" max="9" width="10.28515625" customWidth="1"/>
    <col min="10" max="10" width="8.85546875" customWidth="1"/>
    <col min="11" max="11" width="7.7109375" customWidth="1"/>
    <col min="12" max="12" width="5" customWidth="1"/>
    <col min="13" max="13" width="9.140625" customWidth="1"/>
    <col min="14" max="14" width="5.85546875" customWidth="1"/>
    <col min="15" max="15" width="6.140625" customWidth="1"/>
    <col min="16" max="16" width="11.28515625" bestFit="1" customWidth="1"/>
  </cols>
  <sheetData>
    <row r="3" spans="1:16" x14ac:dyDescent="0.25">
      <c r="A3" s="1" t="s">
        <v>47</v>
      </c>
      <c r="B3" s="1" t="s">
        <v>46</v>
      </c>
    </row>
    <row r="4" spans="1:16" x14ac:dyDescent="0.25">
      <c r="A4" s="1" t="s">
        <v>44</v>
      </c>
      <c r="B4" t="s">
        <v>12</v>
      </c>
      <c r="C4" t="s">
        <v>34</v>
      </c>
      <c r="D4" t="s">
        <v>28</v>
      </c>
      <c r="E4" t="s">
        <v>24</v>
      </c>
      <c r="F4" t="s">
        <v>26</v>
      </c>
      <c r="G4" t="s">
        <v>4</v>
      </c>
      <c r="H4" t="s">
        <v>6</v>
      </c>
      <c r="I4" t="s">
        <v>40</v>
      </c>
      <c r="J4" t="s">
        <v>32</v>
      </c>
      <c r="K4" t="s">
        <v>20</v>
      </c>
      <c r="L4" t="s">
        <v>22</v>
      </c>
      <c r="M4" t="s">
        <v>16</v>
      </c>
      <c r="N4" t="s">
        <v>37</v>
      </c>
      <c r="O4" t="s">
        <v>10</v>
      </c>
      <c r="P4" t="s">
        <v>45</v>
      </c>
    </row>
    <row r="5" spans="1:16" x14ac:dyDescent="0.25">
      <c r="A5" s="2" t="s">
        <v>42</v>
      </c>
      <c r="B5" s="4">
        <v>40</v>
      </c>
      <c r="C5" s="4"/>
      <c r="D5" s="4"/>
      <c r="E5" s="4"/>
      <c r="F5" s="4"/>
      <c r="G5" s="4">
        <v>30</v>
      </c>
      <c r="H5" s="4"/>
      <c r="I5" s="4"/>
      <c r="J5" s="4"/>
      <c r="K5" s="4"/>
      <c r="L5" s="4"/>
      <c r="M5" s="4"/>
      <c r="N5" s="4"/>
      <c r="O5" s="4"/>
      <c r="P5" s="4">
        <v>70</v>
      </c>
    </row>
    <row r="6" spans="1:16" x14ac:dyDescent="0.25">
      <c r="A6" s="3">
        <v>45664</v>
      </c>
      <c r="B6" s="4"/>
      <c r="C6" s="4"/>
      <c r="D6" s="4"/>
      <c r="E6" s="4"/>
      <c r="F6" s="4"/>
      <c r="G6" s="4">
        <v>50</v>
      </c>
      <c r="H6" s="4">
        <v>900</v>
      </c>
      <c r="I6" s="4"/>
      <c r="J6" s="4"/>
      <c r="K6" s="4"/>
      <c r="L6" s="4"/>
      <c r="M6" s="4"/>
      <c r="N6" s="4"/>
      <c r="O6" s="4"/>
      <c r="P6" s="4">
        <v>950</v>
      </c>
    </row>
    <row r="7" spans="1:16" x14ac:dyDescent="0.25">
      <c r="A7" s="3">
        <v>45695</v>
      </c>
      <c r="B7" s="4">
        <v>50</v>
      </c>
      <c r="C7" s="4"/>
      <c r="D7" s="4"/>
      <c r="E7" s="4"/>
      <c r="F7" s="4"/>
      <c r="G7" s="4">
        <v>20</v>
      </c>
      <c r="H7" s="4">
        <v>1000</v>
      </c>
      <c r="I7" s="4"/>
      <c r="J7" s="4"/>
      <c r="K7" s="4"/>
      <c r="L7" s="4"/>
      <c r="M7" s="4"/>
      <c r="N7" s="4"/>
      <c r="O7" s="4">
        <v>20</v>
      </c>
      <c r="P7" s="4">
        <v>1090</v>
      </c>
    </row>
    <row r="8" spans="1:16" x14ac:dyDescent="0.25">
      <c r="A8" s="3">
        <v>45723</v>
      </c>
      <c r="B8" s="4"/>
      <c r="C8" s="4"/>
      <c r="D8" s="4"/>
      <c r="E8" s="4"/>
      <c r="F8" s="4"/>
      <c r="G8" s="4">
        <v>300</v>
      </c>
      <c r="H8" s="4"/>
      <c r="I8" s="4"/>
      <c r="J8" s="4"/>
      <c r="K8" s="4"/>
      <c r="L8" s="4"/>
      <c r="M8" s="4">
        <v>405</v>
      </c>
      <c r="N8" s="4"/>
      <c r="O8" s="4"/>
      <c r="P8" s="4">
        <v>705</v>
      </c>
    </row>
    <row r="9" spans="1:16" x14ac:dyDescent="0.25">
      <c r="A9" s="3">
        <v>45754</v>
      </c>
      <c r="B9" s="4">
        <v>25</v>
      </c>
      <c r="C9" s="4"/>
      <c r="D9" s="4">
        <v>200</v>
      </c>
      <c r="E9" s="4">
        <v>100</v>
      </c>
      <c r="F9" s="4">
        <v>1705</v>
      </c>
      <c r="G9" s="4">
        <v>525</v>
      </c>
      <c r="H9" s="4"/>
      <c r="I9" s="4"/>
      <c r="J9" s="4"/>
      <c r="K9" s="4">
        <v>1000</v>
      </c>
      <c r="L9" s="4">
        <v>3000</v>
      </c>
      <c r="M9" s="4"/>
      <c r="N9" s="4"/>
      <c r="O9" s="4">
        <v>10</v>
      </c>
      <c r="P9" s="4">
        <v>6565</v>
      </c>
    </row>
    <row r="10" spans="1:16" x14ac:dyDescent="0.25">
      <c r="A10" s="3">
        <v>45784</v>
      </c>
      <c r="B10" s="4"/>
      <c r="C10" s="4"/>
      <c r="D10" s="4"/>
      <c r="E10" s="4"/>
      <c r="F10" s="4"/>
      <c r="G10" s="4">
        <v>80</v>
      </c>
      <c r="H10" s="4"/>
      <c r="I10" s="4"/>
      <c r="J10" s="4"/>
      <c r="K10" s="4"/>
      <c r="L10" s="4"/>
      <c r="M10" s="4">
        <v>1695</v>
      </c>
      <c r="N10" s="4"/>
      <c r="O10" s="4"/>
      <c r="P10" s="4">
        <v>1775</v>
      </c>
    </row>
    <row r="11" spans="1:16" x14ac:dyDescent="0.25">
      <c r="A11" s="3">
        <v>45815</v>
      </c>
      <c r="B11" s="4">
        <v>40</v>
      </c>
      <c r="C11" s="4"/>
      <c r="D11" s="4"/>
      <c r="E11" s="4"/>
      <c r="F11" s="4"/>
      <c r="G11" s="4">
        <v>30</v>
      </c>
      <c r="H11" s="4"/>
      <c r="I11" s="4"/>
      <c r="J11" s="4"/>
      <c r="K11" s="4"/>
      <c r="L11" s="4"/>
      <c r="M11" s="4"/>
      <c r="N11" s="4"/>
      <c r="O11" s="4">
        <v>10</v>
      </c>
      <c r="P11" s="4">
        <v>80</v>
      </c>
    </row>
    <row r="12" spans="1:16" x14ac:dyDescent="0.25">
      <c r="A12" s="3">
        <v>45845</v>
      </c>
      <c r="B12" s="4">
        <v>63</v>
      </c>
      <c r="C12" s="4">
        <v>1650</v>
      </c>
      <c r="D12" s="4"/>
      <c r="E12" s="4"/>
      <c r="F12" s="4"/>
      <c r="G12" s="4"/>
      <c r="H12" s="4">
        <v>1500</v>
      </c>
      <c r="I12" s="4"/>
      <c r="J12" s="4">
        <v>400</v>
      </c>
      <c r="K12" s="4"/>
      <c r="L12" s="4"/>
      <c r="M12" s="4"/>
      <c r="N12" s="4"/>
      <c r="O12" s="4"/>
      <c r="P12" s="4">
        <v>3613</v>
      </c>
    </row>
    <row r="13" spans="1:16" x14ac:dyDescent="0.25">
      <c r="A13" s="3">
        <v>45876</v>
      </c>
      <c r="B13" s="4">
        <v>30</v>
      </c>
      <c r="C13" s="4"/>
      <c r="D13" s="4"/>
      <c r="E13" s="4"/>
      <c r="F13" s="4"/>
      <c r="G13" s="4">
        <v>30</v>
      </c>
      <c r="H13" s="4"/>
      <c r="I13" s="4"/>
      <c r="J13" s="4"/>
      <c r="K13" s="4"/>
      <c r="L13" s="4"/>
      <c r="M13" s="4"/>
      <c r="N13" s="4">
        <v>1029</v>
      </c>
      <c r="O13" s="4">
        <v>20</v>
      </c>
      <c r="P13" s="4">
        <v>1109</v>
      </c>
    </row>
    <row r="14" spans="1:16" x14ac:dyDescent="0.25">
      <c r="A14" s="3">
        <v>45907</v>
      </c>
      <c r="B14" s="4">
        <v>60</v>
      </c>
      <c r="C14" s="4"/>
      <c r="D14" s="4"/>
      <c r="E14" s="4"/>
      <c r="F14" s="4"/>
      <c r="G14" s="4">
        <v>30</v>
      </c>
      <c r="H14" s="4"/>
      <c r="I14" s="4"/>
      <c r="J14" s="4"/>
      <c r="K14" s="4"/>
      <c r="L14" s="4"/>
      <c r="M14" s="4"/>
      <c r="N14" s="4"/>
      <c r="O14" s="4">
        <v>10</v>
      </c>
      <c r="P14" s="4">
        <v>100</v>
      </c>
    </row>
    <row r="15" spans="1:16" x14ac:dyDescent="0.25">
      <c r="A15" s="3">
        <v>45937</v>
      </c>
      <c r="B15" s="4"/>
      <c r="C15" s="4"/>
      <c r="D15" s="4"/>
      <c r="E15" s="4"/>
      <c r="F15" s="4"/>
      <c r="G15" s="4">
        <v>30</v>
      </c>
      <c r="H15" s="4"/>
      <c r="I15" s="4"/>
      <c r="J15" s="4"/>
      <c r="K15" s="4"/>
      <c r="L15" s="4"/>
      <c r="M15" s="4"/>
      <c r="N15" s="4"/>
      <c r="O15" s="4"/>
      <c r="P15" s="4">
        <v>30</v>
      </c>
    </row>
    <row r="16" spans="1:16" x14ac:dyDescent="0.25">
      <c r="A16" s="3">
        <v>45968</v>
      </c>
      <c r="B16" s="4">
        <v>20</v>
      </c>
      <c r="C16" s="4"/>
      <c r="D16" s="4"/>
      <c r="E16" s="4"/>
      <c r="F16" s="4"/>
      <c r="G16" s="4"/>
      <c r="H16" s="4"/>
      <c r="I16" s="4">
        <v>1000</v>
      </c>
      <c r="J16" s="4"/>
      <c r="K16" s="4"/>
      <c r="L16" s="4"/>
      <c r="M16" s="4"/>
      <c r="N16" s="4"/>
      <c r="O16" s="4"/>
      <c r="P16" s="4">
        <v>1020</v>
      </c>
    </row>
    <row r="17" spans="1:16" x14ac:dyDescent="0.25">
      <c r="A17" s="3">
        <v>45998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20</v>
      </c>
      <c r="P17" s="4">
        <v>20</v>
      </c>
    </row>
    <row r="18" spans="1:16" x14ac:dyDescent="0.25">
      <c r="A18" s="2" t="s">
        <v>45</v>
      </c>
      <c r="B18" s="4">
        <v>328</v>
      </c>
      <c r="C18" s="4">
        <v>1650</v>
      </c>
      <c r="D18" s="4">
        <v>200</v>
      </c>
      <c r="E18" s="4">
        <v>100</v>
      </c>
      <c r="F18" s="4">
        <v>1705</v>
      </c>
      <c r="G18" s="4">
        <v>1125</v>
      </c>
      <c r="H18" s="4">
        <v>3400</v>
      </c>
      <c r="I18" s="4">
        <v>1000</v>
      </c>
      <c r="J18" s="4">
        <v>400</v>
      </c>
      <c r="K18" s="4">
        <v>1000</v>
      </c>
      <c r="L18" s="4">
        <v>3000</v>
      </c>
      <c r="M18" s="4">
        <v>2100</v>
      </c>
      <c r="N18" s="4">
        <v>1029</v>
      </c>
      <c r="O18" s="4">
        <v>90</v>
      </c>
      <c r="P18" s="4">
        <v>17127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WELCOME TO MY EXCEL PROJECT</vt:lpstr>
      <vt:lpstr>DASHBOARD</vt:lpstr>
      <vt:lpstr>EXPENSE DATA</vt:lpstr>
      <vt:lpstr>TOTAL SPENT PER CATEGORY</vt:lpstr>
      <vt:lpstr>TOTAL SPENT PER DAY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2025-07-13T17:58:56Z</dcterms:modified>
</cp:coreProperties>
</file>