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<sst xmlns="http://schemas.openxmlformats.org/spreadsheetml/2006/main" count="2764" uniqueCount="601">
  <si>
    <t>File opened</t>
  </si>
  <si>
    <t>2024-07-13 13:23:40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</si>
  <si>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</si>
  <si>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</si>
  <si>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</si>
  <si>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</si>
  <si>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</si>
  <si>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</si>
  <si>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</si>
  <si>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</si>
  <si>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</si>
  <si>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</si>
  <si>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</si>
  <si>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</si>
  <si>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Factory cal date</t>
  </si>
  <si>
    <t>23 Jan 2023</t>
  </si>
  <si>
    <t>CO2 rangematch</t>
  </si>
  <si>
    <t>Sat Jul 13 08:18</t>
  </si>
  <si>
    <t>H2O rangematch</t>
  </si>
  <si>
    <t>Sat Jul 13 08:25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</si>
  <si>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</si>
  <si>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</si>
  <si>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</si>
  <si>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</si>
  <si>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</si>
  <si>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</si>
  <si>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</si>
  <si>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</si>
  <si>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</si>
  <si>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13:23:40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</si>
  <si>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</si>
  <si>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</si>
  <si>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</si>
  <si>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</si>
  <si>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</si>
  <si>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</si>
  <si>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</si>
  <si>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</si>
  <si>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</si>
  <si>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</si>
  <si>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</si>
  <si>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</si>
  <si>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</si>
  <si>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</si>
  <si>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</si>
  <si>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</si>
  <si>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</si>
  <si>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</si>
  <si>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</si>
  <si>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</si>
  <si>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</si>
  <si>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</si>
  <si>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</si>
  <si>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</si>
  <si>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</si>
  <si>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</si>
  <si>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</si>
  <si>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</si>
  <si>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</si>
  <si>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</si>
  <si>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</si>
  <si>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</si>
  <si>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</si>
  <si>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</si>
  <si>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</si>
  <si>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</si>
  <si>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</si>
  <si>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</si>
  <si>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</si>
  <si>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</si>
  <si>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</si>
  <si>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</si>
  <si>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</si>
  <si>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</si>
  <si>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</si>
  <si>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</si>
  <si>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</si>
  <si>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</si>
  <si>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</si>
  <si>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</si>
  <si>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</si>
  <si>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</si>
  <si>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</si>
  <si>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</si>
  <si>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</si>
  <si>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1.40633 192.731 358.335 619.121 850.497 1058.51 1234.13 1372.39</t>
  </si>
  <si>
    <t>Fs_true</t>
  </si>
  <si>
    <t>1.70025 226.711 388.439 612.209 799.927 1006.71 1201.16 1401.17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</si>
  <si>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</si>
  <si>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</si>
  <si>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</si>
  <si>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</si>
  <si>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</si>
  <si>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</si>
  <si>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</si>
  <si>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</si>
  <si>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</si>
  <si>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</si>
  <si>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</si>
  <si>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</si>
  <si>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</si>
  <si>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</si>
  <si>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</si>
  <si>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</si>
  <si>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</si>
  <si>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</si>
  <si>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</si>
  <si>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</si>
  <si>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</si>
  <si>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</si>
  <si>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</si>
  <si>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</si>
  <si>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</si>
  <si>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</si>
  <si>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</si>
  <si>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</si>
  <si>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</si>
  <si>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set_leafT</t>
  </si>
  <si>
    <t>photo_resp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</si>
  <si>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</si>
  <si>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</si>
  <si>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</si>
  <si>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</si>
  <si>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</si>
  <si>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</si>
  <si>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</si>
  <si>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</si>
  <si>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</si>
  <si>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</si>
  <si>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</si>
  <si>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</si>
  <si>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</si>
  <si>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</si>
  <si>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</si>
  <si>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</si>
  <si>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</si>
  <si>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</si>
  <si>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</si>
  <si>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</si>
  <si>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</si>
  <si>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</si>
  <si>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</si>
  <si>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</si>
  <si>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</si>
  <si>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</si>
  <si>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</si>
  <si>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</si>
  <si>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</si>
  <si>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</si>
  <si>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</si>
  <si>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</si>
  <si>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</si>
  <si>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</si>
  <si>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</si>
  <si>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</si>
  <si>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</si>
  <si>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</si>
  <si>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</si>
  <si>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</si>
  <si>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</si>
  <si>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</si>
  <si>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</si>
  <si>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</si>
  <si>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</si>
  <si>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</si>
  <si>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</si>
  <si>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</si>
  <si>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</si>
  <si>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</si>
  <si>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</si>
  <si>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</si>
  <si>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</si>
  <si>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</si>
  <si>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</si>
  <si>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</si>
  <si>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</si>
  <si>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</si>
  <si>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</si>
  <si>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</si>
  <si>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</si>
  <si>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</si>
  <si>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</si>
  <si>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</si>
  <si>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</si>
  <si>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</si>
  <si>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</si>
  <si>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</si>
  <si>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</si>
  <si>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</si>
  <si>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</si>
  <si>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</si>
  <si>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</si>
  <si>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</si>
  <si>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</si>
  <si>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</si>
  <si>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</si>
  <si>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</si>
  <si>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</si>
  <si>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</si>
  <si>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</si>
  <si>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</si>
  <si>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</si>
  <si>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</si>
  <si>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</si>
  <si>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</si>
  <si>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</si>
  <si>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</si>
  <si>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</si>
  <si>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</si>
  <si>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</si>
  <si>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</si>
  <si>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</si>
  <si>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</si>
  <si>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</si>
  <si>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</si>
  <si>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</si>
  <si>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</si>
  <si>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</si>
  <si>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</si>
  <si>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</si>
  <si>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</si>
  <si>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</si>
  <si>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</si>
  <si>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</si>
  <si>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</si>
  <si>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</si>
  <si>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</si>
  <si>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</si>
  <si>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</si>
  <si>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</si>
  <si>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</si>
  <si>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</si>
  <si>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</si>
  <si>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</si>
  <si>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</si>
  <si>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</si>
  <si>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</si>
  <si>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</si>
  <si>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</si>
  <si>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</si>
  <si>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</si>
  <si>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</si>
  <si>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</si>
  <si>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</si>
  <si>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</si>
  <si>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</si>
  <si>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</si>
  <si>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</si>
  <si>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</si>
  <si>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</si>
  <si>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</si>
  <si>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</si>
  <si>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</si>
  <si>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</si>
  <si>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</si>
  <si>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</si>
  <si>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</si>
  <si>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</si>
  <si>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</si>
  <si>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</si>
  <si>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</si>
  <si>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</si>
  <si>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</si>
  <si>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</si>
  <si>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</si>
  <si>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</si>
  <si>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</si>
  <si>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</si>
  <si>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</si>
  <si>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</si>
  <si>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</si>
  <si>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</si>
  <si>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</si>
  <si>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</si>
  <si>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</si>
  <si>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</si>
  <si>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</si>
  <si>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</si>
  <si>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</si>
  <si>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</si>
  <si>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</si>
  <si>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</si>
  <si>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</si>
  <si>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</si>
  <si>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</si>
  <si>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</si>
  <si>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</si>
  <si>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</si>
  <si>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</si>
  <si>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</si>
  <si>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</si>
  <si>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</si>
  <si>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</si>
  <si>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</si>
  <si>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</si>
  <si>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</si>
  <si>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</si>
  <si>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</si>
  <si>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</si>
  <si>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</si>
  <si>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</si>
  <si>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</si>
  <si>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</si>
  <si>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</si>
  <si>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</si>
  <si>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</si>
  <si>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</si>
  <si>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</si>
  <si>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</si>
  <si>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</si>
  <si>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</si>
  <si>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</si>
  <si>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</si>
  <si>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</si>
  <si>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</si>
  <si>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</si>
  <si>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</si>
  <si>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</si>
  <si>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</si>
  <si>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</si>
  <si>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</si>
  <si>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</si>
  <si>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</si>
  <si>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</si>
  <si>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</si>
  <si>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</si>
  <si>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</si>
  <si>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</si>
  <si>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</si>
  <si>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</si>
  <si>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</si>
  <si>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</si>
  <si>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</si>
  <si>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</si>
  <si>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</si>
  <si>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</si>
  <si>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</si>
  <si>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</si>
  <si>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</si>
  <si>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</si>
  <si>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</si>
  <si>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</si>
  <si>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</si>
  <si>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</si>
  <si>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</si>
  <si>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</si>
  <si>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</si>
  <si>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</si>
  <si>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</si>
  <si>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</si>
  <si>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</si>
  <si>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</si>
  <si>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</si>
  <si>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</si>
  <si>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</si>
  <si>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</si>
  <si>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</si>
  <si>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</si>
  <si>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</si>
  <si>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</si>
  <si>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</si>
  <si>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</si>
  <si>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</si>
  <si>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</si>
  <si>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</si>
  <si>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</si>
  <si>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</si>
  <si>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</si>
  <si>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</si>
  <si>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</si>
  <si>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</si>
  <si>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</si>
  <si>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</si>
  <si>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</si>
  <si>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</si>
  <si>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</si>
  <si>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</si>
  <si>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</si>
  <si>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</si>
  <si>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</si>
  <si>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</si>
  <si>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</si>
  <si>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</si>
  <si>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</si>
  <si>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</si>
  <si>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</si>
  <si>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</si>
  <si>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</si>
  <si>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</si>
  <si>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</si>
  <si>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</si>
  <si>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</si>
  <si>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</si>
  <si>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</si>
  <si>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</si>
  <si>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</si>
  <si>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</si>
  <si>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</si>
  <si>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</si>
  <si>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</si>
  <si>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</si>
  <si>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</si>
  <si>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</si>
  <si>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</si>
  <si>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</si>
  <si>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</si>
  <si>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</si>
  <si>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</si>
  <si>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</si>
  <si>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</si>
  <si>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</si>
  <si>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</si>
  <si>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</si>
  <si>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</si>
  <si>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</si>
  <si>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</si>
  <si>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</si>
  <si>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</si>
  <si>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</si>
  <si>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</si>
  <si>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</si>
  <si>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</si>
  <si>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</si>
  <si>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</si>
  <si>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</si>
  <si>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</si>
  <si>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</si>
  <si>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</si>
  <si>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</si>
  <si>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</si>
  <si>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</si>
  <si>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</si>
  <si>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</si>
  <si>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</si>
  <si>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</si>
  <si>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</si>
  <si>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</si>
  <si>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20240713 13:50:01</t>
  </si>
  <si>
    <t>13:50:01</t>
  </si>
  <si>
    <t>22</t>
  </si>
  <si>
    <t>20</t>
  </si>
  <si>
    <t>respiration</t>
  </si>
  <si>
    <t>-</t>
  </si>
  <si>
    <t>0: Broadleaf</t>
  </si>
  <si>
    <t>13:40:15</t>
  </si>
  <si>
    <t>2/3</t>
  </si>
  <si>
    <t>00000000</t>
  </si>
  <si>
    <t>iiiiiiii</t>
  </si>
  <si>
    <t>off</t>
  </si>
  <si>
    <t>20240713 13:50:06</t>
  </si>
  <si>
    <t>13:50:06</t>
  </si>
  <si>
    <t>3/3</t>
  </si>
  <si>
    <t>20240713 13:50:11</t>
  </si>
  <si>
    <t>13:50:11</t>
  </si>
  <si>
    <t>20240713 13:50:16</t>
  </si>
  <si>
    <t>13:50:16</t>
  </si>
  <si>
    <t>20240713 13:50:21</t>
  </si>
  <si>
    <t>13:50:21</t>
  </si>
  <si>
    <t>20240713 13:50:26</t>
  </si>
  <si>
    <t>13:50:26</t>
  </si>
  <si>
    <t>20240713 13:50:31</t>
  </si>
  <si>
    <t>13:50:31</t>
  </si>
  <si>
    <t>1/3</t>
  </si>
  <si>
    <t>20240713 13:50:36</t>
  </si>
  <si>
    <t>13:50:36</t>
  </si>
  <si>
    <t>20240713 13:50:41</t>
  </si>
  <si>
    <t>13:50:41</t>
  </si>
  <si>
    <t>20240713 13:50:46</t>
  </si>
  <si>
    <t>13:50:46</t>
  </si>
  <si>
    <t>20240713 13:50:51</t>
  </si>
  <si>
    <t>13:50:51</t>
  </si>
  <si>
    <t>20240713 13:50:56</t>
  </si>
  <si>
    <t>13:50:56</t>
  </si>
  <si>
    <t>20240713 14:04:05</t>
  </si>
  <si>
    <t>14:04:05</t>
  </si>
  <si>
    <t>25</t>
  </si>
  <si>
    <t>13:54:48</t>
  </si>
  <si>
    <t>20240713 14:04:10</t>
  </si>
  <si>
    <t>14:04:10</t>
  </si>
  <si>
    <t>20240713 14:04:15</t>
  </si>
  <si>
    <t>14:04:15</t>
  </si>
  <si>
    <t>20240713 14:04:20</t>
  </si>
  <si>
    <t>14:04:20</t>
  </si>
  <si>
    <t>20240713 14:04:25</t>
  </si>
  <si>
    <t>14:04:25</t>
  </si>
  <si>
    <t>20240713 14:04:30</t>
  </si>
  <si>
    <t>14:04:30</t>
  </si>
  <si>
    <t>20240713 14:04:35</t>
  </si>
  <si>
    <t>14:04:35</t>
  </si>
  <si>
    <t>20240713 14:04:40</t>
  </si>
  <si>
    <t>14:04:40</t>
  </si>
  <si>
    <t>20240713 14:04:45</t>
  </si>
  <si>
    <t>14:04:45</t>
  </si>
  <si>
    <t>20240713 14:04:50</t>
  </si>
  <si>
    <t>14:04:50</t>
  </si>
  <si>
    <t>20240713 14:04:55</t>
  </si>
  <si>
    <t>14:04:55</t>
  </si>
  <si>
    <t>20240713 14:05:00</t>
  </si>
  <si>
    <t>14:05:00</t>
  </si>
  <si>
    <t>20240713 14:18:50</t>
  </si>
  <si>
    <t>14:18:50</t>
  </si>
  <si>
    <t>31</t>
  </si>
  <si>
    <t>14:09:44</t>
  </si>
  <si>
    <t>20240713 14:18:55</t>
  </si>
  <si>
    <t>14:18:55</t>
  </si>
  <si>
    <t>20240713 14:19:00</t>
  </si>
  <si>
    <t>14:19:00</t>
  </si>
  <si>
    <t>20240713 14:19:05</t>
  </si>
  <si>
    <t>14:19:05</t>
  </si>
  <si>
    <t>20240713 14:19:10</t>
  </si>
  <si>
    <t>14:19:10</t>
  </si>
  <si>
    <t>20240713 14:19:15</t>
  </si>
  <si>
    <t>14:19:15</t>
  </si>
  <si>
    <t>20240713 14:19:20</t>
  </si>
  <si>
    <t>14:19:20</t>
  </si>
  <si>
    <t>20240713 14:19:25</t>
  </si>
  <si>
    <t>14:19:25</t>
  </si>
  <si>
    <t>20240713 14:19:30</t>
  </si>
  <si>
    <t>14:19:30</t>
  </si>
  <si>
    <t>20240713 14:19:35</t>
  </si>
  <si>
    <t>14:19:35</t>
  </si>
  <si>
    <t>20240713 14:19:40</t>
  </si>
  <si>
    <t>14:19:40</t>
  </si>
  <si>
    <t>20240713 14:19:45</t>
  </si>
  <si>
    <t>14:19:45</t>
  </si>
  <si>
    <t>20240713 14:52:06</t>
  </si>
  <si>
    <t>14:52:06</t>
  </si>
  <si>
    <t>1</t>
  </si>
  <si>
    <t>14:43:03</t>
  </si>
  <si>
    <t>20240713 14:52:11</t>
  </si>
  <si>
    <t>14:52:11</t>
  </si>
  <si>
    <t>20240713 14:52:16</t>
  </si>
  <si>
    <t>14:52:16</t>
  </si>
  <si>
    <t>20240713 14:52:21</t>
  </si>
  <si>
    <t>14:52:21</t>
  </si>
  <si>
    <t>20240713 14:52:26</t>
  </si>
  <si>
    <t>14:52:26</t>
  </si>
  <si>
    <t>20240713 14:52:31</t>
  </si>
  <si>
    <t>14:52:31</t>
  </si>
  <si>
    <t>20240713 14:52:36</t>
  </si>
  <si>
    <t>14:52:36</t>
  </si>
  <si>
    <t>20240713 14:52:41</t>
  </si>
  <si>
    <t>14:52:41</t>
  </si>
  <si>
    <t>20240713 14:52:46</t>
  </si>
  <si>
    <t>14:52:46</t>
  </si>
  <si>
    <t>20240713 14:52:51</t>
  </si>
  <si>
    <t>14:52:51</t>
  </si>
  <si>
    <t>20240713 14:52:56</t>
  </si>
  <si>
    <t>14:52:56</t>
  </si>
  <si>
    <t>20240713 14:53:01</t>
  </si>
  <si>
    <t>14:53:01</t>
  </si>
  <si>
    <t>20240713 15:07:04</t>
  </si>
  <si>
    <t>15:07:04</t>
  </si>
  <si>
    <t>14:57:27</t>
  </si>
  <si>
    <t>20240713 15:07:09</t>
  </si>
  <si>
    <t>15:07:09</t>
  </si>
  <si>
    <t>20240713 15:07:14</t>
  </si>
  <si>
    <t>15:07:14</t>
  </si>
  <si>
    <t>20240713 15:07:19</t>
  </si>
  <si>
    <t>15:07:19</t>
  </si>
  <si>
    <t>20240713 15:07:24</t>
  </si>
  <si>
    <t>15:07:24</t>
  </si>
  <si>
    <t>20240713 15:07:29</t>
  </si>
  <si>
    <t>15:07:29</t>
  </si>
  <si>
    <t>20240713 15:07:34</t>
  </si>
  <si>
    <t>15:07:34</t>
  </si>
  <si>
    <t>20240713 15:07:39</t>
  </si>
  <si>
    <t>15:07:39</t>
  </si>
  <si>
    <t>20240713 15:07:44</t>
  </si>
  <si>
    <t>15:07:44</t>
  </si>
  <si>
    <t>20240713 15:07:49</t>
  </si>
  <si>
    <t>15:07:49</t>
  </si>
  <si>
    <t>20240713 15:07:54</t>
  </si>
  <si>
    <t>15:07:54</t>
  </si>
  <si>
    <t>20240713 15:07:59</t>
  </si>
  <si>
    <t>15:07:59</t>
  </si>
  <si>
    <t>20240713 15:23:01</t>
  </si>
  <si>
    <t>15:23:01</t>
  </si>
  <si>
    <t>15:13:47</t>
  </si>
  <si>
    <t>20240713 15:23:06</t>
  </si>
  <si>
    <t>15:23:06</t>
  </si>
  <si>
    <t>20240713 15:23:11</t>
  </si>
  <si>
    <t>15:23:11</t>
  </si>
  <si>
    <t>20240713 15:23:16</t>
  </si>
  <si>
    <t>15:23:16</t>
  </si>
  <si>
    <t>20240713 15:23:21</t>
  </si>
  <si>
    <t>15:23:21</t>
  </si>
  <si>
    <t>20240713 15:23:26</t>
  </si>
  <si>
    <t>15:23:26</t>
  </si>
  <si>
    <t>20240713 15:23:31</t>
  </si>
  <si>
    <t>15:23:31</t>
  </si>
  <si>
    <t>20240713 15:23:36</t>
  </si>
  <si>
    <t>15:23:36</t>
  </si>
  <si>
    <t>20240713 15:23:41</t>
  </si>
  <si>
    <t>15:23:41</t>
  </si>
  <si>
    <t>20240713 15:23:46</t>
  </si>
  <si>
    <t>15:23:46</t>
  </si>
  <si>
    <t>20240713 15:23:51</t>
  </si>
  <si>
    <t>15:23:51</t>
  </si>
  <si>
    <t>20240713 15:23:56</t>
  </si>
  <si>
    <t>15:23:56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</si>
</sst>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L90"/>
  <sheetViews>
    <sheetView tabSelected="1" workbookViewId="0"/>
  </sheetViews>
  <sheetFormatPr defaultRowHeight="15"/>
  <sheetData>
    <row r="2" spans="1:298">
      <c r="A2" t="s">
        <v>31</v>
      </c>
      <c r="B2" t="s">
        <v>32</v>
      </c>
      <c r="C2" t="s">
        <v>33</v>
      </c>
    </row>
    <row r="3" spans="1:298">
      <c r="B3">
        <v>4</v>
      </c>
      <c r="C3">
        <v>21</v>
      </c>
    </row>
    <row r="4" spans="1:29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8">
      <c r="A6" t="s">
        <v>46</v>
      </c>
      <c r="B6" t="s">
        <v>47</v>
      </c>
    </row>
    <row r="7" spans="1:298">
      <c r="B7" t="s">
        <v>48</v>
      </c>
    </row>
    <row r="8" spans="1:298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8">
      <c r="B9">
        <v>0</v>
      </c>
      <c r="C9">
        <v>1</v>
      </c>
      <c r="D9">
        <v>0</v>
      </c>
      <c r="E9">
        <v>0</v>
      </c>
    </row>
    <row r="10" spans="1:298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8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8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8">
      <c r="B13">
        <v>0</v>
      </c>
      <c r="C13">
        <v>0</v>
      </c>
      <c r="D13">
        <v>0</v>
      </c>
      <c r="E13">
        <v>0</v>
      </c>
      <c r="F13">
        <v>1</v>
      </c>
    </row>
    <row r="14" spans="1:298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8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98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46</v>
      </c>
      <c r="I16" t="s">
        <v>46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90</v>
      </c>
      <c r="AI16" t="s">
        <v>90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91</v>
      </c>
      <c r="AS16" t="s">
        <v>91</v>
      </c>
      <c r="AT16" t="s">
        <v>92</v>
      </c>
      <c r="AU16" t="s">
        <v>92</v>
      </c>
      <c r="AV16" t="s">
        <v>92</v>
      </c>
      <c r="AW16" t="s">
        <v>92</v>
      </c>
      <c r="AX16" t="s">
        <v>92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93</v>
      </c>
      <c r="BZ16" t="s">
        <v>93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94</v>
      </c>
      <c r="CU16" t="s">
        <v>94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95</v>
      </c>
      <c r="DH16" t="s">
        <v>95</v>
      </c>
      <c r="DI16" t="s">
        <v>96</v>
      </c>
      <c r="DJ16" t="s">
        <v>96</v>
      </c>
      <c r="DK16" t="s">
        <v>96</v>
      </c>
      <c r="DL16" t="s">
        <v>96</v>
      </c>
      <c r="DM16" t="s">
        <v>97</v>
      </c>
      <c r="DN16" t="s">
        <v>97</v>
      </c>
      <c r="DO16" t="s">
        <v>97</v>
      </c>
      <c r="DP16" t="s">
        <v>97</v>
      </c>
      <c r="DQ16" t="s">
        <v>97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98</v>
      </c>
      <c r="EI16" t="s">
        <v>98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99</v>
      </c>
      <c r="ES16" t="s">
        <v>99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100</v>
      </c>
      <c r="FK16" t="s">
        <v>100</v>
      </c>
      <c r="FL16" t="s">
        <v>101</v>
      </c>
      <c r="FM16" t="s">
        <v>101</v>
      </c>
      <c r="FN16" t="s">
        <v>101</v>
      </c>
      <c r="FO16" t="s">
        <v>101</v>
      </c>
      <c r="FP16" t="s">
        <v>101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102</v>
      </c>
      <c r="GC16" t="s">
        <v>102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103</v>
      </c>
      <c r="GR16" t="s">
        <v>103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104</v>
      </c>
      <c r="HJ16" t="s">
        <v>104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105</v>
      </c>
      <c r="IC16" t="s">
        <v>105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106</v>
      </c>
      <c r="IV16" t="s">
        <v>106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107</v>
      </c>
      <c r="JN16" t="s">
        <v>107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108</v>
      </c>
      <c r="JV16" t="s">
        <v>108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  <c r="KK16" t="s">
        <v>109</v>
      </c>
      <c r="KL16" t="s">
        <v>109</v>
      </c>
    </row>
    <row r="17" spans="1:298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154</v>
      </c>
      <c r="AT17" t="s">
        <v>92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206</v>
      </c>
      <c r="CU17" t="s">
        <v>207</v>
      </c>
      <c r="CV17" t="s">
        <v>187</v>
      </c>
      <c r="CW17" t="s">
        <v>208</v>
      </c>
      <c r="CX17" t="s">
        <v>209</v>
      </c>
      <c r="CY17" t="s">
        <v>210</v>
      </c>
      <c r="CZ17" t="s">
        <v>161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119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276</v>
      </c>
      <c r="FP17" t="s">
        <v>277</v>
      </c>
      <c r="FQ17" t="s">
        <v>111</v>
      </c>
      <c r="FR17" t="s">
        <v>114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  <c r="KK17" t="s">
        <v>400</v>
      </c>
      <c r="KL17" t="s">
        <v>401</v>
      </c>
    </row>
    <row r="18" spans="1:298">
      <c r="B18" t="s">
        <v>402</v>
      </c>
      <c r="C18" t="s">
        <v>402</v>
      </c>
      <c r="F18" t="s">
        <v>402</v>
      </c>
      <c r="H18" t="s">
        <v>403</v>
      </c>
      <c r="J18" t="s">
        <v>402</v>
      </c>
      <c r="K18" t="s">
        <v>404</v>
      </c>
      <c r="L18" t="s">
        <v>405</v>
      </c>
      <c r="M18" t="s">
        <v>406</v>
      </c>
      <c r="N18" t="s">
        <v>407</v>
      </c>
      <c r="O18" t="s">
        <v>407</v>
      </c>
      <c r="P18" t="s">
        <v>235</v>
      </c>
      <c r="Q18" t="s">
        <v>235</v>
      </c>
      <c r="R18" t="s">
        <v>404</v>
      </c>
      <c r="S18" t="s">
        <v>404</v>
      </c>
      <c r="T18" t="s">
        <v>404</v>
      </c>
      <c r="U18" t="s">
        <v>404</v>
      </c>
      <c r="V18" t="s">
        <v>408</v>
      </c>
      <c r="W18" t="s">
        <v>409</v>
      </c>
      <c r="X18" t="s">
        <v>409</v>
      </c>
      <c r="Y18" t="s">
        <v>410</v>
      </c>
      <c r="Z18" t="s">
        <v>411</v>
      </c>
      <c r="AA18" t="s">
        <v>410</v>
      </c>
      <c r="AB18" t="s">
        <v>410</v>
      </c>
      <c r="AC18" t="s">
        <v>410</v>
      </c>
      <c r="AD18" t="s">
        <v>408</v>
      </c>
      <c r="AE18" t="s">
        <v>408</v>
      </c>
      <c r="AF18" t="s">
        <v>408</v>
      </c>
      <c r="AG18" t="s">
        <v>408</v>
      </c>
      <c r="AH18" t="s">
        <v>406</v>
      </c>
      <c r="AI18" t="s">
        <v>405</v>
      </c>
      <c r="AJ18" t="s">
        <v>406</v>
      </c>
      <c r="AK18" t="s">
        <v>407</v>
      </c>
      <c r="AL18" t="s">
        <v>407</v>
      </c>
      <c r="AM18" t="s">
        <v>412</v>
      </c>
      <c r="AN18" t="s">
        <v>413</v>
      </c>
      <c r="AO18" t="s">
        <v>405</v>
      </c>
      <c r="AP18" t="s">
        <v>414</v>
      </c>
      <c r="AQ18" t="s">
        <v>414</v>
      </c>
      <c r="AR18" t="s">
        <v>415</v>
      </c>
      <c r="AS18" t="s">
        <v>413</v>
      </c>
      <c r="AT18" t="s">
        <v>416</v>
      </c>
      <c r="AU18" t="s">
        <v>411</v>
      </c>
      <c r="AW18" t="s">
        <v>411</v>
      </c>
      <c r="AX18" t="s">
        <v>416</v>
      </c>
      <c r="BD18" t="s">
        <v>406</v>
      </c>
      <c r="BK18" t="s">
        <v>406</v>
      </c>
      <c r="BL18" t="s">
        <v>406</v>
      </c>
      <c r="BM18" t="s">
        <v>406</v>
      </c>
      <c r="BN18" t="s">
        <v>417</v>
      </c>
      <c r="CB18" t="s">
        <v>418</v>
      </c>
      <c r="CD18" t="s">
        <v>418</v>
      </c>
      <c r="CE18" t="s">
        <v>406</v>
      </c>
      <c r="CH18" t="s">
        <v>418</v>
      </c>
      <c r="CI18" t="s">
        <v>411</v>
      </c>
      <c r="CL18" t="s">
        <v>419</v>
      </c>
      <c r="CM18" t="s">
        <v>419</v>
      </c>
      <c r="CO18" t="s">
        <v>420</v>
      </c>
      <c r="CP18" t="s">
        <v>418</v>
      </c>
      <c r="CR18" t="s">
        <v>418</v>
      </c>
      <c r="CS18" t="s">
        <v>406</v>
      </c>
      <c r="CW18" t="s">
        <v>418</v>
      </c>
      <c r="CY18" t="s">
        <v>421</v>
      </c>
      <c r="DB18" t="s">
        <v>418</v>
      </c>
      <c r="DC18" t="s">
        <v>418</v>
      </c>
      <c r="DE18" t="s">
        <v>418</v>
      </c>
      <c r="DG18" t="s">
        <v>418</v>
      </c>
      <c r="DI18" t="s">
        <v>406</v>
      </c>
      <c r="DJ18" t="s">
        <v>406</v>
      </c>
      <c r="DL18" t="s">
        <v>422</v>
      </c>
      <c r="DM18" t="s">
        <v>423</v>
      </c>
      <c r="DP18" t="s">
        <v>404</v>
      </c>
      <c r="DR18" t="s">
        <v>402</v>
      </c>
      <c r="DS18" t="s">
        <v>407</v>
      </c>
      <c r="DT18" t="s">
        <v>407</v>
      </c>
      <c r="DU18" t="s">
        <v>414</v>
      </c>
      <c r="DV18" t="s">
        <v>414</v>
      </c>
      <c r="DW18" t="s">
        <v>407</v>
      </c>
      <c r="DX18" t="s">
        <v>414</v>
      </c>
      <c r="DY18" t="s">
        <v>416</v>
      </c>
      <c r="DZ18" t="s">
        <v>410</v>
      </c>
      <c r="EA18" t="s">
        <v>410</v>
      </c>
      <c r="EB18" t="s">
        <v>409</v>
      </c>
      <c r="EC18" t="s">
        <v>409</v>
      </c>
      <c r="ED18" t="s">
        <v>409</v>
      </c>
      <c r="EE18" t="s">
        <v>409</v>
      </c>
      <c r="EF18" t="s">
        <v>409</v>
      </c>
      <c r="EG18" t="s">
        <v>424</v>
      </c>
      <c r="EH18" t="s">
        <v>406</v>
      </c>
      <c r="EI18" t="s">
        <v>406</v>
      </c>
      <c r="EJ18" t="s">
        <v>407</v>
      </c>
      <c r="EK18" t="s">
        <v>407</v>
      </c>
      <c r="EL18" t="s">
        <v>407</v>
      </c>
      <c r="EM18" t="s">
        <v>414</v>
      </c>
      <c r="EN18" t="s">
        <v>407</v>
      </c>
      <c r="EO18" t="s">
        <v>414</v>
      </c>
      <c r="EP18" t="s">
        <v>410</v>
      </c>
      <c r="EQ18" t="s">
        <v>410</v>
      </c>
      <c r="ER18" t="s">
        <v>409</v>
      </c>
      <c r="ES18" t="s">
        <v>409</v>
      </c>
      <c r="ET18" t="s">
        <v>406</v>
      </c>
      <c r="EY18" t="s">
        <v>406</v>
      </c>
      <c r="FB18" t="s">
        <v>409</v>
      </c>
      <c r="FC18" t="s">
        <v>409</v>
      </c>
      <c r="FD18" t="s">
        <v>409</v>
      </c>
      <c r="FE18" t="s">
        <v>409</v>
      </c>
      <c r="FF18" t="s">
        <v>409</v>
      </c>
      <c r="FG18" t="s">
        <v>406</v>
      </c>
      <c r="FH18" t="s">
        <v>406</v>
      </c>
      <c r="FI18" t="s">
        <v>406</v>
      </c>
      <c r="FJ18" t="s">
        <v>402</v>
      </c>
      <c r="FM18" t="s">
        <v>425</v>
      </c>
      <c r="FN18" t="s">
        <v>425</v>
      </c>
      <c r="FP18" t="s">
        <v>402</v>
      </c>
      <c r="FQ18" t="s">
        <v>426</v>
      </c>
      <c r="FS18" t="s">
        <v>402</v>
      </c>
      <c r="FT18" t="s">
        <v>402</v>
      </c>
      <c r="FV18" t="s">
        <v>427</v>
      </c>
      <c r="FW18" t="s">
        <v>428</v>
      </c>
      <c r="FX18" t="s">
        <v>427</v>
      </c>
      <c r="FY18" t="s">
        <v>428</v>
      </c>
      <c r="FZ18" t="s">
        <v>427</v>
      </c>
      <c r="GA18" t="s">
        <v>428</v>
      </c>
      <c r="GB18" t="s">
        <v>411</v>
      </c>
      <c r="GC18" t="s">
        <v>411</v>
      </c>
      <c r="GD18" t="s">
        <v>407</v>
      </c>
      <c r="GE18" t="s">
        <v>429</v>
      </c>
      <c r="GF18" t="s">
        <v>407</v>
      </c>
      <c r="GI18" t="s">
        <v>430</v>
      </c>
      <c r="GL18" t="s">
        <v>414</v>
      </c>
      <c r="GM18" t="s">
        <v>431</v>
      </c>
      <c r="GN18" t="s">
        <v>414</v>
      </c>
      <c r="GS18" t="s">
        <v>432</v>
      </c>
      <c r="GT18" t="s">
        <v>432</v>
      </c>
      <c r="HG18" t="s">
        <v>432</v>
      </c>
      <c r="HH18" t="s">
        <v>432</v>
      </c>
      <c r="HI18" t="s">
        <v>433</v>
      </c>
      <c r="HJ18" t="s">
        <v>433</v>
      </c>
      <c r="HK18" t="s">
        <v>409</v>
      </c>
      <c r="HL18" t="s">
        <v>409</v>
      </c>
      <c r="HM18" t="s">
        <v>411</v>
      </c>
      <c r="HN18" t="s">
        <v>409</v>
      </c>
      <c r="HO18" t="s">
        <v>414</v>
      </c>
      <c r="HP18" t="s">
        <v>411</v>
      </c>
      <c r="HQ18" t="s">
        <v>411</v>
      </c>
      <c r="HS18" t="s">
        <v>432</v>
      </c>
      <c r="HT18" t="s">
        <v>432</v>
      </c>
      <c r="HU18" t="s">
        <v>432</v>
      </c>
      <c r="HV18" t="s">
        <v>432</v>
      </c>
      <c r="HW18" t="s">
        <v>432</v>
      </c>
      <c r="HX18" t="s">
        <v>432</v>
      </c>
      <c r="HY18" t="s">
        <v>432</v>
      </c>
      <c r="HZ18" t="s">
        <v>434</v>
      </c>
      <c r="IA18" t="s">
        <v>434</v>
      </c>
      <c r="IB18" t="s">
        <v>434</v>
      </c>
      <c r="IC18" t="s">
        <v>435</v>
      </c>
      <c r="ID18" t="s">
        <v>432</v>
      </c>
      <c r="IE18" t="s">
        <v>432</v>
      </c>
      <c r="IF18" t="s">
        <v>432</v>
      </c>
      <c r="IG18" t="s">
        <v>432</v>
      </c>
      <c r="IH18" t="s">
        <v>432</v>
      </c>
      <c r="II18" t="s">
        <v>432</v>
      </c>
      <c r="IJ18" t="s">
        <v>432</v>
      </c>
      <c r="IK18" t="s">
        <v>432</v>
      </c>
      <c r="IL18" t="s">
        <v>432</v>
      </c>
      <c r="IM18" t="s">
        <v>432</v>
      </c>
      <c r="IN18" t="s">
        <v>432</v>
      </c>
      <c r="IO18" t="s">
        <v>432</v>
      </c>
      <c r="IV18" t="s">
        <v>432</v>
      </c>
      <c r="IW18" t="s">
        <v>411</v>
      </c>
      <c r="IX18" t="s">
        <v>411</v>
      </c>
      <c r="IY18" t="s">
        <v>427</v>
      </c>
      <c r="IZ18" t="s">
        <v>428</v>
      </c>
      <c r="JA18" t="s">
        <v>427</v>
      </c>
      <c r="JE18" t="s">
        <v>428</v>
      </c>
      <c r="JI18" t="s">
        <v>407</v>
      </c>
      <c r="JJ18" t="s">
        <v>407</v>
      </c>
      <c r="JK18" t="s">
        <v>414</v>
      </c>
      <c r="JL18" t="s">
        <v>414</v>
      </c>
      <c r="JM18" t="s">
        <v>436</v>
      </c>
      <c r="JN18" t="s">
        <v>436</v>
      </c>
      <c r="JO18" t="s">
        <v>432</v>
      </c>
      <c r="JP18" t="s">
        <v>432</v>
      </c>
      <c r="JQ18" t="s">
        <v>432</v>
      </c>
      <c r="JR18" t="s">
        <v>432</v>
      </c>
      <c r="JS18" t="s">
        <v>432</v>
      </c>
      <c r="JT18" t="s">
        <v>432</v>
      </c>
      <c r="JU18" t="s">
        <v>409</v>
      </c>
      <c r="JV18" t="s">
        <v>432</v>
      </c>
      <c r="JX18" t="s">
        <v>416</v>
      </c>
      <c r="JY18" t="s">
        <v>416</v>
      </c>
      <c r="JZ18" t="s">
        <v>409</v>
      </c>
      <c r="KA18" t="s">
        <v>409</v>
      </c>
      <c r="KB18" t="s">
        <v>409</v>
      </c>
      <c r="KC18" t="s">
        <v>409</v>
      </c>
      <c r="KD18" t="s">
        <v>409</v>
      </c>
      <c r="KE18" t="s">
        <v>411</v>
      </c>
      <c r="KF18" t="s">
        <v>411</v>
      </c>
      <c r="KG18" t="s">
        <v>411</v>
      </c>
      <c r="KH18" t="s">
        <v>409</v>
      </c>
      <c r="KI18" t="s">
        <v>407</v>
      </c>
      <c r="KJ18" t="s">
        <v>414</v>
      </c>
      <c r="KK18" t="s">
        <v>411</v>
      </c>
      <c r="KL18" t="s">
        <v>411</v>
      </c>
    </row>
    <row r="19" spans="1:298">
      <c r="A19">
        <v>1</v>
      </c>
      <c r="B19">
        <v>1720896601.5</v>
      </c>
      <c r="C19">
        <v>0</v>
      </c>
      <c r="D19" t="s">
        <v>437</v>
      </c>
      <c r="E19" t="s">
        <v>438</v>
      </c>
      <c r="F19">
        <v>5</v>
      </c>
      <c r="G19" t="s">
        <v>439</v>
      </c>
      <c r="H19" t="s">
        <v>440</v>
      </c>
      <c r="I19" t="s">
        <v>441</v>
      </c>
      <c r="J19">
        <v>1720896598.5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(EB19+(V19+2*0.95*5.67E-8*(((EB19+$B$9)+273)^4-(EB19+273)^4)-44100*K19)/(1.84*29.3*S19+8*0.95*5.67E-8*(EB19+273)^3))</f>
        <v>0</v>
      </c>
      <c r="X19">
        <f>($C$9*EC19+$D$9*ED19+$E$9*W19)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2*0.95*5.67E-8*(((EB19+$B$9)+273)^4-(X19+273)^4)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425.4223161355546</v>
      </c>
      <c r="AL19">
        <v>426.233406060606</v>
      </c>
      <c r="AM19">
        <v>0.0002843515401510122</v>
      </c>
      <c r="AN19">
        <v>66.28476242354145</v>
      </c>
      <c r="AO19">
        <f>(AQ19 - AP19 + DZ19*1E3/(8.314*(EB19+273.15)) * AS19/DY19 * AR19) * DY19/(100*DM19) * 1000/(1000 - AQ19)</f>
        <v>0</v>
      </c>
      <c r="AP19">
        <v>12.79446535510468</v>
      </c>
      <c r="AQ19">
        <v>13.20121515151514</v>
      </c>
      <c r="AR19">
        <v>-1.009093904940447E-06</v>
      </c>
      <c r="AS19">
        <v>104.501350409972</v>
      </c>
      <c r="AT19">
        <v>9</v>
      </c>
      <c r="AU19">
        <v>2</v>
      </c>
      <c r="AV19">
        <f>IF(AT19*$H$15&gt;=AX19,1.0,(AX19/(AX19-AT19*$H$15)))</f>
        <v>0</v>
      </c>
      <c r="AW19">
        <f>(AV19-1)*100</f>
        <v>0</v>
      </c>
      <c r="AX19">
        <f>MAX(0,($B$15+$C$15*EG19)/(1+$D$15*EG19)*DZ19/(EB19+273)*$E$15)</f>
        <v>0</v>
      </c>
      <c r="AY19" t="s">
        <v>442</v>
      </c>
      <c r="AZ19" t="s">
        <v>442</v>
      </c>
      <c r="BA19">
        <v>0</v>
      </c>
      <c r="BB19">
        <v>0</v>
      </c>
      <c r="BC19">
        <f>1-BA19/BB19</f>
        <v>0</v>
      </c>
      <c r="BD19">
        <v>0</v>
      </c>
      <c r="BE19" t="s">
        <v>442</v>
      </c>
      <c r="BF19" t="s">
        <v>442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442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$B$13*EH19+$C$13*EI19+$F$13*ET19*(1-EW19)</f>
        <v>0</v>
      </c>
      <c r="DJ19">
        <f>DI19*DK19</f>
        <v>0</v>
      </c>
      <c r="DK19">
        <f>($B$13*$D$11+$C$13*$D$11+$F$13*((FG19+EY19)/MAX(FG19+EY19+FH19, 0.1)*$I$11+FH19/MAX(FG19+EY19+FH19, 0.1)*$J$11))/($B$13+$C$13+$F$13)</f>
        <v>0</v>
      </c>
      <c r="DL19">
        <f>($B$13*$K$11+$C$13*$K$11+$F$13*((FG19+EY19)/MAX(FG19+EY19+FH19, 0.1)*$P$11+FH19/MAX(FG19+EY19+FH19, 0.1)*$Q$11))/($B$13+$C$13+$F$13)</f>
        <v>0</v>
      </c>
      <c r="DM19">
        <v>6</v>
      </c>
      <c r="DN19">
        <v>0.5</v>
      </c>
      <c r="DO19" t="s">
        <v>443</v>
      </c>
      <c r="DP19">
        <v>2</v>
      </c>
      <c r="DQ19" t="b">
        <v>1</v>
      </c>
      <c r="DR19">
        <v>1720896598.5</v>
      </c>
      <c r="DS19">
        <v>420.6039090909091</v>
      </c>
      <c r="DT19">
        <v>419.9670909090909</v>
      </c>
      <c r="DU19">
        <v>13.20167272727273</v>
      </c>
      <c r="DV19">
        <v>12.79402727272728</v>
      </c>
      <c r="DW19">
        <v>417.7267272727273</v>
      </c>
      <c r="DX19">
        <v>13.13532727272727</v>
      </c>
      <c r="DY19">
        <v>499.9798181818181</v>
      </c>
      <c r="DZ19">
        <v>90.85394545454545</v>
      </c>
      <c r="EA19">
        <v>0.09984143636363636</v>
      </c>
      <c r="EB19">
        <v>20.3284</v>
      </c>
      <c r="EC19">
        <v>19.9912</v>
      </c>
      <c r="ED19">
        <v>999.9</v>
      </c>
      <c r="EE19">
        <v>0</v>
      </c>
      <c r="EF19">
        <v>0</v>
      </c>
      <c r="EG19">
        <v>10013.97090909091</v>
      </c>
      <c r="EH19">
        <v>0</v>
      </c>
      <c r="EI19">
        <v>0.3035700000000001</v>
      </c>
      <c r="EJ19">
        <v>0.636838</v>
      </c>
      <c r="EK19">
        <v>426.2309090909091</v>
      </c>
      <c r="EL19">
        <v>425.4099090909092</v>
      </c>
      <c r="EM19">
        <v>0.4076675454545455</v>
      </c>
      <c r="EN19">
        <v>419.9670909090909</v>
      </c>
      <c r="EO19">
        <v>12.79402727272728</v>
      </c>
      <c r="EP19">
        <v>1.199423636363636</v>
      </c>
      <c r="EQ19">
        <v>1.162386363636363</v>
      </c>
      <c r="ER19">
        <v>9.594410909090909</v>
      </c>
      <c r="ES19">
        <v>9.128343636363637</v>
      </c>
      <c r="ET19">
        <v>0</v>
      </c>
      <c r="EU19">
        <v>0</v>
      </c>
      <c r="EV19">
        <v>0</v>
      </c>
      <c r="EW19">
        <v>0</v>
      </c>
      <c r="EX19">
        <v>-4.836363636363637</v>
      </c>
      <c r="EY19">
        <v>0</v>
      </c>
      <c r="EZ19">
        <v>-27.45454545454545</v>
      </c>
      <c r="FA19">
        <v>-1.954545454545454</v>
      </c>
      <c r="FB19">
        <v>33.72709090909091</v>
      </c>
      <c r="FC19">
        <v>38.22709090909091</v>
      </c>
      <c r="FD19">
        <v>36.38618181818183</v>
      </c>
      <c r="FE19">
        <v>37.40318181818182</v>
      </c>
      <c r="FF19">
        <v>33.89745454545455</v>
      </c>
      <c r="FG19">
        <v>0</v>
      </c>
      <c r="FH19">
        <v>0</v>
      </c>
      <c r="FI19">
        <v>0</v>
      </c>
      <c r="FJ19">
        <v>1720896596.9</v>
      </c>
      <c r="FK19">
        <v>0</v>
      </c>
      <c r="FL19">
        <v>-1.964</v>
      </c>
      <c r="FM19">
        <v>-0.8769223852740642</v>
      </c>
      <c r="FN19">
        <v>11.13076922364484</v>
      </c>
      <c r="FO19">
        <v>-28.568</v>
      </c>
      <c r="FP19">
        <v>15</v>
      </c>
      <c r="FQ19">
        <v>1720896015</v>
      </c>
      <c r="FR19" t="s">
        <v>444</v>
      </c>
      <c r="FS19">
        <v>1720896015</v>
      </c>
      <c r="FT19">
        <v>1720896015</v>
      </c>
      <c r="FU19">
        <v>7</v>
      </c>
      <c r="FV19">
        <v>0.161</v>
      </c>
      <c r="FW19">
        <v>0.011</v>
      </c>
      <c r="FX19">
        <v>2.876</v>
      </c>
      <c r="FY19">
        <v>0.06</v>
      </c>
      <c r="FZ19">
        <v>420</v>
      </c>
      <c r="GA19">
        <v>13</v>
      </c>
      <c r="GB19">
        <v>0.55</v>
      </c>
      <c r="GC19">
        <v>0.2</v>
      </c>
      <c r="GD19">
        <v>0.6351117317073171</v>
      </c>
      <c r="GE19">
        <v>0.005497296167248261</v>
      </c>
      <c r="GF19">
        <v>0.04063671608408768</v>
      </c>
      <c r="GG19">
        <v>1</v>
      </c>
      <c r="GH19">
        <v>-0.2441176470588234</v>
      </c>
      <c r="GI19">
        <v>-29.63025176762075</v>
      </c>
      <c r="GJ19">
        <v>7.670807579866389</v>
      </c>
      <c r="GK19">
        <v>0</v>
      </c>
      <c r="GL19">
        <v>0.405890268292683</v>
      </c>
      <c r="GM19">
        <v>0.01819983972125471</v>
      </c>
      <c r="GN19">
        <v>0.002239522303423482</v>
      </c>
      <c r="GO19">
        <v>1</v>
      </c>
      <c r="GP19">
        <v>2</v>
      </c>
      <c r="GQ19">
        <v>3</v>
      </c>
      <c r="GR19" t="s">
        <v>445</v>
      </c>
      <c r="GS19">
        <v>3.10022</v>
      </c>
      <c r="GT19">
        <v>2.75818</v>
      </c>
      <c r="GU19">
        <v>0.0883608</v>
      </c>
      <c r="GV19">
        <v>0.08875379999999999</v>
      </c>
      <c r="GW19">
        <v>0.0708777</v>
      </c>
      <c r="GX19">
        <v>0.07006039999999999</v>
      </c>
      <c r="GY19">
        <v>23871.1</v>
      </c>
      <c r="GZ19">
        <v>22114.3</v>
      </c>
      <c r="HA19">
        <v>26743</v>
      </c>
      <c r="HB19">
        <v>24487</v>
      </c>
      <c r="HC19">
        <v>39794.8</v>
      </c>
      <c r="HD19">
        <v>33700.3</v>
      </c>
      <c r="HE19">
        <v>46730.2</v>
      </c>
      <c r="HF19">
        <v>38778</v>
      </c>
      <c r="HG19">
        <v>1.89107</v>
      </c>
      <c r="HH19">
        <v>1.8955</v>
      </c>
      <c r="HI19">
        <v>-0.0206307</v>
      </c>
      <c r="HJ19">
        <v>0</v>
      </c>
      <c r="HK19">
        <v>20.336</v>
      </c>
      <c r="HL19">
        <v>999.9</v>
      </c>
      <c r="HM19">
        <v>33.3</v>
      </c>
      <c r="HN19">
        <v>31.6</v>
      </c>
      <c r="HO19">
        <v>17.1081</v>
      </c>
      <c r="HP19">
        <v>60.8635</v>
      </c>
      <c r="HQ19">
        <v>26.0617</v>
      </c>
      <c r="HR19">
        <v>1</v>
      </c>
      <c r="HS19">
        <v>-0.0450076</v>
      </c>
      <c r="HT19">
        <v>2.34367</v>
      </c>
      <c r="HU19">
        <v>20.2848</v>
      </c>
      <c r="HV19">
        <v>5.22178</v>
      </c>
      <c r="HW19">
        <v>11.98</v>
      </c>
      <c r="HX19">
        <v>4.96565</v>
      </c>
      <c r="HY19">
        <v>3.27548</v>
      </c>
      <c r="HZ19">
        <v>9999</v>
      </c>
      <c r="IA19">
        <v>9999</v>
      </c>
      <c r="IB19">
        <v>9999</v>
      </c>
      <c r="IC19">
        <v>999.9</v>
      </c>
      <c r="ID19">
        <v>1.86391</v>
      </c>
      <c r="IE19">
        <v>1.86005</v>
      </c>
      <c r="IF19">
        <v>1.85837</v>
      </c>
      <c r="IG19">
        <v>1.85974</v>
      </c>
      <c r="IH19">
        <v>1.85989</v>
      </c>
      <c r="II19">
        <v>1.85837</v>
      </c>
      <c r="IJ19">
        <v>1.85745</v>
      </c>
      <c r="IK19">
        <v>1.8524</v>
      </c>
      <c r="IL19">
        <v>0</v>
      </c>
      <c r="IM19">
        <v>0</v>
      </c>
      <c r="IN19">
        <v>0</v>
      </c>
      <c r="IO19">
        <v>0</v>
      </c>
      <c r="IP19" t="s">
        <v>446</v>
      </c>
      <c r="IQ19" t="s">
        <v>447</v>
      </c>
      <c r="IR19" t="s">
        <v>448</v>
      </c>
      <c r="IS19" t="s">
        <v>448</v>
      </c>
      <c r="IT19" t="s">
        <v>448</v>
      </c>
      <c r="IU19" t="s">
        <v>448</v>
      </c>
      <c r="IV19">
        <v>0</v>
      </c>
      <c r="IW19">
        <v>100</v>
      </c>
      <c r="IX19">
        <v>100</v>
      </c>
      <c r="IY19">
        <v>2.878</v>
      </c>
      <c r="IZ19">
        <v>0.0664</v>
      </c>
      <c r="JA19">
        <v>1.533504597187328</v>
      </c>
      <c r="JB19">
        <v>0.003126186285231202</v>
      </c>
      <c r="JC19">
        <v>3.203884841727113E-07</v>
      </c>
      <c r="JD19">
        <v>-2.447596861837776E-10</v>
      </c>
      <c r="JE19">
        <v>-0.0231222271076812</v>
      </c>
      <c r="JF19">
        <v>-0.001803911384323374</v>
      </c>
      <c r="JG19">
        <v>0.0007269767045770104</v>
      </c>
      <c r="JH19">
        <v>-5.40736406405679E-06</v>
      </c>
      <c r="JI19">
        <v>2</v>
      </c>
      <c r="JJ19">
        <v>1989</v>
      </c>
      <c r="JK19">
        <v>1</v>
      </c>
      <c r="JL19">
        <v>26</v>
      </c>
      <c r="JM19">
        <v>9.800000000000001</v>
      </c>
      <c r="JN19">
        <v>9.800000000000001</v>
      </c>
      <c r="JO19">
        <v>1.12793</v>
      </c>
      <c r="JP19">
        <v>2.62695</v>
      </c>
      <c r="JQ19">
        <v>1.49658</v>
      </c>
      <c r="JR19">
        <v>2.35596</v>
      </c>
      <c r="JS19">
        <v>1.54907</v>
      </c>
      <c r="JT19">
        <v>2.36938</v>
      </c>
      <c r="JU19">
        <v>35.6845</v>
      </c>
      <c r="JV19">
        <v>24.0087</v>
      </c>
      <c r="JW19">
        <v>18</v>
      </c>
      <c r="JX19">
        <v>478.345</v>
      </c>
      <c r="JY19">
        <v>496.049</v>
      </c>
      <c r="JZ19">
        <v>18.4001</v>
      </c>
      <c r="KA19">
        <v>26.6067</v>
      </c>
      <c r="KB19">
        <v>29.9997</v>
      </c>
      <c r="KC19">
        <v>26.9333</v>
      </c>
      <c r="KD19">
        <v>26.9508</v>
      </c>
      <c r="KE19">
        <v>22.682</v>
      </c>
      <c r="KF19">
        <v>21.3028</v>
      </c>
      <c r="KG19">
        <v>13.6842</v>
      </c>
      <c r="KH19">
        <v>18.4082</v>
      </c>
      <c r="KI19">
        <v>420</v>
      </c>
      <c r="KJ19">
        <v>12.8538</v>
      </c>
      <c r="KK19">
        <v>102.147</v>
      </c>
      <c r="KL19">
        <v>93.4836</v>
      </c>
    </row>
    <row r="20" spans="1:298">
      <c r="A20">
        <v>2</v>
      </c>
      <c r="B20">
        <v>1720896606.5</v>
      </c>
      <c r="C20">
        <v>5</v>
      </c>
      <c r="D20" t="s">
        <v>449</v>
      </c>
      <c r="E20" t="s">
        <v>450</v>
      </c>
      <c r="F20">
        <v>5</v>
      </c>
      <c r="G20" t="s">
        <v>439</v>
      </c>
      <c r="H20" t="s">
        <v>440</v>
      </c>
      <c r="I20" t="s">
        <v>441</v>
      </c>
      <c r="J20">
        <v>1720896604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(EB20+(V20+2*0.95*5.67E-8*(((EB20+$B$9)+273)^4-(EB20+273)^4)-44100*K20)/(1.84*29.3*S20+8*0.95*5.67E-8*(EB20+273)^3))</f>
        <v>0</v>
      </c>
      <c r="X20">
        <f>($C$9*EC20+$D$9*ED20+$E$9*W20)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2*0.95*5.67E-8*(((EB20+$B$9)+273)^4-(X20+273)^4)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425.3500744861335</v>
      </c>
      <c r="AL20">
        <v>426.2219818181816</v>
      </c>
      <c r="AM20">
        <v>0.0007413956328635201</v>
      </c>
      <c r="AN20">
        <v>66.28476242354145</v>
      </c>
      <c r="AO20">
        <f>(AQ20 - AP20 + DZ20*1E3/(8.314*(EB20+273.15)) * AS20/DY20 * AR20) * DY20/(100*DM20) * 1000/(1000 - AQ20)</f>
        <v>0</v>
      </c>
      <c r="AP20">
        <v>12.80382551183727</v>
      </c>
      <c r="AQ20">
        <v>13.20255393939393</v>
      </c>
      <c r="AR20">
        <v>-1.085215416784482E-06</v>
      </c>
      <c r="AS20">
        <v>104.501350409972</v>
      </c>
      <c r="AT20">
        <v>8</v>
      </c>
      <c r="AU20">
        <v>2</v>
      </c>
      <c r="AV20">
        <f>IF(AT20*$H$15&gt;=AX20,1.0,(AX20/(AX20-AT20*$H$15)))</f>
        <v>0</v>
      </c>
      <c r="AW20">
        <f>(AV20-1)*100</f>
        <v>0</v>
      </c>
      <c r="AX20">
        <f>MAX(0,($B$15+$C$15*EG20)/(1+$D$15*EG20)*DZ20/(EB20+273)*$E$15)</f>
        <v>0</v>
      </c>
      <c r="AY20" t="s">
        <v>442</v>
      </c>
      <c r="AZ20" t="s">
        <v>442</v>
      </c>
      <c r="BA20">
        <v>0</v>
      </c>
      <c r="BB20">
        <v>0</v>
      </c>
      <c r="BC20">
        <f>1-BA20/BB20</f>
        <v>0</v>
      </c>
      <c r="BD20">
        <v>0</v>
      </c>
      <c r="BE20" t="s">
        <v>442</v>
      </c>
      <c r="BF20" t="s">
        <v>442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442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$B$13*EH20+$C$13*EI20+$F$13*ET20*(1-EW20)</f>
        <v>0</v>
      </c>
      <c r="DJ20">
        <f>DI20*DK20</f>
        <v>0</v>
      </c>
      <c r="DK20">
        <f>($B$13*$D$11+$C$13*$D$11+$F$13*((FG20+EY20)/MAX(FG20+EY20+FH20, 0.1)*$I$11+FH20/MAX(FG20+EY20+FH20, 0.1)*$J$11))/($B$13+$C$13+$F$13)</f>
        <v>0</v>
      </c>
      <c r="DL20">
        <f>($B$13*$K$11+$C$13*$K$11+$F$13*((FG20+EY20)/MAX(FG20+EY20+FH20, 0.1)*$P$11+FH20/MAX(FG20+EY20+FH20, 0.1)*$Q$11))/($B$13+$C$13+$F$13)</f>
        <v>0</v>
      </c>
      <c r="DM20">
        <v>6</v>
      </c>
      <c r="DN20">
        <v>0.5</v>
      </c>
      <c r="DO20" t="s">
        <v>443</v>
      </c>
      <c r="DP20">
        <v>2</v>
      </c>
      <c r="DQ20" t="b">
        <v>1</v>
      </c>
      <c r="DR20">
        <v>1720896604</v>
      </c>
      <c r="DS20">
        <v>420.5622222222223</v>
      </c>
      <c r="DT20">
        <v>419.911</v>
      </c>
      <c r="DU20">
        <v>13.20055555555555</v>
      </c>
      <c r="DV20">
        <v>12.80472222222222</v>
      </c>
      <c r="DW20">
        <v>417.6851111111111</v>
      </c>
      <c r="DX20">
        <v>13.13418888888889</v>
      </c>
      <c r="DY20">
        <v>500.0377777777778</v>
      </c>
      <c r="DZ20">
        <v>90.85654444444445</v>
      </c>
      <c r="EA20">
        <v>0.1001268777777778</v>
      </c>
      <c r="EB20">
        <v>20.32758888888889</v>
      </c>
      <c r="EC20">
        <v>19.99098888888889</v>
      </c>
      <c r="ED20">
        <v>999.9000000000001</v>
      </c>
      <c r="EE20">
        <v>0</v>
      </c>
      <c r="EF20">
        <v>0</v>
      </c>
      <c r="EG20">
        <v>9984.577777777777</v>
      </c>
      <c r="EH20">
        <v>0</v>
      </c>
      <c r="EI20">
        <v>0.30357</v>
      </c>
      <c r="EJ20">
        <v>0.6513265555555556</v>
      </c>
      <c r="EK20">
        <v>426.1881111111111</v>
      </c>
      <c r="EL20">
        <v>425.3574444444444</v>
      </c>
      <c r="EM20">
        <v>0.3958147777777777</v>
      </c>
      <c r="EN20">
        <v>419.911</v>
      </c>
      <c r="EO20">
        <v>12.80472222222222</v>
      </c>
      <c r="EP20">
        <v>1.199356666666667</v>
      </c>
      <c r="EQ20">
        <v>1.163394444444445</v>
      </c>
      <c r="ER20">
        <v>9.593563333333332</v>
      </c>
      <c r="ES20">
        <v>9.14119</v>
      </c>
      <c r="ET20">
        <v>0</v>
      </c>
      <c r="EU20">
        <v>0</v>
      </c>
      <c r="EV20">
        <v>0</v>
      </c>
      <c r="EW20">
        <v>0</v>
      </c>
      <c r="EX20">
        <v>0.3888888888888888</v>
      </c>
      <c r="EY20">
        <v>0</v>
      </c>
      <c r="EZ20">
        <v>-24.86666666666667</v>
      </c>
      <c r="FA20">
        <v>-1.688888888888889</v>
      </c>
      <c r="FB20">
        <v>33.77044444444444</v>
      </c>
      <c r="FC20">
        <v>38.36777777777777</v>
      </c>
      <c r="FD20">
        <v>36.55533333333333</v>
      </c>
      <c r="FE20">
        <v>37.49977777777778</v>
      </c>
      <c r="FF20">
        <v>33.79133333333333</v>
      </c>
      <c r="FG20">
        <v>0</v>
      </c>
      <c r="FH20">
        <v>0</v>
      </c>
      <c r="FI20">
        <v>0</v>
      </c>
      <c r="FJ20">
        <v>1720896601.7</v>
      </c>
      <c r="FK20">
        <v>0</v>
      </c>
      <c r="FL20">
        <v>-0.9640000000000003</v>
      </c>
      <c r="FM20">
        <v>-0.1307686720138889</v>
      </c>
      <c r="FN20">
        <v>37.19230768619435</v>
      </c>
      <c r="FO20">
        <v>-27.16</v>
      </c>
      <c r="FP20">
        <v>15</v>
      </c>
      <c r="FQ20">
        <v>1720896015</v>
      </c>
      <c r="FR20" t="s">
        <v>444</v>
      </c>
      <c r="FS20">
        <v>1720896015</v>
      </c>
      <c r="FT20">
        <v>1720896015</v>
      </c>
      <c r="FU20">
        <v>7</v>
      </c>
      <c r="FV20">
        <v>0.161</v>
      </c>
      <c r="FW20">
        <v>0.011</v>
      </c>
      <c r="FX20">
        <v>2.876</v>
      </c>
      <c r="FY20">
        <v>0.06</v>
      </c>
      <c r="FZ20">
        <v>420</v>
      </c>
      <c r="GA20">
        <v>13</v>
      </c>
      <c r="GB20">
        <v>0.55</v>
      </c>
      <c r="GC20">
        <v>0.2</v>
      </c>
      <c r="GD20">
        <v>0.6434021000000001</v>
      </c>
      <c r="GE20">
        <v>-0.04845397373358366</v>
      </c>
      <c r="GF20">
        <v>0.03310954507524982</v>
      </c>
      <c r="GG20">
        <v>1</v>
      </c>
      <c r="GH20">
        <v>-1.102941176470589</v>
      </c>
      <c r="GI20">
        <v>0.9763181054474215</v>
      </c>
      <c r="GJ20">
        <v>7.753196126308839</v>
      </c>
      <c r="GK20">
        <v>1</v>
      </c>
      <c r="GL20">
        <v>0.4048383</v>
      </c>
      <c r="GM20">
        <v>-0.02386041275797442</v>
      </c>
      <c r="GN20">
        <v>0.005046064977782192</v>
      </c>
      <c r="GO20">
        <v>1</v>
      </c>
      <c r="GP20">
        <v>3</v>
      </c>
      <c r="GQ20">
        <v>3</v>
      </c>
      <c r="GR20" t="s">
        <v>451</v>
      </c>
      <c r="GS20">
        <v>3.10023</v>
      </c>
      <c r="GT20">
        <v>2.75797</v>
      </c>
      <c r="GU20">
        <v>0.0883636</v>
      </c>
      <c r="GV20">
        <v>0.0887526</v>
      </c>
      <c r="GW20">
        <v>0.0708888</v>
      </c>
      <c r="GX20">
        <v>0.0701654</v>
      </c>
      <c r="GY20">
        <v>23871.2</v>
      </c>
      <c r="GZ20">
        <v>22114.6</v>
      </c>
      <c r="HA20">
        <v>26743.2</v>
      </c>
      <c r="HB20">
        <v>24487.3</v>
      </c>
      <c r="HC20">
        <v>39794.7</v>
      </c>
      <c r="HD20">
        <v>33697</v>
      </c>
      <c r="HE20">
        <v>46730.5</v>
      </c>
      <c r="HF20">
        <v>38778.6</v>
      </c>
      <c r="HG20">
        <v>1.89155</v>
      </c>
      <c r="HH20">
        <v>1.89578</v>
      </c>
      <c r="HI20">
        <v>-0.0207424</v>
      </c>
      <c r="HJ20">
        <v>0</v>
      </c>
      <c r="HK20">
        <v>20.336</v>
      </c>
      <c r="HL20">
        <v>999.9</v>
      </c>
      <c r="HM20">
        <v>33.3</v>
      </c>
      <c r="HN20">
        <v>31.6</v>
      </c>
      <c r="HO20">
        <v>17.1075</v>
      </c>
      <c r="HP20">
        <v>61.2935</v>
      </c>
      <c r="HQ20">
        <v>26.1218</v>
      </c>
      <c r="HR20">
        <v>1</v>
      </c>
      <c r="HS20">
        <v>-0.0452515</v>
      </c>
      <c r="HT20">
        <v>2.34608</v>
      </c>
      <c r="HU20">
        <v>20.2848</v>
      </c>
      <c r="HV20">
        <v>5.22178</v>
      </c>
      <c r="HW20">
        <v>11.98</v>
      </c>
      <c r="HX20">
        <v>4.9658</v>
      </c>
      <c r="HY20">
        <v>3.2755</v>
      </c>
      <c r="HZ20">
        <v>9999</v>
      </c>
      <c r="IA20">
        <v>9999</v>
      </c>
      <c r="IB20">
        <v>9999</v>
      </c>
      <c r="IC20">
        <v>999.9</v>
      </c>
      <c r="ID20">
        <v>1.8639</v>
      </c>
      <c r="IE20">
        <v>1.86005</v>
      </c>
      <c r="IF20">
        <v>1.85837</v>
      </c>
      <c r="IG20">
        <v>1.85974</v>
      </c>
      <c r="IH20">
        <v>1.85988</v>
      </c>
      <c r="II20">
        <v>1.85836</v>
      </c>
      <c r="IJ20">
        <v>1.85742</v>
      </c>
      <c r="IK20">
        <v>1.85242</v>
      </c>
      <c r="IL20">
        <v>0</v>
      </c>
      <c r="IM20">
        <v>0</v>
      </c>
      <c r="IN20">
        <v>0</v>
      </c>
      <c r="IO20">
        <v>0</v>
      </c>
      <c r="IP20" t="s">
        <v>446</v>
      </c>
      <c r="IQ20" t="s">
        <v>447</v>
      </c>
      <c r="IR20" t="s">
        <v>448</v>
      </c>
      <c r="IS20" t="s">
        <v>448</v>
      </c>
      <c r="IT20" t="s">
        <v>448</v>
      </c>
      <c r="IU20" t="s">
        <v>448</v>
      </c>
      <c r="IV20">
        <v>0</v>
      </c>
      <c r="IW20">
        <v>100</v>
      </c>
      <c r="IX20">
        <v>100</v>
      </c>
      <c r="IY20">
        <v>2.877</v>
      </c>
      <c r="IZ20">
        <v>0.0664</v>
      </c>
      <c r="JA20">
        <v>1.533504597187328</v>
      </c>
      <c r="JB20">
        <v>0.003126186285231202</v>
      </c>
      <c r="JC20">
        <v>3.203884841727113E-07</v>
      </c>
      <c r="JD20">
        <v>-2.447596861837776E-10</v>
      </c>
      <c r="JE20">
        <v>-0.0231222271076812</v>
      </c>
      <c r="JF20">
        <v>-0.001803911384323374</v>
      </c>
      <c r="JG20">
        <v>0.0007269767045770104</v>
      </c>
      <c r="JH20">
        <v>-5.40736406405679E-06</v>
      </c>
      <c r="JI20">
        <v>2</v>
      </c>
      <c r="JJ20">
        <v>1989</v>
      </c>
      <c r="JK20">
        <v>1</v>
      </c>
      <c r="JL20">
        <v>26</v>
      </c>
      <c r="JM20">
        <v>9.9</v>
      </c>
      <c r="JN20">
        <v>9.9</v>
      </c>
      <c r="JO20">
        <v>1.12793</v>
      </c>
      <c r="JP20">
        <v>2.62695</v>
      </c>
      <c r="JQ20">
        <v>1.49658</v>
      </c>
      <c r="JR20">
        <v>2.35718</v>
      </c>
      <c r="JS20">
        <v>1.54907</v>
      </c>
      <c r="JT20">
        <v>2.40845</v>
      </c>
      <c r="JU20">
        <v>35.6613</v>
      </c>
      <c r="JV20">
        <v>24.0087</v>
      </c>
      <c r="JW20">
        <v>18</v>
      </c>
      <c r="JX20">
        <v>478.59</v>
      </c>
      <c r="JY20">
        <v>496.2</v>
      </c>
      <c r="JZ20">
        <v>18.4085</v>
      </c>
      <c r="KA20">
        <v>26.6028</v>
      </c>
      <c r="KB20">
        <v>29.9998</v>
      </c>
      <c r="KC20">
        <v>26.9299</v>
      </c>
      <c r="KD20">
        <v>26.9474</v>
      </c>
      <c r="KE20">
        <v>22.6848</v>
      </c>
      <c r="KF20">
        <v>21.3028</v>
      </c>
      <c r="KG20">
        <v>13.3128</v>
      </c>
      <c r="KH20">
        <v>18.4143</v>
      </c>
      <c r="KI20">
        <v>420</v>
      </c>
      <c r="KJ20">
        <v>12.8538</v>
      </c>
      <c r="KK20">
        <v>102.148</v>
      </c>
      <c r="KL20">
        <v>93.4849</v>
      </c>
    </row>
    <row r="21" spans="1:298">
      <c r="A21">
        <v>3</v>
      </c>
      <c r="B21">
        <v>1720896611.5</v>
      </c>
      <c r="C21">
        <v>10</v>
      </c>
      <c r="D21" t="s">
        <v>452</v>
      </c>
      <c r="E21" t="s">
        <v>453</v>
      </c>
      <c r="F21">
        <v>5</v>
      </c>
      <c r="G21" t="s">
        <v>439</v>
      </c>
      <c r="H21" t="s">
        <v>440</v>
      </c>
      <c r="I21" t="s">
        <v>441</v>
      </c>
      <c r="J21">
        <v>1720896608.7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(EB21+(V21+2*0.95*5.67E-8*(((EB21+$B$9)+273)^4-(EB21+273)^4)-44100*K21)/(1.84*29.3*S21+8*0.95*5.67E-8*(EB21+273)^3))</f>
        <v>0</v>
      </c>
      <c r="X21">
        <f>($C$9*EC21+$D$9*ED21+$E$9*W21)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2*0.95*5.67E-8*(((EB21+$B$9)+273)^4-(X21+273)^4)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425.4417622276611</v>
      </c>
      <c r="AL21">
        <v>426.253927272727</v>
      </c>
      <c r="AM21">
        <v>0.0006353322089444799</v>
      </c>
      <c r="AN21">
        <v>66.28476242354145</v>
      </c>
      <c r="AO21">
        <f>(AQ21 - AP21 + DZ21*1E3/(8.314*(EB21+273.15)) * AS21/DY21 * AR21) * DY21/(100*DM21) * 1000/(1000 - AQ21)</f>
        <v>0</v>
      </c>
      <c r="AP21">
        <v>12.80477650874633</v>
      </c>
      <c r="AQ21">
        <v>13.20872909090909</v>
      </c>
      <c r="AR21">
        <v>1.489719502676207E-05</v>
      </c>
      <c r="AS21">
        <v>104.501350409972</v>
      </c>
      <c r="AT21">
        <v>8</v>
      </c>
      <c r="AU21">
        <v>2</v>
      </c>
      <c r="AV21">
        <f>IF(AT21*$H$15&gt;=AX21,1.0,(AX21/(AX21-AT21*$H$15)))</f>
        <v>0</v>
      </c>
      <c r="AW21">
        <f>(AV21-1)*100</f>
        <v>0</v>
      </c>
      <c r="AX21">
        <f>MAX(0,($B$15+$C$15*EG21)/(1+$D$15*EG21)*DZ21/(EB21+273)*$E$15)</f>
        <v>0</v>
      </c>
      <c r="AY21" t="s">
        <v>442</v>
      </c>
      <c r="AZ21" t="s">
        <v>442</v>
      </c>
      <c r="BA21">
        <v>0</v>
      </c>
      <c r="BB21">
        <v>0</v>
      </c>
      <c r="BC21">
        <f>1-BA21/BB21</f>
        <v>0</v>
      </c>
      <c r="BD21">
        <v>0</v>
      </c>
      <c r="BE21" t="s">
        <v>442</v>
      </c>
      <c r="BF21" t="s">
        <v>442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442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$B$13*EH21+$C$13*EI21+$F$13*ET21*(1-EW21)</f>
        <v>0</v>
      </c>
      <c r="DJ21">
        <f>DI21*DK21</f>
        <v>0</v>
      </c>
      <c r="DK21">
        <f>($B$13*$D$11+$C$13*$D$11+$F$13*((FG21+EY21)/MAX(FG21+EY21+FH21, 0.1)*$I$11+FH21/MAX(FG21+EY21+FH21, 0.1)*$J$11))/($B$13+$C$13+$F$13)</f>
        <v>0</v>
      </c>
      <c r="DL21">
        <f>($B$13*$K$11+$C$13*$K$11+$F$13*((FG21+EY21)/MAX(FG21+EY21+FH21, 0.1)*$P$11+FH21/MAX(FG21+EY21+FH21, 0.1)*$Q$11))/($B$13+$C$13+$F$13)</f>
        <v>0</v>
      </c>
      <c r="DM21">
        <v>6</v>
      </c>
      <c r="DN21">
        <v>0.5</v>
      </c>
      <c r="DO21" t="s">
        <v>443</v>
      </c>
      <c r="DP21">
        <v>2</v>
      </c>
      <c r="DQ21" t="b">
        <v>1</v>
      </c>
      <c r="DR21">
        <v>1720896608.7</v>
      </c>
      <c r="DS21">
        <v>420.6193</v>
      </c>
      <c r="DT21">
        <v>419.9916</v>
      </c>
      <c r="DU21">
        <v>13.20727</v>
      </c>
      <c r="DV21">
        <v>12.80538</v>
      </c>
      <c r="DW21">
        <v>417.7418</v>
      </c>
      <c r="DX21">
        <v>13.14082</v>
      </c>
      <c r="DY21">
        <v>499.9583</v>
      </c>
      <c r="DZ21">
        <v>90.85554999999999</v>
      </c>
      <c r="EA21">
        <v>0.09994959</v>
      </c>
      <c r="EB21">
        <v>20.32546</v>
      </c>
      <c r="EC21">
        <v>19.99733</v>
      </c>
      <c r="ED21">
        <v>999.9</v>
      </c>
      <c r="EE21">
        <v>0</v>
      </c>
      <c r="EF21">
        <v>0</v>
      </c>
      <c r="EG21">
        <v>9995.365</v>
      </c>
      <c r="EH21">
        <v>0</v>
      </c>
      <c r="EI21">
        <v>0.30357</v>
      </c>
      <c r="EJ21">
        <v>0.6276246000000001</v>
      </c>
      <c r="EK21">
        <v>426.249</v>
      </c>
      <c r="EL21">
        <v>425.4395</v>
      </c>
      <c r="EM21">
        <v>0.4018903</v>
      </c>
      <c r="EN21">
        <v>419.9916</v>
      </c>
      <c r="EO21">
        <v>12.80538</v>
      </c>
      <c r="EP21">
        <v>1.199951</v>
      </c>
      <c r="EQ21">
        <v>1.163438</v>
      </c>
      <c r="ER21">
        <v>9.600961999999999</v>
      </c>
      <c r="ES21">
        <v>9.141755999999999</v>
      </c>
      <c r="ET21">
        <v>0</v>
      </c>
      <c r="EU21">
        <v>0</v>
      </c>
      <c r="EV21">
        <v>0</v>
      </c>
      <c r="EW21">
        <v>0</v>
      </c>
      <c r="EX21">
        <v>-1.69</v>
      </c>
      <c r="EY21">
        <v>0</v>
      </c>
      <c r="EZ21">
        <v>-29.05</v>
      </c>
      <c r="FA21">
        <v>-1.68</v>
      </c>
      <c r="FB21">
        <v>33.7621</v>
      </c>
      <c r="FC21">
        <v>38.456</v>
      </c>
      <c r="FD21">
        <v>36.7185</v>
      </c>
      <c r="FE21">
        <v>37.58730000000001</v>
      </c>
      <c r="FF21">
        <v>33.931</v>
      </c>
      <c r="FG21">
        <v>0</v>
      </c>
      <c r="FH21">
        <v>0</v>
      </c>
      <c r="FI21">
        <v>0</v>
      </c>
      <c r="FJ21">
        <v>1720896607.1</v>
      </c>
      <c r="FK21">
        <v>0</v>
      </c>
      <c r="FL21">
        <v>-1.869230769230769</v>
      </c>
      <c r="FM21">
        <v>4.533333237485202</v>
      </c>
      <c r="FN21">
        <v>5.658120007361411</v>
      </c>
      <c r="FO21">
        <v>-26.56538461538461</v>
      </c>
      <c r="FP21">
        <v>15</v>
      </c>
      <c r="FQ21">
        <v>1720896015</v>
      </c>
      <c r="FR21" t="s">
        <v>444</v>
      </c>
      <c r="FS21">
        <v>1720896015</v>
      </c>
      <c r="FT21">
        <v>1720896015</v>
      </c>
      <c r="FU21">
        <v>7</v>
      </c>
      <c r="FV21">
        <v>0.161</v>
      </c>
      <c r="FW21">
        <v>0.011</v>
      </c>
      <c r="FX21">
        <v>2.876</v>
      </c>
      <c r="FY21">
        <v>0.06</v>
      </c>
      <c r="FZ21">
        <v>420</v>
      </c>
      <c r="GA21">
        <v>13</v>
      </c>
      <c r="GB21">
        <v>0.55</v>
      </c>
      <c r="GC21">
        <v>0.2</v>
      </c>
      <c r="GD21">
        <v>0.6328303658536586</v>
      </c>
      <c r="GE21">
        <v>0.06354470383275077</v>
      </c>
      <c r="GF21">
        <v>0.02637418205020528</v>
      </c>
      <c r="GG21">
        <v>1</v>
      </c>
      <c r="GH21">
        <v>-1.329411764705883</v>
      </c>
      <c r="GI21">
        <v>-6.560733313936113</v>
      </c>
      <c r="GJ21">
        <v>8.122536890426057</v>
      </c>
      <c r="GK21">
        <v>0</v>
      </c>
      <c r="GL21">
        <v>0.4035307804878049</v>
      </c>
      <c r="GM21">
        <v>-0.02604936585365749</v>
      </c>
      <c r="GN21">
        <v>0.008640159643150782</v>
      </c>
      <c r="GO21">
        <v>1</v>
      </c>
      <c r="GP21">
        <v>2</v>
      </c>
      <c r="GQ21">
        <v>3</v>
      </c>
      <c r="GR21" t="s">
        <v>445</v>
      </c>
      <c r="GS21">
        <v>3.1002</v>
      </c>
      <c r="GT21">
        <v>2.75812</v>
      </c>
      <c r="GU21">
        <v>0.088365</v>
      </c>
      <c r="GV21">
        <v>0.0887679</v>
      </c>
      <c r="GW21">
        <v>0.0709084</v>
      </c>
      <c r="GX21">
        <v>0.0700293</v>
      </c>
      <c r="GY21">
        <v>23871.2</v>
      </c>
      <c r="GZ21">
        <v>22114.2</v>
      </c>
      <c r="HA21">
        <v>26743.3</v>
      </c>
      <c r="HB21">
        <v>24487.2</v>
      </c>
      <c r="HC21">
        <v>39794</v>
      </c>
      <c r="HD21">
        <v>33701.9</v>
      </c>
      <c r="HE21">
        <v>46730.8</v>
      </c>
      <c r="HF21">
        <v>38778.5</v>
      </c>
      <c r="HG21">
        <v>1.89172</v>
      </c>
      <c r="HH21">
        <v>1.89543</v>
      </c>
      <c r="HI21">
        <v>-0.0205934</v>
      </c>
      <c r="HJ21">
        <v>0</v>
      </c>
      <c r="HK21">
        <v>20.336</v>
      </c>
      <c r="HL21">
        <v>999.9</v>
      </c>
      <c r="HM21">
        <v>33.3</v>
      </c>
      <c r="HN21">
        <v>31.6</v>
      </c>
      <c r="HO21">
        <v>17.1088</v>
      </c>
      <c r="HP21">
        <v>60.8835</v>
      </c>
      <c r="HQ21">
        <v>26.1258</v>
      </c>
      <c r="HR21">
        <v>1</v>
      </c>
      <c r="HS21">
        <v>-0.0457393</v>
      </c>
      <c r="HT21">
        <v>2.34545</v>
      </c>
      <c r="HU21">
        <v>20.2848</v>
      </c>
      <c r="HV21">
        <v>5.22178</v>
      </c>
      <c r="HW21">
        <v>11.98</v>
      </c>
      <c r="HX21">
        <v>4.96575</v>
      </c>
      <c r="HY21">
        <v>3.27553</v>
      </c>
      <c r="HZ21">
        <v>9999</v>
      </c>
      <c r="IA21">
        <v>9999</v>
      </c>
      <c r="IB21">
        <v>9999</v>
      </c>
      <c r="IC21">
        <v>999.9</v>
      </c>
      <c r="ID21">
        <v>1.8639</v>
      </c>
      <c r="IE21">
        <v>1.86005</v>
      </c>
      <c r="IF21">
        <v>1.85837</v>
      </c>
      <c r="IG21">
        <v>1.85974</v>
      </c>
      <c r="IH21">
        <v>1.85989</v>
      </c>
      <c r="II21">
        <v>1.85836</v>
      </c>
      <c r="IJ21">
        <v>1.85743</v>
      </c>
      <c r="IK21">
        <v>1.85241</v>
      </c>
      <c r="IL21">
        <v>0</v>
      </c>
      <c r="IM21">
        <v>0</v>
      </c>
      <c r="IN21">
        <v>0</v>
      </c>
      <c r="IO21">
        <v>0</v>
      </c>
      <c r="IP21" t="s">
        <v>446</v>
      </c>
      <c r="IQ21" t="s">
        <v>447</v>
      </c>
      <c r="IR21" t="s">
        <v>448</v>
      </c>
      <c r="IS21" t="s">
        <v>448</v>
      </c>
      <c r="IT21" t="s">
        <v>448</v>
      </c>
      <c r="IU21" t="s">
        <v>448</v>
      </c>
      <c r="IV21">
        <v>0</v>
      </c>
      <c r="IW21">
        <v>100</v>
      </c>
      <c r="IX21">
        <v>100</v>
      </c>
      <c r="IY21">
        <v>2.878</v>
      </c>
      <c r="IZ21">
        <v>0.0665</v>
      </c>
      <c r="JA21">
        <v>1.533504597187328</v>
      </c>
      <c r="JB21">
        <v>0.003126186285231202</v>
      </c>
      <c r="JC21">
        <v>3.203884841727113E-07</v>
      </c>
      <c r="JD21">
        <v>-2.447596861837776E-10</v>
      </c>
      <c r="JE21">
        <v>-0.0231222271076812</v>
      </c>
      <c r="JF21">
        <v>-0.001803911384323374</v>
      </c>
      <c r="JG21">
        <v>0.0007269767045770104</v>
      </c>
      <c r="JH21">
        <v>-5.40736406405679E-06</v>
      </c>
      <c r="JI21">
        <v>2</v>
      </c>
      <c r="JJ21">
        <v>1989</v>
      </c>
      <c r="JK21">
        <v>1</v>
      </c>
      <c r="JL21">
        <v>26</v>
      </c>
      <c r="JM21">
        <v>9.9</v>
      </c>
      <c r="JN21">
        <v>9.9</v>
      </c>
      <c r="JO21">
        <v>1.12793</v>
      </c>
      <c r="JP21">
        <v>2.62329</v>
      </c>
      <c r="JQ21">
        <v>1.49658</v>
      </c>
      <c r="JR21">
        <v>2.35596</v>
      </c>
      <c r="JS21">
        <v>1.54907</v>
      </c>
      <c r="JT21">
        <v>2.45117</v>
      </c>
      <c r="JU21">
        <v>35.6613</v>
      </c>
      <c r="JV21">
        <v>24.0087</v>
      </c>
      <c r="JW21">
        <v>18</v>
      </c>
      <c r="JX21">
        <v>478.659</v>
      </c>
      <c r="JY21">
        <v>495.941</v>
      </c>
      <c r="JZ21">
        <v>18.4147</v>
      </c>
      <c r="KA21">
        <v>26.5993</v>
      </c>
      <c r="KB21">
        <v>29.9998</v>
      </c>
      <c r="KC21">
        <v>26.926</v>
      </c>
      <c r="KD21">
        <v>26.944</v>
      </c>
      <c r="KE21">
        <v>22.6844</v>
      </c>
      <c r="KF21">
        <v>21.3028</v>
      </c>
      <c r="KG21">
        <v>13.3128</v>
      </c>
      <c r="KH21">
        <v>18.416</v>
      </c>
      <c r="KI21">
        <v>420</v>
      </c>
      <c r="KJ21">
        <v>12.8538</v>
      </c>
      <c r="KK21">
        <v>102.148</v>
      </c>
      <c r="KL21">
        <v>93.4846</v>
      </c>
    </row>
    <row r="22" spans="1:298">
      <c r="A22">
        <v>4</v>
      </c>
      <c r="B22">
        <v>1720896616.5</v>
      </c>
      <c r="C22">
        <v>15</v>
      </c>
      <c r="D22" t="s">
        <v>454</v>
      </c>
      <c r="E22" t="s">
        <v>455</v>
      </c>
      <c r="F22">
        <v>5</v>
      </c>
      <c r="G22" t="s">
        <v>439</v>
      </c>
      <c r="H22" t="s">
        <v>440</v>
      </c>
      <c r="I22" t="s">
        <v>441</v>
      </c>
      <c r="J22">
        <v>1720896614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(EB22+(V22+2*0.95*5.67E-8*(((EB22+$B$9)+273)^4-(EB22+273)^4)-44100*K22)/(1.84*29.3*S22+8*0.95*5.67E-8*(EB22+273)^3))</f>
        <v>0</v>
      </c>
      <c r="X22">
        <f>($C$9*EC22+$D$9*ED22+$E$9*W22)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2*0.95*5.67E-8*(((EB22+$B$9)+273)^4-(X22+273)^4)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425.5257417999456</v>
      </c>
      <c r="AL22">
        <v>426.2332484848484</v>
      </c>
      <c r="AM22">
        <v>0.0008749529699801093</v>
      </c>
      <c r="AN22">
        <v>66.28476242354145</v>
      </c>
      <c r="AO22">
        <f>(AQ22 - AP22 + DZ22*1E3/(8.314*(EB22+273.15)) * AS22/DY22 * AR22) * DY22/(100*DM22) * 1000/(1000 - AQ22)</f>
        <v>0</v>
      </c>
      <c r="AP22">
        <v>12.78032816433934</v>
      </c>
      <c r="AQ22">
        <v>13.19859575757575</v>
      </c>
      <c r="AR22">
        <v>-1.943969007232545E-05</v>
      </c>
      <c r="AS22">
        <v>104.501350409972</v>
      </c>
      <c r="AT22">
        <v>8</v>
      </c>
      <c r="AU22">
        <v>2</v>
      </c>
      <c r="AV22">
        <f>IF(AT22*$H$15&gt;=AX22,1.0,(AX22/(AX22-AT22*$H$15)))</f>
        <v>0</v>
      </c>
      <c r="AW22">
        <f>(AV22-1)*100</f>
        <v>0</v>
      </c>
      <c r="AX22">
        <f>MAX(0,($B$15+$C$15*EG22)/(1+$D$15*EG22)*DZ22/(EB22+273)*$E$15)</f>
        <v>0</v>
      </c>
      <c r="AY22" t="s">
        <v>442</v>
      </c>
      <c r="AZ22" t="s">
        <v>442</v>
      </c>
      <c r="BA22">
        <v>0</v>
      </c>
      <c r="BB22">
        <v>0</v>
      </c>
      <c r="BC22">
        <f>1-BA22/BB22</f>
        <v>0</v>
      </c>
      <c r="BD22">
        <v>0</v>
      </c>
      <c r="BE22" t="s">
        <v>442</v>
      </c>
      <c r="BF22" t="s">
        <v>442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442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$B$13*EH22+$C$13*EI22+$F$13*ET22*(1-EW22)</f>
        <v>0</v>
      </c>
      <c r="DJ22">
        <f>DI22*DK22</f>
        <v>0</v>
      </c>
      <c r="DK22">
        <f>($B$13*$D$11+$C$13*$D$11+$F$13*((FG22+EY22)/MAX(FG22+EY22+FH22, 0.1)*$I$11+FH22/MAX(FG22+EY22+FH22, 0.1)*$J$11))/($B$13+$C$13+$F$13)</f>
        <v>0</v>
      </c>
      <c r="DL22">
        <f>($B$13*$K$11+$C$13*$K$11+$F$13*((FG22+EY22)/MAX(FG22+EY22+FH22, 0.1)*$P$11+FH22/MAX(FG22+EY22+FH22, 0.1)*$Q$11))/($B$13+$C$13+$F$13)</f>
        <v>0</v>
      </c>
      <c r="DM22">
        <v>6</v>
      </c>
      <c r="DN22">
        <v>0.5</v>
      </c>
      <c r="DO22" t="s">
        <v>443</v>
      </c>
      <c r="DP22">
        <v>2</v>
      </c>
      <c r="DQ22" t="b">
        <v>1</v>
      </c>
      <c r="DR22">
        <v>1720896614</v>
      </c>
      <c r="DS22">
        <v>420.5953333333334</v>
      </c>
      <c r="DT22">
        <v>420.0762222222222</v>
      </c>
      <c r="DU22">
        <v>13.20292222222222</v>
      </c>
      <c r="DV22">
        <v>12.78062222222222</v>
      </c>
      <c r="DW22">
        <v>417.7177777777778</v>
      </c>
      <c r="DX22">
        <v>13.13654444444445</v>
      </c>
      <c r="DY22">
        <v>500.0265555555555</v>
      </c>
      <c r="DZ22">
        <v>90.85483333333333</v>
      </c>
      <c r="EA22">
        <v>0.1000158555555555</v>
      </c>
      <c r="EB22">
        <v>20.3232</v>
      </c>
      <c r="EC22">
        <v>19.9872</v>
      </c>
      <c r="ED22">
        <v>999.9000000000001</v>
      </c>
      <c r="EE22">
        <v>0</v>
      </c>
      <c r="EF22">
        <v>0</v>
      </c>
      <c r="EG22">
        <v>10004.44888888889</v>
      </c>
      <c r="EH22">
        <v>0</v>
      </c>
      <c r="EI22">
        <v>0.30357</v>
      </c>
      <c r="EJ22">
        <v>0.5188259999999999</v>
      </c>
      <c r="EK22">
        <v>426.2224444444444</v>
      </c>
      <c r="EL22">
        <v>425.5147777777777</v>
      </c>
      <c r="EM22">
        <v>0.4223085555555555</v>
      </c>
      <c r="EN22">
        <v>420.0762222222222</v>
      </c>
      <c r="EO22">
        <v>12.78062222222222</v>
      </c>
      <c r="EP22">
        <v>1.19955</v>
      </c>
      <c r="EQ22">
        <v>1.161182222222222</v>
      </c>
      <c r="ER22">
        <v>9.59596</v>
      </c>
      <c r="ES22">
        <v>9.112950000000001</v>
      </c>
      <c r="ET22">
        <v>0</v>
      </c>
      <c r="EU22">
        <v>0</v>
      </c>
      <c r="EV22">
        <v>0</v>
      </c>
      <c r="EW22">
        <v>0</v>
      </c>
      <c r="EX22">
        <v>-4.455555555555556</v>
      </c>
      <c r="EY22">
        <v>0</v>
      </c>
      <c r="EZ22">
        <v>-25.78888888888889</v>
      </c>
      <c r="FA22">
        <v>-0.7666666666666667</v>
      </c>
      <c r="FB22">
        <v>33.77044444444444</v>
      </c>
      <c r="FC22">
        <v>38.56222222222222</v>
      </c>
      <c r="FD22">
        <v>36.62477777777778</v>
      </c>
      <c r="FE22">
        <v>37.68722222222222</v>
      </c>
      <c r="FF22">
        <v>33.88855555555555</v>
      </c>
      <c r="FG22">
        <v>0</v>
      </c>
      <c r="FH22">
        <v>0</v>
      </c>
      <c r="FI22">
        <v>0</v>
      </c>
      <c r="FJ22">
        <v>1720896611.9</v>
      </c>
      <c r="FK22">
        <v>0</v>
      </c>
      <c r="FL22">
        <v>-1.892307692307692</v>
      </c>
      <c r="FM22">
        <v>-32.54017119456769</v>
      </c>
      <c r="FN22">
        <v>12.54359021856678</v>
      </c>
      <c r="FO22">
        <v>-25.80384615384615</v>
      </c>
      <c r="FP22">
        <v>15</v>
      </c>
      <c r="FQ22">
        <v>1720896015</v>
      </c>
      <c r="FR22" t="s">
        <v>444</v>
      </c>
      <c r="FS22">
        <v>1720896015</v>
      </c>
      <c r="FT22">
        <v>1720896015</v>
      </c>
      <c r="FU22">
        <v>7</v>
      </c>
      <c r="FV22">
        <v>0.161</v>
      </c>
      <c r="FW22">
        <v>0.011</v>
      </c>
      <c r="FX22">
        <v>2.876</v>
      </c>
      <c r="FY22">
        <v>0.06</v>
      </c>
      <c r="FZ22">
        <v>420</v>
      </c>
      <c r="GA22">
        <v>13</v>
      </c>
      <c r="GB22">
        <v>0.55</v>
      </c>
      <c r="GC22">
        <v>0.2</v>
      </c>
      <c r="GD22">
        <v>0.6165823658536586</v>
      </c>
      <c r="GE22">
        <v>-0.3612449477351911</v>
      </c>
      <c r="GF22">
        <v>0.05149519337870336</v>
      </c>
      <c r="GG22">
        <v>1</v>
      </c>
      <c r="GH22">
        <v>-1.832352941176471</v>
      </c>
      <c r="GI22">
        <v>-1.223835040015463</v>
      </c>
      <c r="GJ22">
        <v>7.580226621951247</v>
      </c>
      <c r="GK22">
        <v>0</v>
      </c>
      <c r="GL22">
        <v>0.4066684634146342</v>
      </c>
      <c r="GM22">
        <v>0.03952691289198688</v>
      </c>
      <c r="GN22">
        <v>0.01162047348453406</v>
      </c>
      <c r="GO22">
        <v>1</v>
      </c>
      <c r="GP22">
        <v>2</v>
      </c>
      <c r="GQ22">
        <v>3</v>
      </c>
      <c r="GR22" t="s">
        <v>445</v>
      </c>
      <c r="GS22">
        <v>3.1002</v>
      </c>
      <c r="GT22">
        <v>2.75815</v>
      </c>
      <c r="GU22">
        <v>0.0883645</v>
      </c>
      <c r="GV22">
        <v>0.0887643</v>
      </c>
      <c r="GW22">
        <v>0.0708651</v>
      </c>
      <c r="GX22">
        <v>0.06999710000000001</v>
      </c>
      <c r="GY22">
        <v>23871.3</v>
      </c>
      <c r="GZ22">
        <v>22114.4</v>
      </c>
      <c r="HA22">
        <v>26743.4</v>
      </c>
      <c r="HB22">
        <v>24487.3</v>
      </c>
      <c r="HC22">
        <v>39795.9</v>
      </c>
      <c r="HD22">
        <v>33703.2</v>
      </c>
      <c r="HE22">
        <v>46730.8</v>
      </c>
      <c r="HF22">
        <v>38778.7</v>
      </c>
      <c r="HG22">
        <v>1.8918</v>
      </c>
      <c r="HH22">
        <v>1.89552</v>
      </c>
      <c r="HI22">
        <v>-0.0210479</v>
      </c>
      <c r="HJ22">
        <v>0</v>
      </c>
      <c r="HK22">
        <v>20.3377</v>
      </c>
      <c r="HL22">
        <v>999.9</v>
      </c>
      <c r="HM22">
        <v>33.3</v>
      </c>
      <c r="HN22">
        <v>31.6</v>
      </c>
      <c r="HO22">
        <v>17.1098</v>
      </c>
      <c r="HP22">
        <v>60.8935</v>
      </c>
      <c r="HQ22">
        <v>26.1418</v>
      </c>
      <c r="HR22">
        <v>1</v>
      </c>
      <c r="HS22">
        <v>-0.04578</v>
      </c>
      <c r="HT22">
        <v>2.34954</v>
      </c>
      <c r="HU22">
        <v>20.2848</v>
      </c>
      <c r="HV22">
        <v>5.22178</v>
      </c>
      <c r="HW22">
        <v>11.98</v>
      </c>
      <c r="HX22">
        <v>4.9657</v>
      </c>
      <c r="HY22">
        <v>3.27558</v>
      </c>
      <c r="HZ22">
        <v>9999</v>
      </c>
      <c r="IA22">
        <v>9999</v>
      </c>
      <c r="IB22">
        <v>9999</v>
      </c>
      <c r="IC22">
        <v>999.9</v>
      </c>
      <c r="ID22">
        <v>1.86393</v>
      </c>
      <c r="IE22">
        <v>1.86006</v>
      </c>
      <c r="IF22">
        <v>1.85837</v>
      </c>
      <c r="IG22">
        <v>1.85974</v>
      </c>
      <c r="IH22">
        <v>1.85989</v>
      </c>
      <c r="II22">
        <v>1.85837</v>
      </c>
      <c r="IJ22">
        <v>1.85743</v>
      </c>
      <c r="IK22">
        <v>1.85242</v>
      </c>
      <c r="IL22">
        <v>0</v>
      </c>
      <c r="IM22">
        <v>0</v>
      </c>
      <c r="IN22">
        <v>0</v>
      </c>
      <c r="IO22">
        <v>0</v>
      </c>
      <c r="IP22" t="s">
        <v>446</v>
      </c>
      <c r="IQ22" t="s">
        <v>447</v>
      </c>
      <c r="IR22" t="s">
        <v>448</v>
      </c>
      <c r="IS22" t="s">
        <v>448</v>
      </c>
      <c r="IT22" t="s">
        <v>448</v>
      </c>
      <c r="IU22" t="s">
        <v>448</v>
      </c>
      <c r="IV22">
        <v>0</v>
      </c>
      <c r="IW22">
        <v>100</v>
      </c>
      <c r="IX22">
        <v>100</v>
      </c>
      <c r="IY22">
        <v>2.877</v>
      </c>
      <c r="IZ22">
        <v>0.0663</v>
      </c>
      <c r="JA22">
        <v>1.533504597187328</v>
      </c>
      <c r="JB22">
        <v>0.003126186285231202</v>
      </c>
      <c r="JC22">
        <v>3.203884841727113E-07</v>
      </c>
      <c r="JD22">
        <v>-2.447596861837776E-10</v>
      </c>
      <c r="JE22">
        <v>-0.0231222271076812</v>
      </c>
      <c r="JF22">
        <v>-0.001803911384323374</v>
      </c>
      <c r="JG22">
        <v>0.0007269767045770104</v>
      </c>
      <c r="JH22">
        <v>-5.40736406405679E-06</v>
      </c>
      <c r="JI22">
        <v>2</v>
      </c>
      <c r="JJ22">
        <v>1989</v>
      </c>
      <c r="JK22">
        <v>1</v>
      </c>
      <c r="JL22">
        <v>26</v>
      </c>
      <c r="JM22">
        <v>10</v>
      </c>
      <c r="JN22">
        <v>10</v>
      </c>
      <c r="JO22">
        <v>1.12793</v>
      </c>
      <c r="JP22">
        <v>2.62329</v>
      </c>
      <c r="JQ22">
        <v>1.49658</v>
      </c>
      <c r="JR22">
        <v>2.35718</v>
      </c>
      <c r="JS22">
        <v>1.54907</v>
      </c>
      <c r="JT22">
        <v>2.40845</v>
      </c>
      <c r="JU22">
        <v>35.6613</v>
      </c>
      <c r="JV22">
        <v>24.0087</v>
      </c>
      <c r="JW22">
        <v>18</v>
      </c>
      <c r="JX22">
        <v>478.675</v>
      </c>
      <c r="JY22">
        <v>495.972</v>
      </c>
      <c r="JZ22">
        <v>18.4174</v>
      </c>
      <c r="KA22">
        <v>26.5955</v>
      </c>
      <c r="KB22">
        <v>29.9999</v>
      </c>
      <c r="KC22">
        <v>26.9225</v>
      </c>
      <c r="KD22">
        <v>26.94</v>
      </c>
      <c r="KE22">
        <v>22.684</v>
      </c>
      <c r="KF22">
        <v>21.008</v>
      </c>
      <c r="KG22">
        <v>13.3128</v>
      </c>
      <c r="KH22">
        <v>18.4244</v>
      </c>
      <c r="KI22">
        <v>420</v>
      </c>
      <c r="KJ22">
        <v>12.8538</v>
      </c>
      <c r="KK22">
        <v>102.148</v>
      </c>
      <c r="KL22">
        <v>93.485</v>
      </c>
    </row>
    <row r="23" spans="1:298">
      <c r="A23">
        <v>5</v>
      </c>
      <c r="B23">
        <v>1720896621.5</v>
      </c>
      <c r="C23">
        <v>20</v>
      </c>
      <c r="D23" t="s">
        <v>456</v>
      </c>
      <c r="E23" t="s">
        <v>457</v>
      </c>
      <c r="F23">
        <v>5</v>
      </c>
      <c r="G23" t="s">
        <v>439</v>
      </c>
      <c r="H23" t="s">
        <v>440</v>
      </c>
      <c r="I23" t="s">
        <v>441</v>
      </c>
      <c r="J23">
        <v>1720896618.7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(EB23+(V23+2*0.95*5.67E-8*(((EB23+$B$9)+273)^4-(EB23+273)^4)-44100*K23)/(1.84*29.3*S23+8*0.95*5.67E-8*(EB23+273)^3))</f>
        <v>0</v>
      </c>
      <c r="X23">
        <f>($C$9*EC23+$D$9*ED23+$E$9*W23)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2*0.95*5.67E-8*(((EB23+$B$9)+273)^4-(X23+273)^4)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425.4068880769624</v>
      </c>
      <c r="AL23">
        <v>426.2604969696968</v>
      </c>
      <c r="AM23">
        <v>0.001066790098893733</v>
      </c>
      <c r="AN23">
        <v>66.28476242354145</v>
      </c>
      <c r="AO23">
        <f>(AQ23 - AP23 + DZ23*1E3/(8.314*(EB23+273.15)) * AS23/DY23 * AR23) * DY23/(100*DM23) * 1000/(1000 - AQ23)</f>
        <v>0</v>
      </c>
      <c r="AP23">
        <v>12.78265470139108</v>
      </c>
      <c r="AQ23">
        <v>13.19382545454545</v>
      </c>
      <c r="AR23">
        <v>-9.643574179463216E-06</v>
      </c>
      <c r="AS23">
        <v>104.501350409972</v>
      </c>
      <c r="AT23">
        <v>8</v>
      </c>
      <c r="AU23">
        <v>2</v>
      </c>
      <c r="AV23">
        <f>IF(AT23*$H$15&gt;=AX23,1.0,(AX23/(AX23-AT23*$H$15)))</f>
        <v>0</v>
      </c>
      <c r="AW23">
        <f>(AV23-1)*100</f>
        <v>0</v>
      </c>
      <c r="AX23">
        <f>MAX(0,($B$15+$C$15*EG23)/(1+$D$15*EG23)*DZ23/(EB23+273)*$E$15)</f>
        <v>0</v>
      </c>
      <c r="AY23" t="s">
        <v>442</v>
      </c>
      <c r="AZ23" t="s">
        <v>442</v>
      </c>
      <c r="BA23">
        <v>0</v>
      </c>
      <c r="BB23">
        <v>0</v>
      </c>
      <c r="BC23">
        <f>1-BA23/BB23</f>
        <v>0</v>
      </c>
      <c r="BD23">
        <v>0</v>
      </c>
      <c r="BE23" t="s">
        <v>442</v>
      </c>
      <c r="BF23" t="s">
        <v>442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442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$B$13*EH23+$C$13*EI23+$F$13*ET23*(1-EW23)</f>
        <v>0</v>
      </c>
      <c r="DJ23">
        <f>DI23*DK23</f>
        <v>0</v>
      </c>
      <c r="DK23">
        <f>($B$13*$D$11+$C$13*$D$11+$F$13*((FG23+EY23)/MAX(FG23+EY23+FH23, 0.1)*$I$11+FH23/MAX(FG23+EY23+FH23, 0.1)*$J$11))/($B$13+$C$13+$F$13)</f>
        <v>0</v>
      </c>
      <c r="DL23">
        <f>($B$13*$K$11+$C$13*$K$11+$F$13*((FG23+EY23)/MAX(FG23+EY23+FH23, 0.1)*$P$11+FH23/MAX(FG23+EY23+FH23, 0.1)*$Q$11))/($B$13+$C$13+$F$13)</f>
        <v>0</v>
      </c>
      <c r="DM23">
        <v>6</v>
      </c>
      <c r="DN23">
        <v>0.5</v>
      </c>
      <c r="DO23" t="s">
        <v>443</v>
      </c>
      <c r="DP23">
        <v>2</v>
      </c>
      <c r="DQ23" t="b">
        <v>1</v>
      </c>
      <c r="DR23">
        <v>1720896618.7</v>
      </c>
      <c r="DS23">
        <v>420.6231000000001</v>
      </c>
      <c r="DT23">
        <v>419.9988999999999</v>
      </c>
      <c r="DU23">
        <v>13.19527</v>
      </c>
      <c r="DV23">
        <v>12.78646</v>
      </c>
      <c r="DW23">
        <v>417.7456999999999</v>
      </c>
      <c r="DX23">
        <v>13.12897</v>
      </c>
      <c r="DY23">
        <v>500.0027999999999</v>
      </c>
      <c r="DZ23">
        <v>90.85249</v>
      </c>
      <c r="EA23">
        <v>0.09994954</v>
      </c>
      <c r="EB23">
        <v>20.32213</v>
      </c>
      <c r="EC23">
        <v>19.99186</v>
      </c>
      <c r="ED23">
        <v>999.9</v>
      </c>
      <c r="EE23">
        <v>0</v>
      </c>
      <c r="EF23">
        <v>0</v>
      </c>
      <c r="EG23">
        <v>10005.495</v>
      </c>
      <c r="EH23">
        <v>0</v>
      </c>
      <c r="EI23">
        <v>0.30357</v>
      </c>
      <c r="EJ23">
        <v>0.6243622</v>
      </c>
      <c r="EK23">
        <v>426.2476</v>
      </c>
      <c r="EL23">
        <v>425.4387</v>
      </c>
      <c r="EM23">
        <v>0.4087902</v>
      </c>
      <c r="EN23">
        <v>419.9988999999999</v>
      </c>
      <c r="EO23">
        <v>12.78646</v>
      </c>
      <c r="EP23">
        <v>1.198821</v>
      </c>
      <c r="EQ23">
        <v>1.161683</v>
      </c>
      <c r="ER23">
        <v>9.586918000000001</v>
      </c>
      <c r="ES23">
        <v>9.119341</v>
      </c>
      <c r="ET23">
        <v>0</v>
      </c>
      <c r="EU23">
        <v>0</v>
      </c>
      <c r="EV23">
        <v>0</v>
      </c>
      <c r="EW23">
        <v>0</v>
      </c>
      <c r="EX23">
        <v>-2.51</v>
      </c>
      <c r="EY23">
        <v>0</v>
      </c>
      <c r="EZ23">
        <v>-24.42</v>
      </c>
      <c r="FA23">
        <v>-1.09</v>
      </c>
      <c r="FB23">
        <v>33.7808</v>
      </c>
      <c r="FC23">
        <v>38.6748</v>
      </c>
      <c r="FD23">
        <v>36.706</v>
      </c>
      <c r="FE23">
        <v>37.7873</v>
      </c>
      <c r="FF23">
        <v>34.0124</v>
      </c>
      <c r="FG23">
        <v>0</v>
      </c>
      <c r="FH23">
        <v>0</v>
      </c>
      <c r="FI23">
        <v>0</v>
      </c>
      <c r="FJ23">
        <v>1720896616.7</v>
      </c>
      <c r="FK23">
        <v>0</v>
      </c>
      <c r="FL23">
        <v>-2.492307692307692</v>
      </c>
      <c r="FM23">
        <v>4.273504071144274</v>
      </c>
      <c r="FN23">
        <v>31.1794874853958</v>
      </c>
      <c r="FO23">
        <v>-26</v>
      </c>
      <c r="FP23">
        <v>15</v>
      </c>
      <c r="FQ23">
        <v>1720896015</v>
      </c>
      <c r="FR23" t="s">
        <v>444</v>
      </c>
      <c r="FS23">
        <v>1720896015</v>
      </c>
      <c r="FT23">
        <v>1720896015</v>
      </c>
      <c r="FU23">
        <v>7</v>
      </c>
      <c r="FV23">
        <v>0.161</v>
      </c>
      <c r="FW23">
        <v>0.011</v>
      </c>
      <c r="FX23">
        <v>2.876</v>
      </c>
      <c r="FY23">
        <v>0.06</v>
      </c>
      <c r="FZ23">
        <v>420</v>
      </c>
      <c r="GA23">
        <v>13</v>
      </c>
      <c r="GB23">
        <v>0.55</v>
      </c>
      <c r="GC23">
        <v>0.2</v>
      </c>
      <c r="GD23">
        <v>0.609474975</v>
      </c>
      <c r="GE23">
        <v>-0.2297382326454038</v>
      </c>
      <c r="GF23">
        <v>0.05547174561724532</v>
      </c>
      <c r="GG23">
        <v>1</v>
      </c>
      <c r="GH23">
        <v>-1.670588235294118</v>
      </c>
      <c r="GI23">
        <v>-13.68067239241853</v>
      </c>
      <c r="GJ23">
        <v>7.360407973497948</v>
      </c>
      <c r="GK23">
        <v>0</v>
      </c>
      <c r="GL23">
        <v>0.4080548000000001</v>
      </c>
      <c r="GM23">
        <v>0.06857921200750451</v>
      </c>
      <c r="GN23">
        <v>0.01301112376238117</v>
      </c>
      <c r="GO23">
        <v>1</v>
      </c>
      <c r="GP23">
        <v>2</v>
      </c>
      <c r="GQ23">
        <v>3</v>
      </c>
      <c r="GR23" t="s">
        <v>445</v>
      </c>
      <c r="GS23">
        <v>3.10017</v>
      </c>
      <c r="GT23">
        <v>2.75816</v>
      </c>
      <c r="GU23">
        <v>0.0883639</v>
      </c>
      <c r="GV23">
        <v>0.0887614</v>
      </c>
      <c r="GW23">
        <v>0.070853</v>
      </c>
      <c r="GX23">
        <v>0.0701523</v>
      </c>
      <c r="GY23">
        <v>23871.4</v>
      </c>
      <c r="GZ23">
        <v>22114.6</v>
      </c>
      <c r="HA23">
        <v>26743.5</v>
      </c>
      <c r="HB23">
        <v>24487.4</v>
      </c>
      <c r="HC23">
        <v>39796.7</v>
      </c>
      <c r="HD23">
        <v>33697.8</v>
      </c>
      <c r="HE23">
        <v>46731.1</v>
      </c>
      <c r="HF23">
        <v>38779</v>
      </c>
      <c r="HG23">
        <v>1.89167</v>
      </c>
      <c r="HH23">
        <v>1.89545</v>
      </c>
      <c r="HI23">
        <v>-0.0208318</v>
      </c>
      <c r="HJ23">
        <v>0</v>
      </c>
      <c r="HK23">
        <v>20.3377</v>
      </c>
      <c r="HL23">
        <v>999.9</v>
      </c>
      <c r="HM23">
        <v>33.3</v>
      </c>
      <c r="HN23">
        <v>31.6</v>
      </c>
      <c r="HO23">
        <v>17.1098</v>
      </c>
      <c r="HP23">
        <v>60.9635</v>
      </c>
      <c r="HQ23">
        <v>26.1538</v>
      </c>
      <c r="HR23">
        <v>1</v>
      </c>
      <c r="HS23">
        <v>-0.0463135</v>
      </c>
      <c r="HT23">
        <v>2.33066</v>
      </c>
      <c r="HU23">
        <v>20.2849</v>
      </c>
      <c r="HV23">
        <v>5.22208</v>
      </c>
      <c r="HW23">
        <v>11.98</v>
      </c>
      <c r="HX23">
        <v>4.9657</v>
      </c>
      <c r="HY23">
        <v>3.27555</v>
      </c>
      <c r="HZ23">
        <v>9999</v>
      </c>
      <c r="IA23">
        <v>9999</v>
      </c>
      <c r="IB23">
        <v>9999</v>
      </c>
      <c r="IC23">
        <v>999.9</v>
      </c>
      <c r="ID23">
        <v>1.86397</v>
      </c>
      <c r="IE23">
        <v>1.86008</v>
      </c>
      <c r="IF23">
        <v>1.85837</v>
      </c>
      <c r="IG23">
        <v>1.85974</v>
      </c>
      <c r="IH23">
        <v>1.85989</v>
      </c>
      <c r="II23">
        <v>1.85837</v>
      </c>
      <c r="IJ23">
        <v>1.85744</v>
      </c>
      <c r="IK23">
        <v>1.85241</v>
      </c>
      <c r="IL23">
        <v>0</v>
      </c>
      <c r="IM23">
        <v>0</v>
      </c>
      <c r="IN23">
        <v>0</v>
      </c>
      <c r="IO23">
        <v>0</v>
      </c>
      <c r="IP23" t="s">
        <v>446</v>
      </c>
      <c r="IQ23" t="s">
        <v>447</v>
      </c>
      <c r="IR23" t="s">
        <v>448</v>
      </c>
      <c r="IS23" t="s">
        <v>448</v>
      </c>
      <c r="IT23" t="s">
        <v>448</v>
      </c>
      <c r="IU23" t="s">
        <v>448</v>
      </c>
      <c r="IV23">
        <v>0</v>
      </c>
      <c r="IW23">
        <v>100</v>
      </c>
      <c r="IX23">
        <v>100</v>
      </c>
      <c r="IY23">
        <v>2.878</v>
      </c>
      <c r="IZ23">
        <v>0.0663</v>
      </c>
      <c r="JA23">
        <v>1.533504597187328</v>
      </c>
      <c r="JB23">
        <v>0.003126186285231202</v>
      </c>
      <c r="JC23">
        <v>3.203884841727113E-07</v>
      </c>
      <c r="JD23">
        <v>-2.447596861837776E-10</v>
      </c>
      <c r="JE23">
        <v>-0.0231222271076812</v>
      </c>
      <c r="JF23">
        <v>-0.001803911384323374</v>
      </c>
      <c r="JG23">
        <v>0.0007269767045770104</v>
      </c>
      <c r="JH23">
        <v>-5.40736406405679E-06</v>
      </c>
      <c r="JI23">
        <v>2</v>
      </c>
      <c r="JJ23">
        <v>1989</v>
      </c>
      <c r="JK23">
        <v>1</v>
      </c>
      <c r="JL23">
        <v>26</v>
      </c>
      <c r="JM23">
        <v>10.1</v>
      </c>
      <c r="JN23">
        <v>10.1</v>
      </c>
      <c r="JO23">
        <v>1.12793</v>
      </c>
      <c r="JP23">
        <v>2.62085</v>
      </c>
      <c r="JQ23">
        <v>1.49658</v>
      </c>
      <c r="JR23">
        <v>2.35718</v>
      </c>
      <c r="JS23">
        <v>1.54907</v>
      </c>
      <c r="JT23">
        <v>2.44141</v>
      </c>
      <c r="JU23">
        <v>35.6613</v>
      </c>
      <c r="JV23">
        <v>24.0175</v>
      </c>
      <c r="JW23">
        <v>18</v>
      </c>
      <c r="JX23">
        <v>478.573</v>
      </c>
      <c r="JY23">
        <v>495.893</v>
      </c>
      <c r="JZ23">
        <v>18.4236</v>
      </c>
      <c r="KA23">
        <v>26.5916</v>
      </c>
      <c r="KB23">
        <v>29.9997</v>
      </c>
      <c r="KC23">
        <v>26.9186</v>
      </c>
      <c r="KD23">
        <v>26.9366</v>
      </c>
      <c r="KE23">
        <v>22.6826</v>
      </c>
      <c r="KF23">
        <v>21.008</v>
      </c>
      <c r="KG23">
        <v>13.3128</v>
      </c>
      <c r="KH23">
        <v>18.4299</v>
      </c>
      <c r="KI23">
        <v>420</v>
      </c>
      <c r="KJ23">
        <v>12.8538</v>
      </c>
      <c r="KK23">
        <v>102.149</v>
      </c>
      <c r="KL23">
        <v>93.48569999999999</v>
      </c>
    </row>
    <row r="24" spans="1:298">
      <c r="A24">
        <v>6</v>
      </c>
      <c r="B24">
        <v>1720896626.5</v>
      </c>
      <c r="C24">
        <v>25</v>
      </c>
      <c r="D24" t="s">
        <v>458</v>
      </c>
      <c r="E24" t="s">
        <v>459</v>
      </c>
      <c r="F24">
        <v>5</v>
      </c>
      <c r="G24" t="s">
        <v>439</v>
      </c>
      <c r="H24" t="s">
        <v>440</v>
      </c>
      <c r="I24" t="s">
        <v>441</v>
      </c>
      <c r="J24">
        <v>1720896624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(EB24+(V24+2*0.95*5.67E-8*(((EB24+$B$9)+273)^4-(EB24+273)^4)-44100*K24)/(1.84*29.3*S24+8*0.95*5.67E-8*(EB24+273)^3))</f>
        <v>0</v>
      </c>
      <c r="X24">
        <f>($C$9*EC24+$D$9*ED24+$E$9*W24)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2*0.95*5.67E-8*(((EB24+$B$9)+273)^4-(X24+273)^4)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425.4632259030042</v>
      </c>
      <c r="AL24">
        <v>426.2634363636364</v>
      </c>
      <c r="AM24">
        <v>0.0005317797861383599</v>
      </c>
      <c r="AN24">
        <v>66.28476242354145</v>
      </c>
      <c r="AO24">
        <f>(AQ24 - AP24 + DZ24*1E3/(8.314*(EB24+273.15)) * AS24/DY24 * AR24) * DY24/(100*DM24) * 1000/(1000 - AQ24)</f>
        <v>0</v>
      </c>
      <c r="AP24">
        <v>12.83930862047863</v>
      </c>
      <c r="AQ24">
        <v>13.20878181818182</v>
      </c>
      <c r="AR24">
        <v>2.809950566421572E-05</v>
      </c>
      <c r="AS24">
        <v>104.501350409972</v>
      </c>
      <c r="AT24">
        <v>8</v>
      </c>
      <c r="AU24">
        <v>2</v>
      </c>
      <c r="AV24">
        <f>IF(AT24*$H$15&gt;=AX24,1.0,(AX24/(AX24-AT24*$H$15)))</f>
        <v>0</v>
      </c>
      <c r="AW24">
        <f>(AV24-1)*100</f>
        <v>0</v>
      </c>
      <c r="AX24">
        <f>MAX(0,($B$15+$C$15*EG24)/(1+$D$15*EG24)*DZ24/(EB24+273)*$E$15)</f>
        <v>0</v>
      </c>
      <c r="AY24" t="s">
        <v>442</v>
      </c>
      <c r="AZ24" t="s">
        <v>442</v>
      </c>
      <c r="BA24">
        <v>0</v>
      </c>
      <c r="BB24">
        <v>0</v>
      </c>
      <c r="BC24">
        <f>1-BA24/BB24</f>
        <v>0</v>
      </c>
      <c r="BD24">
        <v>0</v>
      </c>
      <c r="BE24" t="s">
        <v>442</v>
      </c>
      <c r="BF24" t="s">
        <v>442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442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$B$13*EH24+$C$13*EI24+$F$13*ET24*(1-EW24)</f>
        <v>0</v>
      </c>
      <c r="DJ24">
        <f>DI24*DK24</f>
        <v>0</v>
      </c>
      <c r="DK24">
        <f>($B$13*$D$11+$C$13*$D$11+$F$13*((FG24+EY24)/MAX(FG24+EY24+FH24, 0.1)*$I$11+FH24/MAX(FG24+EY24+FH24, 0.1)*$J$11))/($B$13+$C$13+$F$13)</f>
        <v>0</v>
      </c>
      <c r="DL24">
        <f>($B$13*$K$11+$C$13*$K$11+$F$13*((FG24+EY24)/MAX(FG24+EY24+FH24, 0.1)*$P$11+FH24/MAX(FG24+EY24+FH24, 0.1)*$Q$11))/($B$13+$C$13+$F$13)</f>
        <v>0</v>
      </c>
      <c r="DM24">
        <v>6</v>
      </c>
      <c r="DN24">
        <v>0.5</v>
      </c>
      <c r="DO24" t="s">
        <v>443</v>
      </c>
      <c r="DP24">
        <v>2</v>
      </c>
      <c r="DQ24" t="b">
        <v>1</v>
      </c>
      <c r="DR24">
        <v>1720896624</v>
      </c>
      <c r="DS24">
        <v>420.6215555555556</v>
      </c>
      <c r="DT24">
        <v>420.0166666666667</v>
      </c>
      <c r="DU24">
        <v>13.20168888888889</v>
      </c>
      <c r="DV24">
        <v>12.83653333333333</v>
      </c>
      <c r="DW24">
        <v>417.744</v>
      </c>
      <c r="DX24">
        <v>13.13535555555556</v>
      </c>
      <c r="DY24">
        <v>500.0403333333333</v>
      </c>
      <c r="DZ24">
        <v>90.85379999999999</v>
      </c>
      <c r="EA24">
        <v>0.1000375333333333</v>
      </c>
      <c r="EB24">
        <v>20.32187777777778</v>
      </c>
      <c r="EC24">
        <v>19.98991111111111</v>
      </c>
      <c r="ED24">
        <v>999.9000000000001</v>
      </c>
      <c r="EE24">
        <v>0</v>
      </c>
      <c r="EF24">
        <v>0</v>
      </c>
      <c r="EG24">
        <v>10004.70555555556</v>
      </c>
      <c r="EH24">
        <v>0</v>
      </c>
      <c r="EI24">
        <v>0.30357</v>
      </c>
      <c r="EJ24">
        <v>0.6049602222222221</v>
      </c>
      <c r="EK24">
        <v>426.2487777777777</v>
      </c>
      <c r="EL24">
        <v>425.4784444444444</v>
      </c>
      <c r="EM24">
        <v>0.3651695555555556</v>
      </c>
      <c r="EN24">
        <v>420.0166666666667</v>
      </c>
      <c r="EO24">
        <v>12.83653333333333</v>
      </c>
      <c r="EP24">
        <v>1.199425555555556</v>
      </c>
      <c r="EQ24">
        <v>1.166248888888889</v>
      </c>
      <c r="ER24">
        <v>9.59441</v>
      </c>
      <c r="ES24">
        <v>9.177533333333335</v>
      </c>
      <c r="ET24">
        <v>0</v>
      </c>
      <c r="EU24">
        <v>0</v>
      </c>
      <c r="EV24">
        <v>0</v>
      </c>
      <c r="EW24">
        <v>0</v>
      </c>
      <c r="EX24">
        <v>-2.788888888888889</v>
      </c>
      <c r="EY24">
        <v>0</v>
      </c>
      <c r="EZ24">
        <v>-24.72222222222222</v>
      </c>
      <c r="FA24">
        <v>-1.6</v>
      </c>
      <c r="FB24">
        <v>33.82622222222223</v>
      </c>
      <c r="FC24">
        <v>38.79155555555556</v>
      </c>
      <c r="FD24">
        <v>36.69422222222223</v>
      </c>
      <c r="FE24">
        <v>37.86788888888889</v>
      </c>
      <c r="FF24">
        <v>33.95122222222223</v>
      </c>
      <c r="FG24">
        <v>0</v>
      </c>
      <c r="FH24">
        <v>0</v>
      </c>
      <c r="FI24">
        <v>0</v>
      </c>
      <c r="FJ24">
        <v>1720896622.1</v>
      </c>
      <c r="FK24">
        <v>0</v>
      </c>
      <c r="FL24">
        <v>-2.26</v>
      </c>
      <c r="FM24">
        <v>20.34615378913558</v>
      </c>
      <c r="FN24">
        <v>9.076923196367492</v>
      </c>
      <c r="FO24">
        <v>-24.8</v>
      </c>
      <c r="FP24">
        <v>15</v>
      </c>
      <c r="FQ24">
        <v>1720896015</v>
      </c>
      <c r="FR24" t="s">
        <v>444</v>
      </c>
      <c r="FS24">
        <v>1720896015</v>
      </c>
      <c r="FT24">
        <v>1720896015</v>
      </c>
      <c r="FU24">
        <v>7</v>
      </c>
      <c r="FV24">
        <v>0.161</v>
      </c>
      <c r="FW24">
        <v>0.011</v>
      </c>
      <c r="FX24">
        <v>2.876</v>
      </c>
      <c r="FY24">
        <v>0.06</v>
      </c>
      <c r="FZ24">
        <v>420</v>
      </c>
      <c r="GA24">
        <v>13</v>
      </c>
      <c r="GB24">
        <v>0.55</v>
      </c>
      <c r="GC24">
        <v>0.2</v>
      </c>
      <c r="GD24">
        <v>0.6033846829268293</v>
      </c>
      <c r="GE24">
        <v>-0.04976832752613183</v>
      </c>
      <c r="GF24">
        <v>0.05209444143674814</v>
      </c>
      <c r="GG24">
        <v>1</v>
      </c>
      <c r="GH24">
        <v>-2.31764705882353</v>
      </c>
      <c r="GI24">
        <v>-9.980137758556854</v>
      </c>
      <c r="GJ24">
        <v>7.517957740059122</v>
      </c>
      <c r="GK24">
        <v>0</v>
      </c>
      <c r="GL24">
        <v>0.4005780243902439</v>
      </c>
      <c r="GM24">
        <v>-0.08081354006968657</v>
      </c>
      <c r="GN24">
        <v>0.0212379306436337</v>
      </c>
      <c r="GO24">
        <v>1</v>
      </c>
      <c r="GP24">
        <v>2</v>
      </c>
      <c r="GQ24">
        <v>3</v>
      </c>
      <c r="GR24" t="s">
        <v>445</v>
      </c>
      <c r="GS24">
        <v>3.10021</v>
      </c>
      <c r="GT24">
        <v>2.75817</v>
      </c>
      <c r="GU24">
        <v>0.08836819999999999</v>
      </c>
      <c r="GV24">
        <v>0.0887689</v>
      </c>
      <c r="GW24">
        <v>0.07091890000000001</v>
      </c>
      <c r="GX24">
        <v>0.07026010000000001</v>
      </c>
      <c r="GY24">
        <v>23871.4</v>
      </c>
      <c r="GZ24">
        <v>22114.7</v>
      </c>
      <c r="HA24">
        <v>26743.6</v>
      </c>
      <c r="HB24">
        <v>24487.8</v>
      </c>
      <c r="HC24">
        <v>39794.1</v>
      </c>
      <c r="HD24">
        <v>33694.1</v>
      </c>
      <c r="HE24">
        <v>46731.4</v>
      </c>
      <c r="HF24">
        <v>38779.3</v>
      </c>
      <c r="HG24">
        <v>1.89172</v>
      </c>
      <c r="HH24">
        <v>1.89538</v>
      </c>
      <c r="HI24">
        <v>-0.021562</v>
      </c>
      <c r="HJ24">
        <v>0</v>
      </c>
      <c r="HK24">
        <v>20.3377</v>
      </c>
      <c r="HL24">
        <v>999.9</v>
      </c>
      <c r="HM24">
        <v>33.2</v>
      </c>
      <c r="HN24">
        <v>31.6</v>
      </c>
      <c r="HO24">
        <v>17.0589</v>
      </c>
      <c r="HP24">
        <v>60.6735</v>
      </c>
      <c r="HQ24">
        <v>26.1378</v>
      </c>
      <c r="HR24">
        <v>1</v>
      </c>
      <c r="HS24">
        <v>-0.0465244</v>
      </c>
      <c r="HT24">
        <v>2.32455</v>
      </c>
      <c r="HU24">
        <v>20.285</v>
      </c>
      <c r="HV24">
        <v>5.22163</v>
      </c>
      <c r="HW24">
        <v>11.98</v>
      </c>
      <c r="HX24">
        <v>4.9657</v>
      </c>
      <c r="HY24">
        <v>3.27568</v>
      </c>
      <c r="HZ24">
        <v>9999</v>
      </c>
      <c r="IA24">
        <v>9999</v>
      </c>
      <c r="IB24">
        <v>9999</v>
      </c>
      <c r="IC24">
        <v>999.9</v>
      </c>
      <c r="ID24">
        <v>1.86393</v>
      </c>
      <c r="IE24">
        <v>1.86006</v>
      </c>
      <c r="IF24">
        <v>1.85836</v>
      </c>
      <c r="IG24">
        <v>1.85974</v>
      </c>
      <c r="IH24">
        <v>1.85989</v>
      </c>
      <c r="II24">
        <v>1.85837</v>
      </c>
      <c r="IJ24">
        <v>1.85745</v>
      </c>
      <c r="IK24">
        <v>1.85241</v>
      </c>
      <c r="IL24">
        <v>0</v>
      </c>
      <c r="IM24">
        <v>0</v>
      </c>
      <c r="IN24">
        <v>0</v>
      </c>
      <c r="IO24">
        <v>0</v>
      </c>
      <c r="IP24" t="s">
        <v>446</v>
      </c>
      <c r="IQ24" t="s">
        <v>447</v>
      </c>
      <c r="IR24" t="s">
        <v>448</v>
      </c>
      <c r="IS24" t="s">
        <v>448</v>
      </c>
      <c r="IT24" t="s">
        <v>448</v>
      </c>
      <c r="IU24" t="s">
        <v>448</v>
      </c>
      <c r="IV24">
        <v>0</v>
      </c>
      <c r="IW24">
        <v>100</v>
      </c>
      <c r="IX24">
        <v>100</v>
      </c>
      <c r="IY24">
        <v>2.878</v>
      </c>
      <c r="IZ24">
        <v>0.0665</v>
      </c>
      <c r="JA24">
        <v>1.533504597187328</v>
      </c>
      <c r="JB24">
        <v>0.003126186285231202</v>
      </c>
      <c r="JC24">
        <v>3.203884841727113E-07</v>
      </c>
      <c r="JD24">
        <v>-2.447596861837776E-10</v>
      </c>
      <c r="JE24">
        <v>-0.0231222271076812</v>
      </c>
      <c r="JF24">
        <v>-0.001803911384323374</v>
      </c>
      <c r="JG24">
        <v>0.0007269767045770104</v>
      </c>
      <c r="JH24">
        <v>-5.40736406405679E-06</v>
      </c>
      <c r="JI24">
        <v>2</v>
      </c>
      <c r="JJ24">
        <v>1989</v>
      </c>
      <c r="JK24">
        <v>1</v>
      </c>
      <c r="JL24">
        <v>26</v>
      </c>
      <c r="JM24">
        <v>10.2</v>
      </c>
      <c r="JN24">
        <v>10.2</v>
      </c>
      <c r="JO24">
        <v>1.12793</v>
      </c>
      <c r="JP24">
        <v>2.62573</v>
      </c>
      <c r="JQ24">
        <v>1.49658</v>
      </c>
      <c r="JR24">
        <v>2.35596</v>
      </c>
      <c r="JS24">
        <v>1.54907</v>
      </c>
      <c r="JT24">
        <v>2.44629</v>
      </c>
      <c r="JU24">
        <v>35.6613</v>
      </c>
      <c r="JV24">
        <v>24.0175</v>
      </c>
      <c r="JW24">
        <v>18</v>
      </c>
      <c r="JX24">
        <v>478.58</v>
      </c>
      <c r="JY24">
        <v>495.814</v>
      </c>
      <c r="JZ24">
        <v>18.4296</v>
      </c>
      <c r="KA24">
        <v>26.5881</v>
      </c>
      <c r="KB24">
        <v>29.9998</v>
      </c>
      <c r="KC24">
        <v>26.9157</v>
      </c>
      <c r="KD24">
        <v>26.9333</v>
      </c>
      <c r="KE24">
        <v>22.6821</v>
      </c>
      <c r="KF24">
        <v>21.008</v>
      </c>
      <c r="KG24">
        <v>13.3128</v>
      </c>
      <c r="KH24">
        <v>18.4368</v>
      </c>
      <c r="KI24">
        <v>420</v>
      </c>
      <c r="KJ24">
        <v>12.8538</v>
      </c>
      <c r="KK24">
        <v>102.15</v>
      </c>
      <c r="KL24">
        <v>93.4866</v>
      </c>
    </row>
    <row r="25" spans="1:298">
      <c r="A25">
        <v>7</v>
      </c>
      <c r="B25">
        <v>1720896631.5</v>
      </c>
      <c r="C25">
        <v>30</v>
      </c>
      <c r="D25" t="s">
        <v>460</v>
      </c>
      <c r="E25" t="s">
        <v>461</v>
      </c>
      <c r="F25">
        <v>5</v>
      </c>
      <c r="G25" t="s">
        <v>439</v>
      </c>
      <c r="H25" t="s">
        <v>440</v>
      </c>
      <c r="I25" t="s">
        <v>441</v>
      </c>
      <c r="J25">
        <v>1720896628.7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(EB25+(V25+2*0.95*5.67E-8*(((EB25+$B$9)+273)^4-(EB25+273)^4)-44100*K25)/(1.84*29.3*S25+8*0.95*5.67E-8*(EB25+273)^3))</f>
        <v>0</v>
      </c>
      <c r="X25">
        <f>($C$9*EC25+$D$9*ED25+$E$9*W25)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2*0.95*5.67E-8*(((EB25+$B$9)+273)^4-(X25+273)^4)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425.4374010038899</v>
      </c>
      <c r="AL25">
        <v>426.2653575757575</v>
      </c>
      <c r="AM25">
        <v>0.0002031297567172849</v>
      </c>
      <c r="AN25">
        <v>66.28476242354145</v>
      </c>
      <c r="AO25">
        <f>(AQ25 - AP25 + DZ25*1E3/(8.314*(EB25+273.15)) * AS25/DY25 * AR25) * DY25/(100*DM25) * 1000/(1000 - AQ25)</f>
        <v>0</v>
      </c>
      <c r="AP25">
        <v>12.84301661211154</v>
      </c>
      <c r="AQ25">
        <v>13.22322484848485</v>
      </c>
      <c r="AR25">
        <v>2.338253813545353E-05</v>
      </c>
      <c r="AS25">
        <v>104.501350409972</v>
      </c>
      <c r="AT25">
        <v>8</v>
      </c>
      <c r="AU25">
        <v>2</v>
      </c>
      <c r="AV25">
        <f>IF(AT25*$H$15&gt;=AX25,1.0,(AX25/(AX25-AT25*$H$15)))</f>
        <v>0</v>
      </c>
      <c r="AW25">
        <f>(AV25-1)*100</f>
        <v>0</v>
      </c>
      <c r="AX25">
        <f>MAX(0,($B$15+$C$15*EG25)/(1+$D$15*EG25)*DZ25/(EB25+273)*$E$15)</f>
        <v>0</v>
      </c>
      <c r="AY25" t="s">
        <v>442</v>
      </c>
      <c r="AZ25" t="s">
        <v>442</v>
      </c>
      <c r="BA25">
        <v>0</v>
      </c>
      <c r="BB25">
        <v>0</v>
      </c>
      <c r="BC25">
        <f>1-BA25/BB25</f>
        <v>0</v>
      </c>
      <c r="BD25">
        <v>0</v>
      </c>
      <c r="BE25" t="s">
        <v>442</v>
      </c>
      <c r="BF25" t="s">
        <v>442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442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$B$13*EH25+$C$13*EI25+$F$13*ET25*(1-EW25)</f>
        <v>0</v>
      </c>
      <c r="DJ25">
        <f>DI25*DK25</f>
        <v>0</v>
      </c>
      <c r="DK25">
        <f>($B$13*$D$11+$C$13*$D$11+$F$13*((FG25+EY25)/MAX(FG25+EY25+FH25, 0.1)*$I$11+FH25/MAX(FG25+EY25+FH25, 0.1)*$J$11))/($B$13+$C$13+$F$13)</f>
        <v>0</v>
      </c>
      <c r="DL25">
        <f>($B$13*$K$11+$C$13*$K$11+$F$13*((FG25+EY25)/MAX(FG25+EY25+FH25, 0.1)*$P$11+FH25/MAX(FG25+EY25+FH25, 0.1)*$Q$11))/($B$13+$C$13+$F$13)</f>
        <v>0</v>
      </c>
      <c r="DM25">
        <v>6</v>
      </c>
      <c r="DN25">
        <v>0.5</v>
      </c>
      <c r="DO25" t="s">
        <v>443</v>
      </c>
      <c r="DP25">
        <v>2</v>
      </c>
      <c r="DQ25" t="b">
        <v>1</v>
      </c>
      <c r="DR25">
        <v>1720896628.7</v>
      </c>
      <c r="DS25">
        <v>420.6155000000001</v>
      </c>
      <c r="DT25">
        <v>419.9829</v>
      </c>
      <c r="DU25">
        <v>13.21722</v>
      </c>
      <c r="DV25">
        <v>12.84294</v>
      </c>
      <c r="DW25">
        <v>417.7381</v>
      </c>
      <c r="DX25">
        <v>13.15065</v>
      </c>
      <c r="DY25">
        <v>500.0219000000001</v>
      </c>
      <c r="DZ25">
        <v>90.85458</v>
      </c>
      <c r="EA25">
        <v>0.10015921</v>
      </c>
      <c r="EB25">
        <v>20.31966</v>
      </c>
      <c r="EC25">
        <v>19.98766</v>
      </c>
      <c r="ED25">
        <v>999.9</v>
      </c>
      <c r="EE25">
        <v>0</v>
      </c>
      <c r="EF25">
        <v>0</v>
      </c>
      <c r="EG25">
        <v>9982.625</v>
      </c>
      <c r="EH25">
        <v>0</v>
      </c>
      <c r="EI25">
        <v>0.30357</v>
      </c>
      <c r="EJ25">
        <v>0.6326722</v>
      </c>
      <c r="EK25">
        <v>426.2494</v>
      </c>
      <c r="EL25">
        <v>425.4468</v>
      </c>
      <c r="EM25">
        <v>0.3743006</v>
      </c>
      <c r="EN25">
        <v>419.9829</v>
      </c>
      <c r="EO25">
        <v>12.84294</v>
      </c>
      <c r="EP25">
        <v>1.200846</v>
      </c>
      <c r="EQ25">
        <v>1.16684</v>
      </c>
      <c r="ER25">
        <v>9.612039000000001</v>
      </c>
      <c r="ES25">
        <v>9.185055</v>
      </c>
      <c r="ET25">
        <v>0</v>
      </c>
      <c r="EU25">
        <v>0</v>
      </c>
      <c r="EV25">
        <v>0</v>
      </c>
      <c r="EW25">
        <v>0</v>
      </c>
      <c r="EX25">
        <v>-0.1300000000000001</v>
      </c>
      <c r="EY25">
        <v>0</v>
      </c>
      <c r="EZ25">
        <v>-25.85</v>
      </c>
      <c r="FA25">
        <v>-1.3</v>
      </c>
      <c r="FB25">
        <v>33.8247</v>
      </c>
      <c r="FC25">
        <v>38.8811</v>
      </c>
      <c r="FD25">
        <v>36.8434</v>
      </c>
      <c r="FE25">
        <v>37.96230000000001</v>
      </c>
      <c r="FF25">
        <v>34.0247</v>
      </c>
      <c r="FG25">
        <v>0</v>
      </c>
      <c r="FH25">
        <v>0</v>
      </c>
      <c r="FI25">
        <v>0</v>
      </c>
      <c r="FJ25">
        <v>1720896626.9</v>
      </c>
      <c r="FK25">
        <v>0</v>
      </c>
      <c r="FL25">
        <v>-1.116</v>
      </c>
      <c r="FM25">
        <v>10.06153851942667</v>
      </c>
      <c r="FN25">
        <v>-2.515384901745596</v>
      </c>
      <c r="FO25">
        <v>-25.2</v>
      </c>
      <c r="FP25">
        <v>15</v>
      </c>
      <c r="FQ25">
        <v>1720896015</v>
      </c>
      <c r="FR25" t="s">
        <v>444</v>
      </c>
      <c r="FS25">
        <v>1720896015</v>
      </c>
      <c r="FT25">
        <v>1720896015</v>
      </c>
      <c r="FU25">
        <v>7</v>
      </c>
      <c r="FV25">
        <v>0.161</v>
      </c>
      <c r="FW25">
        <v>0.011</v>
      </c>
      <c r="FX25">
        <v>2.876</v>
      </c>
      <c r="FY25">
        <v>0.06</v>
      </c>
      <c r="FZ25">
        <v>420</v>
      </c>
      <c r="GA25">
        <v>13</v>
      </c>
      <c r="GB25">
        <v>0.55</v>
      </c>
      <c r="GC25">
        <v>0.2</v>
      </c>
      <c r="GD25">
        <v>0.5991122195121951</v>
      </c>
      <c r="GE25">
        <v>0.328506104529617</v>
      </c>
      <c r="GF25">
        <v>0.05122651864525628</v>
      </c>
      <c r="GG25">
        <v>1</v>
      </c>
      <c r="GH25">
        <v>-2.138235294117647</v>
      </c>
      <c r="GI25">
        <v>12.92742556598805</v>
      </c>
      <c r="GJ25">
        <v>7.42432467540403</v>
      </c>
      <c r="GK25">
        <v>0</v>
      </c>
      <c r="GL25">
        <v>0.3937114146341463</v>
      </c>
      <c r="GM25">
        <v>-0.2129443693379787</v>
      </c>
      <c r="GN25">
        <v>0.02420826127784421</v>
      </c>
      <c r="GO25">
        <v>0</v>
      </c>
      <c r="GP25">
        <v>1</v>
      </c>
      <c r="GQ25">
        <v>3</v>
      </c>
      <c r="GR25" t="s">
        <v>462</v>
      </c>
      <c r="GS25">
        <v>3.10018</v>
      </c>
      <c r="GT25">
        <v>2.75796</v>
      </c>
      <c r="GU25">
        <v>0.08837100000000001</v>
      </c>
      <c r="GV25">
        <v>0.0887607</v>
      </c>
      <c r="GW25">
        <v>0.0709726</v>
      </c>
      <c r="GX25">
        <v>0.0702724</v>
      </c>
      <c r="GY25">
        <v>23871.6</v>
      </c>
      <c r="GZ25">
        <v>22115</v>
      </c>
      <c r="HA25">
        <v>26743.9</v>
      </c>
      <c r="HB25">
        <v>24487.8</v>
      </c>
      <c r="HC25">
        <v>39792.1</v>
      </c>
      <c r="HD25">
        <v>33693.9</v>
      </c>
      <c r="HE25">
        <v>46731.8</v>
      </c>
      <c r="HF25">
        <v>38779.5</v>
      </c>
      <c r="HG25">
        <v>1.8919</v>
      </c>
      <c r="HH25">
        <v>1.89555</v>
      </c>
      <c r="HI25">
        <v>-0.0210702</v>
      </c>
      <c r="HJ25">
        <v>0</v>
      </c>
      <c r="HK25">
        <v>20.3377</v>
      </c>
      <c r="HL25">
        <v>999.9</v>
      </c>
      <c r="HM25">
        <v>33.2</v>
      </c>
      <c r="HN25">
        <v>31.6</v>
      </c>
      <c r="HO25">
        <v>17.0582</v>
      </c>
      <c r="HP25">
        <v>60.9835</v>
      </c>
      <c r="HQ25">
        <v>26.1538</v>
      </c>
      <c r="HR25">
        <v>1</v>
      </c>
      <c r="HS25">
        <v>-0.0470376</v>
      </c>
      <c r="HT25">
        <v>2.31283</v>
      </c>
      <c r="HU25">
        <v>20.2851</v>
      </c>
      <c r="HV25">
        <v>5.22193</v>
      </c>
      <c r="HW25">
        <v>11.98</v>
      </c>
      <c r="HX25">
        <v>4.96565</v>
      </c>
      <c r="HY25">
        <v>3.27578</v>
      </c>
      <c r="HZ25">
        <v>9999</v>
      </c>
      <c r="IA25">
        <v>9999</v>
      </c>
      <c r="IB25">
        <v>9999</v>
      </c>
      <c r="IC25">
        <v>999.9</v>
      </c>
      <c r="ID25">
        <v>1.86393</v>
      </c>
      <c r="IE25">
        <v>1.86007</v>
      </c>
      <c r="IF25">
        <v>1.85837</v>
      </c>
      <c r="IG25">
        <v>1.85974</v>
      </c>
      <c r="IH25">
        <v>1.85988</v>
      </c>
      <c r="II25">
        <v>1.85837</v>
      </c>
      <c r="IJ25">
        <v>1.85743</v>
      </c>
      <c r="IK25">
        <v>1.8524</v>
      </c>
      <c r="IL25">
        <v>0</v>
      </c>
      <c r="IM25">
        <v>0</v>
      </c>
      <c r="IN25">
        <v>0</v>
      </c>
      <c r="IO25">
        <v>0</v>
      </c>
      <c r="IP25" t="s">
        <v>446</v>
      </c>
      <c r="IQ25" t="s">
        <v>447</v>
      </c>
      <c r="IR25" t="s">
        <v>448</v>
      </c>
      <c r="IS25" t="s">
        <v>448</v>
      </c>
      <c r="IT25" t="s">
        <v>448</v>
      </c>
      <c r="IU25" t="s">
        <v>448</v>
      </c>
      <c r="IV25">
        <v>0</v>
      </c>
      <c r="IW25">
        <v>100</v>
      </c>
      <c r="IX25">
        <v>100</v>
      </c>
      <c r="IY25">
        <v>2.878</v>
      </c>
      <c r="IZ25">
        <v>0.0667</v>
      </c>
      <c r="JA25">
        <v>1.533504597187328</v>
      </c>
      <c r="JB25">
        <v>0.003126186285231202</v>
      </c>
      <c r="JC25">
        <v>3.203884841727113E-07</v>
      </c>
      <c r="JD25">
        <v>-2.447596861837776E-10</v>
      </c>
      <c r="JE25">
        <v>-0.0231222271076812</v>
      </c>
      <c r="JF25">
        <v>-0.001803911384323374</v>
      </c>
      <c r="JG25">
        <v>0.0007269767045770104</v>
      </c>
      <c r="JH25">
        <v>-5.40736406405679E-06</v>
      </c>
      <c r="JI25">
        <v>2</v>
      </c>
      <c r="JJ25">
        <v>1989</v>
      </c>
      <c r="JK25">
        <v>1</v>
      </c>
      <c r="JL25">
        <v>26</v>
      </c>
      <c r="JM25">
        <v>10.3</v>
      </c>
      <c r="JN25">
        <v>10.3</v>
      </c>
      <c r="JO25">
        <v>1.12793</v>
      </c>
      <c r="JP25">
        <v>2.62085</v>
      </c>
      <c r="JQ25">
        <v>1.49658</v>
      </c>
      <c r="JR25">
        <v>2.35596</v>
      </c>
      <c r="JS25">
        <v>1.54907</v>
      </c>
      <c r="JT25">
        <v>2.43652</v>
      </c>
      <c r="JU25">
        <v>35.6613</v>
      </c>
      <c r="JV25">
        <v>24.0175</v>
      </c>
      <c r="JW25">
        <v>18</v>
      </c>
      <c r="JX25">
        <v>478.649</v>
      </c>
      <c r="JY25">
        <v>495.899</v>
      </c>
      <c r="JZ25">
        <v>18.4362</v>
      </c>
      <c r="KA25">
        <v>26.5842</v>
      </c>
      <c r="KB25">
        <v>29.9998</v>
      </c>
      <c r="KC25">
        <v>26.9118</v>
      </c>
      <c r="KD25">
        <v>26.9298</v>
      </c>
      <c r="KE25">
        <v>22.682</v>
      </c>
      <c r="KF25">
        <v>21.008</v>
      </c>
      <c r="KG25">
        <v>13.3128</v>
      </c>
      <c r="KH25">
        <v>18.4454</v>
      </c>
      <c r="KI25">
        <v>420</v>
      </c>
      <c r="KJ25">
        <v>12.8538</v>
      </c>
      <c r="KK25">
        <v>102.151</v>
      </c>
      <c r="KL25">
        <v>93.4871</v>
      </c>
    </row>
    <row r="26" spans="1:298">
      <c r="A26">
        <v>8</v>
      </c>
      <c r="B26">
        <v>1720896636.5</v>
      </c>
      <c r="C26">
        <v>35</v>
      </c>
      <c r="D26" t="s">
        <v>463</v>
      </c>
      <c r="E26" t="s">
        <v>464</v>
      </c>
      <c r="F26">
        <v>5</v>
      </c>
      <c r="G26" t="s">
        <v>439</v>
      </c>
      <c r="H26" t="s">
        <v>440</v>
      </c>
      <c r="I26" t="s">
        <v>441</v>
      </c>
      <c r="J26">
        <v>1720896634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(EB26+(V26+2*0.95*5.67E-8*(((EB26+$B$9)+273)^4-(EB26+273)^4)-44100*K26)/(1.84*29.3*S26+8*0.95*5.67E-8*(EB26+273)^3))</f>
        <v>0</v>
      </c>
      <c r="X26">
        <f>($C$9*EC26+$D$9*ED26+$E$9*W26)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2*0.95*5.67E-8*(((EB26+$B$9)+273)^4-(X26+273)^4)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425.4950287349429</v>
      </c>
      <c r="AL26">
        <v>426.2540666666666</v>
      </c>
      <c r="AM26">
        <v>-0.0002780090128905377</v>
      </c>
      <c r="AN26">
        <v>66.28476242354145</v>
      </c>
      <c r="AO26">
        <f>(AQ26 - AP26 + DZ26*1E3/(8.314*(EB26+273.15)) * AS26/DY26 * AR26) * DY26/(100*DM26) * 1000/(1000 - AQ26)</f>
        <v>0</v>
      </c>
      <c r="AP26">
        <v>12.84360461258571</v>
      </c>
      <c r="AQ26">
        <v>13.23070666666666</v>
      </c>
      <c r="AR26">
        <v>1.349005836985055E-05</v>
      </c>
      <c r="AS26">
        <v>104.501350409972</v>
      </c>
      <c r="AT26">
        <v>8</v>
      </c>
      <c r="AU26">
        <v>2</v>
      </c>
      <c r="AV26">
        <f>IF(AT26*$H$15&gt;=AX26,1.0,(AX26/(AX26-AT26*$H$15)))</f>
        <v>0</v>
      </c>
      <c r="AW26">
        <f>(AV26-1)*100</f>
        <v>0</v>
      </c>
      <c r="AX26">
        <f>MAX(0,($B$15+$C$15*EG26)/(1+$D$15*EG26)*DZ26/(EB26+273)*$E$15)</f>
        <v>0</v>
      </c>
      <c r="AY26" t="s">
        <v>442</v>
      </c>
      <c r="AZ26" t="s">
        <v>442</v>
      </c>
      <c r="BA26">
        <v>0</v>
      </c>
      <c r="BB26">
        <v>0</v>
      </c>
      <c r="BC26">
        <f>1-BA26/BB26</f>
        <v>0</v>
      </c>
      <c r="BD26">
        <v>0</v>
      </c>
      <c r="BE26" t="s">
        <v>442</v>
      </c>
      <c r="BF26" t="s">
        <v>442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442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$B$13*EH26+$C$13*EI26+$F$13*ET26*(1-EW26)</f>
        <v>0</v>
      </c>
      <c r="DJ26">
        <f>DI26*DK26</f>
        <v>0</v>
      </c>
      <c r="DK26">
        <f>($B$13*$D$11+$C$13*$D$11+$F$13*((FG26+EY26)/MAX(FG26+EY26+FH26, 0.1)*$I$11+FH26/MAX(FG26+EY26+FH26, 0.1)*$J$11))/($B$13+$C$13+$F$13)</f>
        <v>0</v>
      </c>
      <c r="DL26">
        <f>($B$13*$K$11+$C$13*$K$11+$F$13*((FG26+EY26)/MAX(FG26+EY26+FH26, 0.1)*$P$11+FH26/MAX(FG26+EY26+FH26, 0.1)*$Q$11))/($B$13+$C$13+$F$13)</f>
        <v>0</v>
      </c>
      <c r="DM26">
        <v>6</v>
      </c>
      <c r="DN26">
        <v>0.5</v>
      </c>
      <c r="DO26" t="s">
        <v>443</v>
      </c>
      <c r="DP26">
        <v>2</v>
      </c>
      <c r="DQ26" t="b">
        <v>1</v>
      </c>
      <c r="DR26">
        <v>1720896634</v>
      </c>
      <c r="DS26">
        <v>420.6244444444445</v>
      </c>
      <c r="DT26">
        <v>420.0194444444444</v>
      </c>
      <c r="DU26">
        <v>13.22791111111111</v>
      </c>
      <c r="DV26">
        <v>12.84377777777778</v>
      </c>
      <c r="DW26">
        <v>417.7467777777778</v>
      </c>
      <c r="DX26">
        <v>13.16117777777778</v>
      </c>
      <c r="DY26">
        <v>499.9648888888889</v>
      </c>
      <c r="DZ26">
        <v>90.85508888888889</v>
      </c>
      <c r="EA26">
        <v>0.09980097777777779</v>
      </c>
      <c r="EB26">
        <v>20.31827777777778</v>
      </c>
      <c r="EC26">
        <v>19.99192222222222</v>
      </c>
      <c r="ED26">
        <v>999.9000000000001</v>
      </c>
      <c r="EE26">
        <v>0</v>
      </c>
      <c r="EF26">
        <v>0</v>
      </c>
      <c r="EG26">
        <v>10011.66666666667</v>
      </c>
      <c r="EH26">
        <v>0</v>
      </c>
      <c r="EI26">
        <v>0.30357</v>
      </c>
      <c r="EJ26">
        <v>0.6050143333333333</v>
      </c>
      <c r="EK26">
        <v>426.263</v>
      </c>
      <c r="EL26">
        <v>425.484</v>
      </c>
      <c r="EM26">
        <v>0.3841346666666667</v>
      </c>
      <c r="EN26">
        <v>420.0194444444444</v>
      </c>
      <c r="EO26">
        <v>12.84377777777778</v>
      </c>
      <c r="EP26">
        <v>1.201822222222222</v>
      </c>
      <c r="EQ26">
        <v>1.166923333333333</v>
      </c>
      <c r="ER26">
        <v>9.62414888888889</v>
      </c>
      <c r="ES26">
        <v>9.186116666666667</v>
      </c>
      <c r="ET26">
        <v>0</v>
      </c>
      <c r="EU26">
        <v>0</v>
      </c>
      <c r="EV26">
        <v>0</v>
      </c>
      <c r="EW26">
        <v>0</v>
      </c>
      <c r="EX26">
        <v>-1.944444444444444</v>
      </c>
      <c r="EY26">
        <v>0</v>
      </c>
      <c r="EZ26">
        <v>-27.36666666666666</v>
      </c>
      <c r="FA26">
        <v>-1.833333333333333</v>
      </c>
      <c r="FB26">
        <v>33.847</v>
      </c>
      <c r="FC26">
        <v>38.97877777777777</v>
      </c>
      <c r="FD26">
        <v>36.58322222222223</v>
      </c>
      <c r="FE26">
        <v>38.06244444444444</v>
      </c>
      <c r="FF26">
        <v>34.04144444444444</v>
      </c>
      <c r="FG26">
        <v>0</v>
      </c>
      <c r="FH26">
        <v>0</v>
      </c>
      <c r="FI26">
        <v>0</v>
      </c>
      <c r="FJ26">
        <v>1720896631.7</v>
      </c>
      <c r="FK26">
        <v>0</v>
      </c>
      <c r="FL26">
        <v>-1.584</v>
      </c>
      <c r="FM26">
        <v>2.869230499634363</v>
      </c>
      <c r="FN26">
        <v>-13.46923054487283</v>
      </c>
      <c r="FO26">
        <v>-25.82400000000001</v>
      </c>
      <c r="FP26">
        <v>15</v>
      </c>
      <c r="FQ26">
        <v>1720896015</v>
      </c>
      <c r="FR26" t="s">
        <v>444</v>
      </c>
      <c r="FS26">
        <v>1720896015</v>
      </c>
      <c r="FT26">
        <v>1720896015</v>
      </c>
      <c r="FU26">
        <v>7</v>
      </c>
      <c r="FV26">
        <v>0.161</v>
      </c>
      <c r="FW26">
        <v>0.011</v>
      </c>
      <c r="FX26">
        <v>2.876</v>
      </c>
      <c r="FY26">
        <v>0.06</v>
      </c>
      <c r="FZ26">
        <v>420</v>
      </c>
      <c r="GA26">
        <v>13</v>
      </c>
      <c r="GB26">
        <v>0.55</v>
      </c>
      <c r="GC26">
        <v>0.2</v>
      </c>
      <c r="GD26">
        <v>0.6191071</v>
      </c>
      <c r="GE26">
        <v>0.003755864915570748</v>
      </c>
      <c r="GF26">
        <v>0.03356781005204242</v>
      </c>
      <c r="GG26">
        <v>1</v>
      </c>
      <c r="GH26">
        <v>-1.808823529411765</v>
      </c>
      <c r="GI26">
        <v>11.58288768874485</v>
      </c>
      <c r="GJ26">
        <v>7.627248661563927</v>
      </c>
      <c r="GK26">
        <v>0</v>
      </c>
      <c r="GL26">
        <v>0.3841722</v>
      </c>
      <c r="GM26">
        <v>-0.0988186041275802</v>
      </c>
      <c r="GN26">
        <v>0.01813764842971657</v>
      </c>
      <c r="GO26">
        <v>1</v>
      </c>
      <c r="GP26">
        <v>2</v>
      </c>
      <c r="GQ26">
        <v>3</v>
      </c>
      <c r="GR26" t="s">
        <v>445</v>
      </c>
      <c r="GS26">
        <v>3.10013</v>
      </c>
      <c r="GT26">
        <v>2.75816</v>
      </c>
      <c r="GU26">
        <v>0.0883685</v>
      </c>
      <c r="GV26">
        <v>0.0887679</v>
      </c>
      <c r="GW26">
        <v>0.0710027</v>
      </c>
      <c r="GX26">
        <v>0.0702681</v>
      </c>
      <c r="GY26">
        <v>23871.8</v>
      </c>
      <c r="GZ26">
        <v>22114.9</v>
      </c>
      <c r="HA26">
        <v>26744</v>
      </c>
      <c r="HB26">
        <v>24487.9</v>
      </c>
      <c r="HC26">
        <v>39790.9</v>
      </c>
      <c r="HD26">
        <v>33694</v>
      </c>
      <c r="HE26">
        <v>46731.9</v>
      </c>
      <c r="HF26">
        <v>38779.5</v>
      </c>
      <c r="HG26">
        <v>1.89175</v>
      </c>
      <c r="HH26">
        <v>1.8955</v>
      </c>
      <c r="HI26">
        <v>-0.0207946</v>
      </c>
      <c r="HJ26">
        <v>0</v>
      </c>
      <c r="HK26">
        <v>20.3377</v>
      </c>
      <c r="HL26">
        <v>999.9</v>
      </c>
      <c r="HM26">
        <v>33.2</v>
      </c>
      <c r="HN26">
        <v>31.6</v>
      </c>
      <c r="HO26">
        <v>17.0574</v>
      </c>
      <c r="HP26">
        <v>60.9935</v>
      </c>
      <c r="HQ26">
        <v>26.1779</v>
      </c>
      <c r="HR26">
        <v>1</v>
      </c>
      <c r="HS26">
        <v>-0.0471341</v>
      </c>
      <c r="HT26">
        <v>2.29256</v>
      </c>
      <c r="HU26">
        <v>20.2854</v>
      </c>
      <c r="HV26">
        <v>5.22208</v>
      </c>
      <c r="HW26">
        <v>11.98</v>
      </c>
      <c r="HX26">
        <v>4.9658</v>
      </c>
      <c r="HY26">
        <v>3.27573</v>
      </c>
      <c r="HZ26">
        <v>9999</v>
      </c>
      <c r="IA26">
        <v>9999</v>
      </c>
      <c r="IB26">
        <v>9999</v>
      </c>
      <c r="IC26">
        <v>999.9</v>
      </c>
      <c r="ID26">
        <v>1.8639</v>
      </c>
      <c r="IE26">
        <v>1.86006</v>
      </c>
      <c r="IF26">
        <v>1.85837</v>
      </c>
      <c r="IG26">
        <v>1.85974</v>
      </c>
      <c r="IH26">
        <v>1.85989</v>
      </c>
      <c r="II26">
        <v>1.85837</v>
      </c>
      <c r="IJ26">
        <v>1.85745</v>
      </c>
      <c r="IK26">
        <v>1.85239</v>
      </c>
      <c r="IL26">
        <v>0</v>
      </c>
      <c r="IM26">
        <v>0</v>
      </c>
      <c r="IN26">
        <v>0</v>
      </c>
      <c r="IO26">
        <v>0</v>
      </c>
      <c r="IP26" t="s">
        <v>446</v>
      </c>
      <c r="IQ26" t="s">
        <v>447</v>
      </c>
      <c r="IR26" t="s">
        <v>448</v>
      </c>
      <c r="IS26" t="s">
        <v>448</v>
      </c>
      <c r="IT26" t="s">
        <v>448</v>
      </c>
      <c r="IU26" t="s">
        <v>448</v>
      </c>
      <c r="IV26">
        <v>0</v>
      </c>
      <c r="IW26">
        <v>100</v>
      </c>
      <c r="IX26">
        <v>100</v>
      </c>
      <c r="IY26">
        <v>2.878</v>
      </c>
      <c r="IZ26">
        <v>0.0668</v>
      </c>
      <c r="JA26">
        <v>1.533504597187328</v>
      </c>
      <c r="JB26">
        <v>0.003126186285231202</v>
      </c>
      <c r="JC26">
        <v>3.203884841727113E-07</v>
      </c>
      <c r="JD26">
        <v>-2.447596861837776E-10</v>
      </c>
      <c r="JE26">
        <v>-0.0231222271076812</v>
      </c>
      <c r="JF26">
        <v>-0.001803911384323374</v>
      </c>
      <c r="JG26">
        <v>0.0007269767045770104</v>
      </c>
      <c r="JH26">
        <v>-5.40736406405679E-06</v>
      </c>
      <c r="JI26">
        <v>2</v>
      </c>
      <c r="JJ26">
        <v>1989</v>
      </c>
      <c r="JK26">
        <v>1</v>
      </c>
      <c r="JL26">
        <v>26</v>
      </c>
      <c r="JM26">
        <v>10.4</v>
      </c>
      <c r="JN26">
        <v>10.4</v>
      </c>
      <c r="JO26">
        <v>1.12793</v>
      </c>
      <c r="JP26">
        <v>2.62207</v>
      </c>
      <c r="JQ26">
        <v>1.49658</v>
      </c>
      <c r="JR26">
        <v>2.35596</v>
      </c>
      <c r="JS26">
        <v>1.54907</v>
      </c>
      <c r="JT26">
        <v>2.43042</v>
      </c>
      <c r="JU26">
        <v>35.6613</v>
      </c>
      <c r="JV26">
        <v>24.0175</v>
      </c>
      <c r="JW26">
        <v>18</v>
      </c>
      <c r="JX26">
        <v>478.541</v>
      </c>
      <c r="JY26">
        <v>495.832</v>
      </c>
      <c r="JZ26">
        <v>18.4436</v>
      </c>
      <c r="KA26">
        <v>26.5798</v>
      </c>
      <c r="KB26">
        <v>29.9998</v>
      </c>
      <c r="KC26">
        <v>26.9088</v>
      </c>
      <c r="KD26">
        <v>26.9259</v>
      </c>
      <c r="KE26">
        <v>22.6824</v>
      </c>
      <c r="KF26">
        <v>21.008</v>
      </c>
      <c r="KG26">
        <v>13.3128</v>
      </c>
      <c r="KH26">
        <v>18.4513</v>
      </c>
      <c r="KI26">
        <v>420</v>
      </c>
      <c r="KJ26">
        <v>12.8538</v>
      </c>
      <c r="KK26">
        <v>102.151</v>
      </c>
      <c r="KL26">
        <v>93.4872</v>
      </c>
    </row>
    <row r="27" spans="1:298">
      <c r="A27">
        <v>9</v>
      </c>
      <c r="B27">
        <v>1720896641.5</v>
      </c>
      <c r="C27">
        <v>40</v>
      </c>
      <c r="D27" t="s">
        <v>465</v>
      </c>
      <c r="E27" t="s">
        <v>466</v>
      </c>
      <c r="F27">
        <v>5</v>
      </c>
      <c r="G27" t="s">
        <v>439</v>
      </c>
      <c r="H27" t="s">
        <v>440</v>
      </c>
      <c r="I27" t="s">
        <v>441</v>
      </c>
      <c r="J27">
        <v>1720896638.7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(EB27+(V27+2*0.95*5.67E-8*(((EB27+$B$9)+273)^4-(EB27+273)^4)-44100*K27)/(1.84*29.3*S27+8*0.95*5.67E-8*(EB27+273)^3))</f>
        <v>0</v>
      </c>
      <c r="X27">
        <f>($C$9*EC27+$D$9*ED27+$E$9*W27)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2*0.95*5.67E-8*(((EB27+$B$9)+273)^4-(X27+273)^4)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425.4628504960131</v>
      </c>
      <c r="AL27">
        <v>426.2956545454543</v>
      </c>
      <c r="AM27">
        <v>0.0006551006182354169</v>
      </c>
      <c r="AN27">
        <v>66.28476242354145</v>
      </c>
      <c r="AO27">
        <f>(AQ27 - AP27 + DZ27*1E3/(8.314*(EB27+273.15)) * AS27/DY27 * AR27) * DY27/(100*DM27) * 1000/(1000 - AQ27)</f>
        <v>0</v>
      </c>
      <c r="AP27">
        <v>12.84394067965362</v>
      </c>
      <c r="AQ27">
        <v>13.23635515151515</v>
      </c>
      <c r="AR27">
        <v>8.244638217330156E-06</v>
      </c>
      <c r="AS27">
        <v>104.501350409972</v>
      </c>
      <c r="AT27">
        <v>8</v>
      </c>
      <c r="AU27">
        <v>2</v>
      </c>
      <c r="AV27">
        <f>IF(AT27*$H$15&gt;=AX27,1.0,(AX27/(AX27-AT27*$H$15)))</f>
        <v>0</v>
      </c>
      <c r="AW27">
        <f>(AV27-1)*100</f>
        <v>0</v>
      </c>
      <c r="AX27">
        <f>MAX(0,($B$15+$C$15*EG27)/(1+$D$15*EG27)*DZ27/(EB27+273)*$E$15)</f>
        <v>0</v>
      </c>
      <c r="AY27" t="s">
        <v>442</v>
      </c>
      <c r="AZ27" t="s">
        <v>442</v>
      </c>
      <c r="BA27">
        <v>0</v>
      </c>
      <c r="BB27">
        <v>0</v>
      </c>
      <c r="BC27">
        <f>1-BA27/BB27</f>
        <v>0</v>
      </c>
      <c r="BD27">
        <v>0</v>
      </c>
      <c r="BE27" t="s">
        <v>442</v>
      </c>
      <c r="BF27" t="s">
        <v>442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442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$B$13*EH27+$C$13*EI27+$F$13*ET27*(1-EW27)</f>
        <v>0</v>
      </c>
      <c r="DJ27">
        <f>DI27*DK27</f>
        <v>0</v>
      </c>
      <c r="DK27">
        <f>($B$13*$D$11+$C$13*$D$11+$F$13*((FG27+EY27)/MAX(FG27+EY27+FH27, 0.1)*$I$11+FH27/MAX(FG27+EY27+FH27, 0.1)*$J$11))/($B$13+$C$13+$F$13)</f>
        <v>0</v>
      </c>
      <c r="DL27">
        <f>($B$13*$K$11+$C$13*$K$11+$F$13*((FG27+EY27)/MAX(FG27+EY27+FH27, 0.1)*$P$11+FH27/MAX(FG27+EY27+FH27, 0.1)*$Q$11))/($B$13+$C$13+$F$13)</f>
        <v>0</v>
      </c>
      <c r="DM27">
        <v>6</v>
      </c>
      <c r="DN27">
        <v>0.5</v>
      </c>
      <c r="DO27" t="s">
        <v>443</v>
      </c>
      <c r="DP27">
        <v>2</v>
      </c>
      <c r="DQ27" t="b">
        <v>1</v>
      </c>
      <c r="DR27">
        <v>1720896638.7</v>
      </c>
      <c r="DS27">
        <v>420.6355</v>
      </c>
      <c r="DT27">
        <v>420.0152999999999</v>
      </c>
      <c r="DU27">
        <v>13.23387</v>
      </c>
      <c r="DV27">
        <v>12.84406</v>
      </c>
      <c r="DW27">
        <v>417.7579000000001</v>
      </c>
      <c r="DX27">
        <v>13.16705</v>
      </c>
      <c r="DY27">
        <v>500.0428</v>
      </c>
      <c r="DZ27">
        <v>90.85459999999999</v>
      </c>
      <c r="EA27">
        <v>0.10008778</v>
      </c>
      <c r="EB27">
        <v>20.32008</v>
      </c>
      <c r="EC27">
        <v>19.98567</v>
      </c>
      <c r="ED27">
        <v>999.9</v>
      </c>
      <c r="EE27">
        <v>0</v>
      </c>
      <c r="EF27">
        <v>0</v>
      </c>
      <c r="EG27">
        <v>10001.757</v>
      </c>
      <c r="EH27">
        <v>0</v>
      </c>
      <c r="EI27">
        <v>0.30357</v>
      </c>
      <c r="EJ27">
        <v>0.6203705</v>
      </c>
      <c r="EK27">
        <v>426.2768</v>
      </c>
      <c r="EL27">
        <v>425.4799</v>
      </c>
      <c r="EM27">
        <v>0.3898116</v>
      </c>
      <c r="EN27">
        <v>420.0152999999999</v>
      </c>
      <c r="EO27">
        <v>12.84406</v>
      </c>
      <c r="EP27">
        <v>1.202358</v>
      </c>
      <c r="EQ27">
        <v>1.166942</v>
      </c>
      <c r="ER27">
        <v>9.630774999999998</v>
      </c>
      <c r="ES27">
        <v>9.186358999999999</v>
      </c>
      <c r="ET27">
        <v>0</v>
      </c>
      <c r="EU27">
        <v>0</v>
      </c>
      <c r="EV27">
        <v>0</v>
      </c>
      <c r="EW27">
        <v>0</v>
      </c>
      <c r="EX27">
        <v>-3.86</v>
      </c>
      <c r="EY27">
        <v>0</v>
      </c>
      <c r="EZ27">
        <v>-26.43</v>
      </c>
      <c r="FA27">
        <v>-0.7300000000000001</v>
      </c>
      <c r="FB27">
        <v>33.84350000000001</v>
      </c>
      <c r="FC27">
        <v>39.0684</v>
      </c>
      <c r="FD27">
        <v>36.5058</v>
      </c>
      <c r="FE27">
        <v>38.1435</v>
      </c>
      <c r="FF27">
        <v>34.17469999999999</v>
      </c>
      <c r="FG27">
        <v>0</v>
      </c>
      <c r="FH27">
        <v>0</v>
      </c>
      <c r="FI27">
        <v>0</v>
      </c>
      <c r="FJ27">
        <v>1720896637.1</v>
      </c>
      <c r="FK27">
        <v>0</v>
      </c>
      <c r="FL27">
        <v>-2.734615384615384</v>
      </c>
      <c r="FM27">
        <v>-25.52136742773482</v>
      </c>
      <c r="FN27">
        <v>3.278632306958583</v>
      </c>
      <c r="FO27">
        <v>-25.89615384615385</v>
      </c>
      <c r="FP27">
        <v>15</v>
      </c>
      <c r="FQ27">
        <v>1720896015</v>
      </c>
      <c r="FR27" t="s">
        <v>444</v>
      </c>
      <c r="FS27">
        <v>1720896015</v>
      </c>
      <c r="FT27">
        <v>1720896015</v>
      </c>
      <c r="FU27">
        <v>7</v>
      </c>
      <c r="FV27">
        <v>0.161</v>
      </c>
      <c r="FW27">
        <v>0.011</v>
      </c>
      <c r="FX27">
        <v>2.876</v>
      </c>
      <c r="FY27">
        <v>0.06</v>
      </c>
      <c r="FZ27">
        <v>420</v>
      </c>
      <c r="GA27">
        <v>13</v>
      </c>
      <c r="GB27">
        <v>0.55</v>
      </c>
      <c r="GC27">
        <v>0.2</v>
      </c>
      <c r="GD27">
        <v>0.6181685609756098</v>
      </c>
      <c r="GE27">
        <v>0.007624891986061998</v>
      </c>
      <c r="GF27">
        <v>0.02912632359730735</v>
      </c>
      <c r="GG27">
        <v>1</v>
      </c>
      <c r="GH27">
        <v>-1.979411764705883</v>
      </c>
      <c r="GI27">
        <v>-7.200916838739856</v>
      </c>
      <c r="GJ27">
        <v>7.223644974166627</v>
      </c>
      <c r="GK27">
        <v>0</v>
      </c>
      <c r="GL27">
        <v>0.3787892926829268</v>
      </c>
      <c r="GM27">
        <v>0.082512167247387</v>
      </c>
      <c r="GN27">
        <v>0.009392724226875909</v>
      </c>
      <c r="GO27">
        <v>1</v>
      </c>
      <c r="GP27">
        <v>2</v>
      </c>
      <c r="GQ27">
        <v>3</v>
      </c>
      <c r="GR27" t="s">
        <v>445</v>
      </c>
      <c r="GS27">
        <v>3.10022</v>
      </c>
      <c r="GT27">
        <v>2.7582</v>
      </c>
      <c r="GU27">
        <v>0.0883752</v>
      </c>
      <c r="GV27">
        <v>0.0887751</v>
      </c>
      <c r="GW27">
        <v>0.0710229</v>
      </c>
      <c r="GX27">
        <v>0.0702764</v>
      </c>
      <c r="GY27">
        <v>23871.9</v>
      </c>
      <c r="GZ27">
        <v>22114.9</v>
      </c>
      <c r="HA27">
        <v>26744.3</v>
      </c>
      <c r="HB27">
        <v>24488.1</v>
      </c>
      <c r="HC27">
        <v>39790.3</v>
      </c>
      <c r="HD27">
        <v>33693.8</v>
      </c>
      <c r="HE27">
        <v>46732.2</v>
      </c>
      <c r="HF27">
        <v>38779.7</v>
      </c>
      <c r="HG27">
        <v>1.89202</v>
      </c>
      <c r="HH27">
        <v>1.89535</v>
      </c>
      <c r="HI27">
        <v>-0.0214353</v>
      </c>
      <c r="HJ27">
        <v>0</v>
      </c>
      <c r="HK27">
        <v>20.336</v>
      </c>
      <c r="HL27">
        <v>999.9</v>
      </c>
      <c r="HM27">
        <v>33.2</v>
      </c>
      <c r="HN27">
        <v>31.6</v>
      </c>
      <c r="HO27">
        <v>17.0587</v>
      </c>
      <c r="HP27">
        <v>60.9135</v>
      </c>
      <c r="HQ27">
        <v>26.1619</v>
      </c>
      <c r="HR27">
        <v>1</v>
      </c>
      <c r="HS27">
        <v>-0.0477287</v>
      </c>
      <c r="HT27">
        <v>2.29254</v>
      </c>
      <c r="HU27">
        <v>20.2855</v>
      </c>
      <c r="HV27">
        <v>5.22178</v>
      </c>
      <c r="HW27">
        <v>11.98</v>
      </c>
      <c r="HX27">
        <v>4.96565</v>
      </c>
      <c r="HY27">
        <v>3.27553</v>
      </c>
      <c r="HZ27">
        <v>9999</v>
      </c>
      <c r="IA27">
        <v>9999</v>
      </c>
      <c r="IB27">
        <v>9999</v>
      </c>
      <c r="IC27">
        <v>999.9</v>
      </c>
      <c r="ID27">
        <v>1.86393</v>
      </c>
      <c r="IE27">
        <v>1.86005</v>
      </c>
      <c r="IF27">
        <v>1.85837</v>
      </c>
      <c r="IG27">
        <v>1.85974</v>
      </c>
      <c r="IH27">
        <v>1.85989</v>
      </c>
      <c r="II27">
        <v>1.85837</v>
      </c>
      <c r="IJ27">
        <v>1.85743</v>
      </c>
      <c r="IK27">
        <v>1.85241</v>
      </c>
      <c r="IL27">
        <v>0</v>
      </c>
      <c r="IM27">
        <v>0</v>
      </c>
      <c r="IN27">
        <v>0</v>
      </c>
      <c r="IO27">
        <v>0</v>
      </c>
      <c r="IP27" t="s">
        <v>446</v>
      </c>
      <c r="IQ27" t="s">
        <v>447</v>
      </c>
      <c r="IR27" t="s">
        <v>448</v>
      </c>
      <c r="IS27" t="s">
        <v>448</v>
      </c>
      <c r="IT27" t="s">
        <v>448</v>
      </c>
      <c r="IU27" t="s">
        <v>448</v>
      </c>
      <c r="IV27">
        <v>0</v>
      </c>
      <c r="IW27">
        <v>100</v>
      </c>
      <c r="IX27">
        <v>100</v>
      </c>
      <c r="IY27">
        <v>2.878</v>
      </c>
      <c r="IZ27">
        <v>0.0669</v>
      </c>
      <c r="JA27">
        <v>1.533504597187328</v>
      </c>
      <c r="JB27">
        <v>0.003126186285231202</v>
      </c>
      <c r="JC27">
        <v>3.203884841727113E-07</v>
      </c>
      <c r="JD27">
        <v>-2.447596861837776E-10</v>
      </c>
      <c r="JE27">
        <v>-0.0231222271076812</v>
      </c>
      <c r="JF27">
        <v>-0.001803911384323374</v>
      </c>
      <c r="JG27">
        <v>0.0007269767045770104</v>
      </c>
      <c r="JH27">
        <v>-5.40736406405679E-06</v>
      </c>
      <c r="JI27">
        <v>2</v>
      </c>
      <c r="JJ27">
        <v>1989</v>
      </c>
      <c r="JK27">
        <v>1</v>
      </c>
      <c r="JL27">
        <v>26</v>
      </c>
      <c r="JM27">
        <v>10.4</v>
      </c>
      <c r="JN27">
        <v>10.4</v>
      </c>
      <c r="JO27">
        <v>1.12793</v>
      </c>
      <c r="JP27">
        <v>2.62573</v>
      </c>
      <c r="JQ27">
        <v>1.49658</v>
      </c>
      <c r="JR27">
        <v>2.35596</v>
      </c>
      <c r="JS27">
        <v>1.54907</v>
      </c>
      <c r="JT27">
        <v>2.45117</v>
      </c>
      <c r="JU27">
        <v>35.6613</v>
      </c>
      <c r="JV27">
        <v>24.0175</v>
      </c>
      <c r="JW27">
        <v>18</v>
      </c>
      <c r="JX27">
        <v>478.668</v>
      </c>
      <c r="JY27">
        <v>495.709</v>
      </c>
      <c r="JZ27">
        <v>18.4516</v>
      </c>
      <c r="KA27">
        <v>26.5758</v>
      </c>
      <c r="KB27">
        <v>29.9997</v>
      </c>
      <c r="KC27">
        <v>26.905</v>
      </c>
      <c r="KD27">
        <v>26.9231</v>
      </c>
      <c r="KE27">
        <v>22.6798</v>
      </c>
      <c r="KF27">
        <v>21.008</v>
      </c>
      <c r="KG27">
        <v>13.3128</v>
      </c>
      <c r="KH27">
        <v>18.4614</v>
      </c>
      <c r="KI27">
        <v>420</v>
      </c>
      <c r="KJ27">
        <v>12.8538</v>
      </c>
      <c r="KK27">
        <v>102.152</v>
      </c>
      <c r="KL27">
        <v>93.4876</v>
      </c>
    </row>
    <row r="28" spans="1:298">
      <c r="A28">
        <v>10</v>
      </c>
      <c r="B28">
        <v>1720896646.5</v>
      </c>
      <c r="C28">
        <v>45</v>
      </c>
      <c r="D28" t="s">
        <v>467</v>
      </c>
      <c r="E28" t="s">
        <v>468</v>
      </c>
      <c r="F28">
        <v>5</v>
      </c>
      <c r="G28" t="s">
        <v>439</v>
      </c>
      <c r="H28" t="s">
        <v>440</v>
      </c>
      <c r="I28" t="s">
        <v>441</v>
      </c>
      <c r="J28">
        <v>1720896644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(EB28+(V28+2*0.95*5.67E-8*(((EB28+$B$9)+273)^4-(EB28+273)^4)-44100*K28)/(1.84*29.3*S28+8*0.95*5.67E-8*(EB28+273)^3))</f>
        <v>0</v>
      </c>
      <c r="X28">
        <f>($C$9*EC28+$D$9*ED28+$E$9*W28)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2*0.95*5.67E-8*(((EB28+$B$9)+273)^4-(X28+273)^4)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425.4537936899504</v>
      </c>
      <c r="AL28">
        <v>426.3550060606061</v>
      </c>
      <c r="AM28">
        <v>0.000811860206893905</v>
      </c>
      <c r="AN28">
        <v>66.28476242354145</v>
      </c>
      <c r="AO28">
        <f>(AQ28 - AP28 + DZ28*1E3/(8.314*(EB28+273.15)) * AS28/DY28 * AR28) * DY28/(100*DM28) * 1000/(1000 - AQ28)</f>
        <v>0</v>
      </c>
      <c r="AP28">
        <v>12.84592666110455</v>
      </c>
      <c r="AQ28">
        <v>13.24069696969697</v>
      </c>
      <c r="AR28">
        <v>9.728393344950206E-06</v>
      </c>
      <c r="AS28">
        <v>104.501350409972</v>
      </c>
      <c r="AT28">
        <v>8</v>
      </c>
      <c r="AU28">
        <v>2</v>
      </c>
      <c r="AV28">
        <f>IF(AT28*$H$15&gt;=AX28,1.0,(AX28/(AX28-AT28*$H$15)))</f>
        <v>0</v>
      </c>
      <c r="AW28">
        <f>(AV28-1)*100</f>
        <v>0</v>
      </c>
      <c r="AX28">
        <f>MAX(0,($B$15+$C$15*EG28)/(1+$D$15*EG28)*DZ28/(EB28+273)*$E$15)</f>
        <v>0</v>
      </c>
      <c r="AY28" t="s">
        <v>442</v>
      </c>
      <c r="AZ28" t="s">
        <v>442</v>
      </c>
      <c r="BA28">
        <v>0</v>
      </c>
      <c r="BB28">
        <v>0</v>
      </c>
      <c r="BC28">
        <f>1-BA28/BB28</f>
        <v>0</v>
      </c>
      <c r="BD28">
        <v>0</v>
      </c>
      <c r="BE28" t="s">
        <v>442</v>
      </c>
      <c r="BF28" t="s">
        <v>442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442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$B$13*EH28+$C$13*EI28+$F$13*ET28*(1-EW28)</f>
        <v>0</v>
      </c>
      <c r="DJ28">
        <f>DI28*DK28</f>
        <v>0</v>
      </c>
      <c r="DK28">
        <f>($B$13*$D$11+$C$13*$D$11+$F$13*((FG28+EY28)/MAX(FG28+EY28+FH28, 0.1)*$I$11+FH28/MAX(FG28+EY28+FH28, 0.1)*$J$11))/($B$13+$C$13+$F$13)</f>
        <v>0</v>
      </c>
      <c r="DL28">
        <f>($B$13*$K$11+$C$13*$K$11+$F$13*((FG28+EY28)/MAX(FG28+EY28+FH28, 0.1)*$P$11+FH28/MAX(FG28+EY28+FH28, 0.1)*$Q$11))/($B$13+$C$13+$F$13)</f>
        <v>0</v>
      </c>
      <c r="DM28">
        <v>6</v>
      </c>
      <c r="DN28">
        <v>0.5</v>
      </c>
      <c r="DO28" t="s">
        <v>443</v>
      </c>
      <c r="DP28">
        <v>2</v>
      </c>
      <c r="DQ28" t="b">
        <v>1</v>
      </c>
      <c r="DR28">
        <v>1720896644</v>
      </c>
      <c r="DS28">
        <v>420.6773333333333</v>
      </c>
      <c r="DT28">
        <v>419.9743333333333</v>
      </c>
      <c r="DU28">
        <v>13.23891111111111</v>
      </c>
      <c r="DV28">
        <v>12.84584444444445</v>
      </c>
      <c r="DW28">
        <v>417.7995555555556</v>
      </c>
      <c r="DX28">
        <v>13.17201111111111</v>
      </c>
      <c r="DY28">
        <v>500.0227777777778</v>
      </c>
      <c r="DZ28">
        <v>90.85417777777778</v>
      </c>
      <c r="EA28">
        <v>0.09991549999999999</v>
      </c>
      <c r="EB28">
        <v>20.31833333333334</v>
      </c>
      <c r="EC28">
        <v>19.98972222222222</v>
      </c>
      <c r="ED28">
        <v>999.9000000000001</v>
      </c>
      <c r="EE28">
        <v>0</v>
      </c>
      <c r="EF28">
        <v>0</v>
      </c>
      <c r="EG28">
        <v>10011.95</v>
      </c>
      <c r="EH28">
        <v>0</v>
      </c>
      <c r="EI28">
        <v>0.30357</v>
      </c>
      <c r="EJ28">
        <v>0.7027691111111111</v>
      </c>
      <c r="EK28">
        <v>426.3211111111111</v>
      </c>
      <c r="EL28">
        <v>425.4396666666667</v>
      </c>
      <c r="EM28">
        <v>0.3930608888888889</v>
      </c>
      <c r="EN28">
        <v>419.9743333333333</v>
      </c>
      <c r="EO28">
        <v>12.84584444444445</v>
      </c>
      <c r="EP28">
        <v>1.202807777777778</v>
      </c>
      <c r="EQ28">
        <v>1.167097777777778</v>
      </c>
      <c r="ER28">
        <v>9.636360000000002</v>
      </c>
      <c r="ES28">
        <v>9.188344444444446</v>
      </c>
      <c r="ET28">
        <v>0</v>
      </c>
      <c r="EU28">
        <v>0</v>
      </c>
      <c r="EV28">
        <v>0</v>
      </c>
      <c r="EW28">
        <v>0</v>
      </c>
      <c r="EX28">
        <v>-4.344444444444445</v>
      </c>
      <c r="EY28">
        <v>0</v>
      </c>
      <c r="EZ28">
        <v>-19.6</v>
      </c>
      <c r="FA28">
        <v>-0.3333333333333333</v>
      </c>
      <c r="FB28">
        <v>33.847</v>
      </c>
      <c r="FC28">
        <v>39.15255555555556</v>
      </c>
      <c r="FD28">
        <v>36.65944444444444</v>
      </c>
      <c r="FE28">
        <v>38.24977777777778</v>
      </c>
      <c r="FF28">
        <v>34.09711111111111</v>
      </c>
      <c r="FG28">
        <v>0</v>
      </c>
      <c r="FH28">
        <v>0</v>
      </c>
      <c r="FI28">
        <v>0</v>
      </c>
      <c r="FJ28">
        <v>1720896641.9</v>
      </c>
      <c r="FK28">
        <v>0</v>
      </c>
      <c r="FL28">
        <v>-2.988461538461539</v>
      </c>
      <c r="FM28">
        <v>-5.022222235932724</v>
      </c>
      <c r="FN28">
        <v>15.17264956558529</v>
      </c>
      <c r="FO28">
        <v>-25</v>
      </c>
      <c r="FP28">
        <v>15</v>
      </c>
      <c r="FQ28">
        <v>1720896015</v>
      </c>
      <c r="FR28" t="s">
        <v>444</v>
      </c>
      <c r="FS28">
        <v>1720896015</v>
      </c>
      <c r="FT28">
        <v>1720896015</v>
      </c>
      <c r="FU28">
        <v>7</v>
      </c>
      <c r="FV28">
        <v>0.161</v>
      </c>
      <c r="FW28">
        <v>0.011</v>
      </c>
      <c r="FX28">
        <v>2.876</v>
      </c>
      <c r="FY28">
        <v>0.06</v>
      </c>
      <c r="FZ28">
        <v>420</v>
      </c>
      <c r="GA28">
        <v>13</v>
      </c>
      <c r="GB28">
        <v>0.55</v>
      </c>
      <c r="GC28">
        <v>0.2</v>
      </c>
      <c r="GD28">
        <v>0.6344063</v>
      </c>
      <c r="GE28">
        <v>0.2133972607879916</v>
      </c>
      <c r="GF28">
        <v>0.04795976388661646</v>
      </c>
      <c r="GG28">
        <v>1</v>
      </c>
      <c r="GH28">
        <v>-2.276470588235294</v>
      </c>
      <c r="GI28">
        <v>-16.52864778587296</v>
      </c>
      <c r="GJ28">
        <v>7.2590737872772</v>
      </c>
      <c r="GK28">
        <v>0</v>
      </c>
      <c r="GL28">
        <v>0.384506075</v>
      </c>
      <c r="GM28">
        <v>0.07760342589118187</v>
      </c>
      <c r="GN28">
        <v>0.007720679210365824</v>
      </c>
      <c r="GO28">
        <v>1</v>
      </c>
      <c r="GP28">
        <v>2</v>
      </c>
      <c r="GQ28">
        <v>3</v>
      </c>
      <c r="GR28" t="s">
        <v>445</v>
      </c>
      <c r="GS28">
        <v>3.10012</v>
      </c>
      <c r="GT28">
        <v>2.75819</v>
      </c>
      <c r="GU28">
        <v>0.0883832</v>
      </c>
      <c r="GV28">
        <v>0.0887551</v>
      </c>
      <c r="GW28">
        <v>0.0710431</v>
      </c>
      <c r="GX28">
        <v>0.0702744</v>
      </c>
      <c r="GY28">
        <v>23871.9</v>
      </c>
      <c r="GZ28">
        <v>22115.2</v>
      </c>
      <c r="HA28">
        <v>26744.5</v>
      </c>
      <c r="HB28">
        <v>24487.8</v>
      </c>
      <c r="HC28">
        <v>39789.9</v>
      </c>
      <c r="HD28">
        <v>33693.9</v>
      </c>
      <c r="HE28">
        <v>46732.8</v>
      </c>
      <c r="HF28">
        <v>38779.7</v>
      </c>
      <c r="HG28">
        <v>1.89185</v>
      </c>
      <c r="HH28">
        <v>1.89565</v>
      </c>
      <c r="HI28">
        <v>-0.0209734</v>
      </c>
      <c r="HJ28">
        <v>0</v>
      </c>
      <c r="HK28">
        <v>20.336</v>
      </c>
      <c r="HL28">
        <v>999.9</v>
      </c>
      <c r="HM28">
        <v>33.2</v>
      </c>
      <c r="HN28">
        <v>31.6</v>
      </c>
      <c r="HO28">
        <v>17.0571</v>
      </c>
      <c r="HP28">
        <v>60.9535</v>
      </c>
      <c r="HQ28">
        <v>26.1458</v>
      </c>
      <c r="HR28">
        <v>1</v>
      </c>
      <c r="HS28">
        <v>-0.0480539</v>
      </c>
      <c r="HT28">
        <v>2.27805</v>
      </c>
      <c r="HU28">
        <v>20.2856</v>
      </c>
      <c r="HV28">
        <v>5.22193</v>
      </c>
      <c r="HW28">
        <v>11.98</v>
      </c>
      <c r="HX28">
        <v>4.9657</v>
      </c>
      <c r="HY28">
        <v>3.27553</v>
      </c>
      <c r="HZ28">
        <v>9999</v>
      </c>
      <c r="IA28">
        <v>9999</v>
      </c>
      <c r="IB28">
        <v>9999</v>
      </c>
      <c r="IC28">
        <v>999.9</v>
      </c>
      <c r="ID28">
        <v>1.86391</v>
      </c>
      <c r="IE28">
        <v>1.86006</v>
      </c>
      <c r="IF28">
        <v>1.85837</v>
      </c>
      <c r="IG28">
        <v>1.85974</v>
      </c>
      <c r="IH28">
        <v>1.85989</v>
      </c>
      <c r="II28">
        <v>1.85837</v>
      </c>
      <c r="IJ28">
        <v>1.85745</v>
      </c>
      <c r="IK28">
        <v>1.8524</v>
      </c>
      <c r="IL28">
        <v>0</v>
      </c>
      <c r="IM28">
        <v>0</v>
      </c>
      <c r="IN28">
        <v>0</v>
      </c>
      <c r="IO28">
        <v>0</v>
      </c>
      <c r="IP28" t="s">
        <v>446</v>
      </c>
      <c r="IQ28" t="s">
        <v>447</v>
      </c>
      <c r="IR28" t="s">
        <v>448</v>
      </c>
      <c r="IS28" t="s">
        <v>448</v>
      </c>
      <c r="IT28" t="s">
        <v>448</v>
      </c>
      <c r="IU28" t="s">
        <v>448</v>
      </c>
      <c r="IV28">
        <v>0</v>
      </c>
      <c r="IW28">
        <v>100</v>
      </c>
      <c r="IX28">
        <v>100</v>
      </c>
      <c r="IY28">
        <v>2.878</v>
      </c>
      <c r="IZ28">
        <v>0.067</v>
      </c>
      <c r="JA28">
        <v>1.533504597187328</v>
      </c>
      <c r="JB28">
        <v>0.003126186285231202</v>
      </c>
      <c r="JC28">
        <v>3.203884841727113E-07</v>
      </c>
      <c r="JD28">
        <v>-2.447596861837776E-10</v>
      </c>
      <c r="JE28">
        <v>-0.0231222271076812</v>
      </c>
      <c r="JF28">
        <v>-0.001803911384323374</v>
      </c>
      <c r="JG28">
        <v>0.0007269767045770104</v>
      </c>
      <c r="JH28">
        <v>-5.40736406405679E-06</v>
      </c>
      <c r="JI28">
        <v>2</v>
      </c>
      <c r="JJ28">
        <v>1989</v>
      </c>
      <c r="JK28">
        <v>1</v>
      </c>
      <c r="JL28">
        <v>26</v>
      </c>
      <c r="JM28">
        <v>10.5</v>
      </c>
      <c r="JN28">
        <v>10.5</v>
      </c>
      <c r="JO28">
        <v>1.12793</v>
      </c>
      <c r="JP28">
        <v>2.62207</v>
      </c>
      <c r="JQ28">
        <v>1.49658</v>
      </c>
      <c r="JR28">
        <v>2.35596</v>
      </c>
      <c r="JS28">
        <v>1.54907</v>
      </c>
      <c r="JT28">
        <v>2.45239</v>
      </c>
      <c r="JU28">
        <v>35.6613</v>
      </c>
      <c r="JV28">
        <v>24.0175</v>
      </c>
      <c r="JW28">
        <v>18</v>
      </c>
      <c r="JX28">
        <v>478.537</v>
      </c>
      <c r="JY28">
        <v>495.871</v>
      </c>
      <c r="JZ28">
        <v>18.4609</v>
      </c>
      <c r="KA28">
        <v>26.5723</v>
      </c>
      <c r="KB28">
        <v>29.9998</v>
      </c>
      <c r="KC28">
        <v>26.901</v>
      </c>
      <c r="KD28">
        <v>26.9191</v>
      </c>
      <c r="KE28">
        <v>22.6843</v>
      </c>
      <c r="KF28">
        <v>21.008</v>
      </c>
      <c r="KG28">
        <v>13.3128</v>
      </c>
      <c r="KH28">
        <v>18.4691</v>
      </c>
      <c r="KI28">
        <v>420</v>
      </c>
      <c r="KJ28">
        <v>12.8538</v>
      </c>
      <c r="KK28">
        <v>102.153</v>
      </c>
      <c r="KL28">
        <v>93.4873</v>
      </c>
    </row>
    <row r="29" spans="1:298">
      <c r="A29">
        <v>11</v>
      </c>
      <c r="B29">
        <v>1720896651.5</v>
      </c>
      <c r="C29">
        <v>50</v>
      </c>
      <c r="D29" t="s">
        <v>469</v>
      </c>
      <c r="E29" t="s">
        <v>470</v>
      </c>
      <c r="F29">
        <v>5</v>
      </c>
      <c r="G29" t="s">
        <v>439</v>
      </c>
      <c r="H29" t="s">
        <v>440</v>
      </c>
      <c r="I29" t="s">
        <v>441</v>
      </c>
      <c r="J29">
        <v>1720896648.7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(EB29+(V29+2*0.95*5.67E-8*(((EB29+$B$9)+273)^4-(EB29+273)^4)-44100*K29)/(1.84*29.3*S29+8*0.95*5.67E-8*(EB29+273)^3))</f>
        <v>0</v>
      </c>
      <c r="X29">
        <f>($C$9*EC29+$D$9*ED29+$E$9*W29)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2*0.95*5.67E-8*(((EB29+$B$9)+273)^4-(X29+273)^4)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425.4403791699379</v>
      </c>
      <c r="AL29">
        <v>426.3007393939393</v>
      </c>
      <c r="AM29">
        <v>-0.003115054396364142</v>
      </c>
      <c r="AN29">
        <v>66.28476242354145</v>
      </c>
      <c r="AO29">
        <f>(AQ29 - AP29 + DZ29*1E3/(8.314*(EB29+273.15)) * AS29/DY29 * AR29) * DY29/(100*DM29) * 1000/(1000 - AQ29)</f>
        <v>0</v>
      </c>
      <c r="AP29">
        <v>12.84459057587127</v>
      </c>
      <c r="AQ29">
        <v>13.2420006060606</v>
      </c>
      <c r="AR29">
        <v>2.346524593317531E-06</v>
      </c>
      <c r="AS29">
        <v>104.501350409972</v>
      </c>
      <c r="AT29">
        <v>8</v>
      </c>
      <c r="AU29">
        <v>2</v>
      </c>
      <c r="AV29">
        <f>IF(AT29*$H$15&gt;=AX29,1.0,(AX29/(AX29-AT29*$H$15)))</f>
        <v>0</v>
      </c>
      <c r="AW29">
        <f>(AV29-1)*100</f>
        <v>0</v>
      </c>
      <c r="AX29">
        <f>MAX(0,($B$15+$C$15*EG29)/(1+$D$15*EG29)*DZ29/(EB29+273)*$E$15)</f>
        <v>0</v>
      </c>
      <c r="AY29" t="s">
        <v>442</v>
      </c>
      <c r="AZ29" t="s">
        <v>442</v>
      </c>
      <c r="BA29">
        <v>0</v>
      </c>
      <c r="BB29">
        <v>0</v>
      </c>
      <c r="BC29">
        <f>1-BA29/BB29</f>
        <v>0</v>
      </c>
      <c r="BD29">
        <v>0</v>
      </c>
      <c r="BE29" t="s">
        <v>442</v>
      </c>
      <c r="BF29" t="s">
        <v>442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442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$B$13*EH29+$C$13*EI29+$F$13*ET29*(1-EW29)</f>
        <v>0</v>
      </c>
      <c r="DJ29">
        <f>DI29*DK29</f>
        <v>0</v>
      </c>
      <c r="DK29">
        <f>($B$13*$D$11+$C$13*$D$11+$F$13*((FG29+EY29)/MAX(FG29+EY29+FH29, 0.1)*$I$11+FH29/MAX(FG29+EY29+FH29, 0.1)*$J$11))/($B$13+$C$13+$F$13)</f>
        <v>0</v>
      </c>
      <c r="DL29">
        <f>($B$13*$K$11+$C$13*$K$11+$F$13*((FG29+EY29)/MAX(FG29+EY29+FH29, 0.1)*$P$11+FH29/MAX(FG29+EY29+FH29, 0.1)*$Q$11))/($B$13+$C$13+$F$13)</f>
        <v>0</v>
      </c>
      <c r="DM29">
        <v>6</v>
      </c>
      <c r="DN29">
        <v>0.5</v>
      </c>
      <c r="DO29" t="s">
        <v>443</v>
      </c>
      <c r="DP29">
        <v>2</v>
      </c>
      <c r="DQ29" t="b">
        <v>1</v>
      </c>
      <c r="DR29">
        <v>1720896648.7</v>
      </c>
      <c r="DS29">
        <v>420.6516</v>
      </c>
      <c r="DT29">
        <v>419.9794</v>
      </c>
      <c r="DU29">
        <v>13.24153</v>
      </c>
      <c r="DV29">
        <v>12.84494</v>
      </c>
      <c r="DW29">
        <v>417.7738000000001</v>
      </c>
      <c r="DX29">
        <v>13.17461</v>
      </c>
      <c r="DY29">
        <v>500.0033</v>
      </c>
      <c r="DZ29">
        <v>90.8554</v>
      </c>
      <c r="EA29">
        <v>0.1002263</v>
      </c>
      <c r="EB29">
        <v>20.31812</v>
      </c>
      <c r="EC29">
        <v>19.98552</v>
      </c>
      <c r="ED29">
        <v>999.9</v>
      </c>
      <c r="EE29">
        <v>0</v>
      </c>
      <c r="EF29">
        <v>0</v>
      </c>
      <c r="EG29">
        <v>9972.811</v>
      </c>
      <c r="EH29">
        <v>0</v>
      </c>
      <c r="EI29">
        <v>0.30357</v>
      </c>
      <c r="EJ29">
        <v>0.6722595</v>
      </c>
      <c r="EK29">
        <v>426.2964</v>
      </c>
      <c r="EL29">
        <v>425.4441999999999</v>
      </c>
      <c r="EM29">
        <v>0.3966011</v>
      </c>
      <c r="EN29">
        <v>419.9794</v>
      </c>
      <c r="EO29">
        <v>12.84494</v>
      </c>
      <c r="EP29">
        <v>1.203064</v>
      </c>
      <c r="EQ29">
        <v>1.167031</v>
      </c>
      <c r="ER29">
        <v>9.639530000000001</v>
      </c>
      <c r="ES29">
        <v>9.187502000000002</v>
      </c>
      <c r="ET29">
        <v>0</v>
      </c>
      <c r="EU29">
        <v>0</v>
      </c>
      <c r="EV29">
        <v>0</v>
      </c>
      <c r="EW29">
        <v>0</v>
      </c>
      <c r="EX29">
        <v>-0.8300000000000001</v>
      </c>
      <c r="EY29">
        <v>0</v>
      </c>
      <c r="EZ29">
        <v>-26.49</v>
      </c>
      <c r="FA29">
        <v>-1.43</v>
      </c>
      <c r="FB29">
        <v>33.8435</v>
      </c>
      <c r="FC29">
        <v>39.231</v>
      </c>
      <c r="FD29">
        <v>36.4623</v>
      </c>
      <c r="FE29">
        <v>38.28099999999999</v>
      </c>
      <c r="FF29">
        <v>34.1435</v>
      </c>
      <c r="FG29">
        <v>0</v>
      </c>
      <c r="FH29">
        <v>0</v>
      </c>
      <c r="FI29">
        <v>0</v>
      </c>
      <c r="FJ29">
        <v>1720896646.7</v>
      </c>
      <c r="FK29">
        <v>0</v>
      </c>
      <c r="FL29">
        <v>-2.538461538461539</v>
      </c>
      <c r="FM29">
        <v>31.87008559673116</v>
      </c>
      <c r="FN29">
        <v>-1.531624193953486</v>
      </c>
      <c r="FO29">
        <v>-24.9076923076923</v>
      </c>
      <c r="FP29">
        <v>15</v>
      </c>
      <c r="FQ29">
        <v>1720896015</v>
      </c>
      <c r="FR29" t="s">
        <v>444</v>
      </c>
      <c r="FS29">
        <v>1720896015</v>
      </c>
      <c r="FT29">
        <v>1720896015</v>
      </c>
      <c r="FU29">
        <v>7</v>
      </c>
      <c r="FV29">
        <v>0.161</v>
      </c>
      <c r="FW29">
        <v>0.011</v>
      </c>
      <c r="FX29">
        <v>2.876</v>
      </c>
      <c r="FY29">
        <v>0.06</v>
      </c>
      <c r="FZ29">
        <v>420</v>
      </c>
      <c r="GA29">
        <v>13</v>
      </c>
      <c r="GB29">
        <v>0.55</v>
      </c>
      <c r="GC29">
        <v>0.2</v>
      </c>
      <c r="GD29">
        <v>0.6495145365853658</v>
      </c>
      <c r="GE29">
        <v>0.2404663275261327</v>
      </c>
      <c r="GF29">
        <v>0.06034233240441373</v>
      </c>
      <c r="GG29">
        <v>1</v>
      </c>
      <c r="GH29">
        <v>-2.235294117647059</v>
      </c>
      <c r="GI29">
        <v>9.353705070591504</v>
      </c>
      <c r="GJ29">
        <v>6.679198717041596</v>
      </c>
      <c r="GK29">
        <v>0</v>
      </c>
      <c r="GL29">
        <v>0.3904702682926829</v>
      </c>
      <c r="GM29">
        <v>0.05223311498257851</v>
      </c>
      <c r="GN29">
        <v>0.005334345741418963</v>
      </c>
      <c r="GO29">
        <v>1</v>
      </c>
      <c r="GP29">
        <v>2</v>
      </c>
      <c r="GQ29">
        <v>3</v>
      </c>
      <c r="GR29" t="s">
        <v>445</v>
      </c>
      <c r="GS29">
        <v>3.10023</v>
      </c>
      <c r="GT29">
        <v>2.7581</v>
      </c>
      <c r="GU29">
        <v>0.0883848</v>
      </c>
      <c r="GV29">
        <v>0.0887771</v>
      </c>
      <c r="GW29">
        <v>0.0710499</v>
      </c>
      <c r="GX29">
        <v>0.07028239999999999</v>
      </c>
      <c r="GY29">
        <v>23872</v>
      </c>
      <c r="GZ29">
        <v>22114.8</v>
      </c>
      <c r="HA29">
        <v>26744.6</v>
      </c>
      <c r="HB29">
        <v>24488.1</v>
      </c>
      <c r="HC29">
        <v>39789.7</v>
      </c>
      <c r="HD29">
        <v>33693.8</v>
      </c>
      <c r="HE29">
        <v>46732.9</v>
      </c>
      <c r="HF29">
        <v>38779.9</v>
      </c>
      <c r="HG29">
        <v>1.89198</v>
      </c>
      <c r="HH29">
        <v>1.8955</v>
      </c>
      <c r="HI29">
        <v>-0.0212193</v>
      </c>
      <c r="HJ29">
        <v>0</v>
      </c>
      <c r="HK29">
        <v>20.336</v>
      </c>
      <c r="HL29">
        <v>999.9</v>
      </c>
      <c r="HM29">
        <v>33.2</v>
      </c>
      <c r="HN29">
        <v>31.6</v>
      </c>
      <c r="HO29">
        <v>17.0596</v>
      </c>
      <c r="HP29">
        <v>61.0235</v>
      </c>
      <c r="HQ29">
        <v>26.0897</v>
      </c>
      <c r="HR29">
        <v>1</v>
      </c>
      <c r="HS29">
        <v>-0.0482901</v>
      </c>
      <c r="HT29">
        <v>2.27289</v>
      </c>
      <c r="HU29">
        <v>20.2854</v>
      </c>
      <c r="HV29">
        <v>5.22163</v>
      </c>
      <c r="HW29">
        <v>11.98</v>
      </c>
      <c r="HX29">
        <v>4.96575</v>
      </c>
      <c r="HY29">
        <v>3.27568</v>
      </c>
      <c r="HZ29">
        <v>9999</v>
      </c>
      <c r="IA29">
        <v>9999</v>
      </c>
      <c r="IB29">
        <v>9999</v>
      </c>
      <c r="IC29">
        <v>999.9</v>
      </c>
      <c r="ID29">
        <v>1.86391</v>
      </c>
      <c r="IE29">
        <v>1.86005</v>
      </c>
      <c r="IF29">
        <v>1.85837</v>
      </c>
      <c r="IG29">
        <v>1.85974</v>
      </c>
      <c r="IH29">
        <v>1.85989</v>
      </c>
      <c r="II29">
        <v>1.85837</v>
      </c>
      <c r="IJ29">
        <v>1.85745</v>
      </c>
      <c r="IK29">
        <v>1.8524</v>
      </c>
      <c r="IL29">
        <v>0</v>
      </c>
      <c r="IM29">
        <v>0</v>
      </c>
      <c r="IN29">
        <v>0</v>
      </c>
      <c r="IO29">
        <v>0</v>
      </c>
      <c r="IP29" t="s">
        <v>446</v>
      </c>
      <c r="IQ29" t="s">
        <v>447</v>
      </c>
      <c r="IR29" t="s">
        <v>448</v>
      </c>
      <c r="IS29" t="s">
        <v>448</v>
      </c>
      <c r="IT29" t="s">
        <v>448</v>
      </c>
      <c r="IU29" t="s">
        <v>448</v>
      </c>
      <c r="IV29">
        <v>0</v>
      </c>
      <c r="IW29">
        <v>100</v>
      </c>
      <c r="IX29">
        <v>100</v>
      </c>
      <c r="IY29">
        <v>2.877</v>
      </c>
      <c r="IZ29">
        <v>0.0669</v>
      </c>
      <c r="JA29">
        <v>1.533504597187328</v>
      </c>
      <c r="JB29">
        <v>0.003126186285231202</v>
      </c>
      <c r="JC29">
        <v>3.203884841727113E-07</v>
      </c>
      <c r="JD29">
        <v>-2.447596861837776E-10</v>
      </c>
      <c r="JE29">
        <v>-0.0231222271076812</v>
      </c>
      <c r="JF29">
        <v>-0.001803911384323374</v>
      </c>
      <c r="JG29">
        <v>0.0007269767045770104</v>
      </c>
      <c r="JH29">
        <v>-5.40736406405679E-06</v>
      </c>
      <c r="JI29">
        <v>2</v>
      </c>
      <c r="JJ29">
        <v>1989</v>
      </c>
      <c r="JK29">
        <v>1</v>
      </c>
      <c r="JL29">
        <v>26</v>
      </c>
      <c r="JM29">
        <v>10.6</v>
      </c>
      <c r="JN29">
        <v>10.6</v>
      </c>
      <c r="JO29">
        <v>1.12793</v>
      </c>
      <c r="JP29">
        <v>2.62451</v>
      </c>
      <c r="JQ29">
        <v>1.49658</v>
      </c>
      <c r="JR29">
        <v>2.35596</v>
      </c>
      <c r="JS29">
        <v>1.54907</v>
      </c>
      <c r="JT29">
        <v>2.44507</v>
      </c>
      <c r="JU29">
        <v>35.6613</v>
      </c>
      <c r="JV29">
        <v>24.0175</v>
      </c>
      <c r="JW29">
        <v>18</v>
      </c>
      <c r="JX29">
        <v>478.587</v>
      </c>
      <c r="JY29">
        <v>495.748</v>
      </c>
      <c r="JZ29">
        <v>18.4695</v>
      </c>
      <c r="KA29">
        <v>26.5685</v>
      </c>
      <c r="KB29">
        <v>29.9998</v>
      </c>
      <c r="KC29">
        <v>26.8982</v>
      </c>
      <c r="KD29">
        <v>26.9163</v>
      </c>
      <c r="KE29">
        <v>22.6832</v>
      </c>
      <c r="KF29">
        <v>21.008</v>
      </c>
      <c r="KG29">
        <v>12.9417</v>
      </c>
      <c r="KH29">
        <v>18.4794</v>
      </c>
      <c r="KI29">
        <v>420</v>
      </c>
      <c r="KJ29">
        <v>12.8538</v>
      </c>
      <c r="KK29">
        <v>102.153</v>
      </c>
      <c r="KL29">
        <v>93.488</v>
      </c>
    </row>
    <row r="30" spans="1:298">
      <c r="A30">
        <v>12</v>
      </c>
      <c r="B30">
        <v>1720896656.5</v>
      </c>
      <c r="C30">
        <v>55</v>
      </c>
      <c r="D30" t="s">
        <v>471</v>
      </c>
      <c r="E30" t="s">
        <v>472</v>
      </c>
      <c r="F30">
        <v>5</v>
      </c>
      <c r="G30" t="s">
        <v>439</v>
      </c>
      <c r="H30" t="s">
        <v>440</v>
      </c>
      <c r="I30" t="s">
        <v>441</v>
      </c>
      <c r="J30">
        <v>1720896654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(EB30+(V30+2*0.95*5.67E-8*(((EB30+$B$9)+273)^4-(EB30+273)^4)-44100*K30)/(1.84*29.3*S30+8*0.95*5.67E-8*(EB30+273)^3))</f>
        <v>0</v>
      </c>
      <c r="X30">
        <f>($C$9*EC30+$D$9*ED30+$E$9*W30)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2*0.95*5.67E-8*(((EB30+$B$9)+273)^4-(X30+273)^4)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425.4678287080681</v>
      </c>
      <c r="AL30">
        <v>426.2903515151513</v>
      </c>
      <c r="AM30">
        <v>-0.006714050258907928</v>
      </c>
      <c r="AN30">
        <v>66.28476242354145</v>
      </c>
      <c r="AO30">
        <f>(AQ30 - AP30 + DZ30*1E3/(8.314*(EB30+273.15)) * AS30/DY30 * AR30) * DY30/(100*DM30) * 1000/(1000 - AQ30)</f>
        <v>0</v>
      </c>
      <c r="AP30">
        <v>12.84013636526881</v>
      </c>
      <c r="AQ30">
        <v>13.24252242424242</v>
      </c>
      <c r="AR30">
        <v>2.941422879323729E-06</v>
      </c>
      <c r="AS30">
        <v>104.501350409972</v>
      </c>
      <c r="AT30">
        <v>9</v>
      </c>
      <c r="AU30">
        <v>2</v>
      </c>
      <c r="AV30">
        <f>IF(AT30*$H$15&gt;=AX30,1.0,(AX30/(AX30-AT30*$H$15)))</f>
        <v>0</v>
      </c>
      <c r="AW30">
        <f>(AV30-1)*100</f>
        <v>0</v>
      </c>
      <c r="AX30">
        <f>MAX(0,($B$15+$C$15*EG30)/(1+$D$15*EG30)*DZ30/(EB30+273)*$E$15)</f>
        <v>0</v>
      </c>
      <c r="AY30" t="s">
        <v>442</v>
      </c>
      <c r="AZ30" t="s">
        <v>442</v>
      </c>
      <c r="BA30">
        <v>0</v>
      </c>
      <c r="BB30">
        <v>0</v>
      </c>
      <c r="BC30">
        <f>1-BA30/BB30</f>
        <v>0</v>
      </c>
      <c r="BD30">
        <v>0</v>
      </c>
      <c r="BE30" t="s">
        <v>442</v>
      </c>
      <c r="BF30" t="s">
        <v>442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442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$B$13*EH30+$C$13*EI30+$F$13*ET30*(1-EW30)</f>
        <v>0</v>
      </c>
      <c r="DJ30">
        <f>DI30*DK30</f>
        <v>0</v>
      </c>
      <c r="DK30">
        <f>($B$13*$D$11+$C$13*$D$11+$F$13*((FG30+EY30)/MAX(FG30+EY30+FH30, 0.1)*$I$11+FH30/MAX(FG30+EY30+FH30, 0.1)*$J$11))/($B$13+$C$13+$F$13)</f>
        <v>0</v>
      </c>
      <c r="DL30">
        <f>($B$13*$K$11+$C$13*$K$11+$F$13*((FG30+EY30)/MAX(FG30+EY30+FH30, 0.1)*$P$11+FH30/MAX(FG30+EY30+FH30, 0.1)*$Q$11))/($B$13+$C$13+$F$13)</f>
        <v>0</v>
      </c>
      <c r="DM30">
        <v>6</v>
      </c>
      <c r="DN30">
        <v>0.5</v>
      </c>
      <c r="DO30" t="s">
        <v>443</v>
      </c>
      <c r="DP30">
        <v>2</v>
      </c>
      <c r="DQ30" t="b">
        <v>1</v>
      </c>
      <c r="DR30">
        <v>1720896654</v>
      </c>
      <c r="DS30">
        <v>420.6886666666667</v>
      </c>
      <c r="DT30">
        <v>420.0119999999999</v>
      </c>
      <c r="DU30">
        <v>13.2426</v>
      </c>
      <c r="DV30">
        <v>12.83747777777778</v>
      </c>
      <c r="DW30">
        <v>417.8107777777778</v>
      </c>
      <c r="DX30">
        <v>13.17564444444444</v>
      </c>
      <c r="DY30">
        <v>499.9616666666668</v>
      </c>
      <c r="DZ30">
        <v>90.85726666666667</v>
      </c>
      <c r="EA30">
        <v>0.09975268888888889</v>
      </c>
      <c r="EB30">
        <v>20.31793333333333</v>
      </c>
      <c r="EC30">
        <v>19.98995555555556</v>
      </c>
      <c r="ED30">
        <v>999.9000000000001</v>
      </c>
      <c r="EE30">
        <v>0</v>
      </c>
      <c r="EF30">
        <v>0</v>
      </c>
      <c r="EG30">
        <v>9998.895555555555</v>
      </c>
      <c r="EH30">
        <v>0</v>
      </c>
      <c r="EI30">
        <v>0.30357</v>
      </c>
      <c r="EJ30">
        <v>0.6765476666666665</v>
      </c>
      <c r="EK30">
        <v>426.3344444444444</v>
      </c>
      <c r="EL30">
        <v>425.474</v>
      </c>
      <c r="EM30">
        <v>0.40513</v>
      </c>
      <c r="EN30">
        <v>420.0119999999999</v>
      </c>
      <c r="EO30">
        <v>12.83747777777778</v>
      </c>
      <c r="EP30">
        <v>1.203187777777778</v>
      </c>
      <c r="EQ30">
        <v>1.166377777777778</v>
      </c>
      <c r="ER30">
        <v>9.641026666666669</v>
      </c>
      <c r="ES30">
        <v>9.179177777777777</v>
      </c>
      <c r="ET30">
        <v>0</v>
      </c>
      <c r="EU30">
        <v>0</v>
      </c>
      <c r="EV30">
        <v>0</v>
      </c>
      <c r="EW30">
        <v>0</v>
      </c>
      <c r="EX30">
        <v>-0.5888888888888888</v>
      </c>
      <c r="EY30">
        <v>0</v>
      </c>
      <c r="EZ30">
        <v>-27.93333333333333</v>
      </c>
      <c r="FA30">
        <v>-2.1</v>
      </c>
      <c r="FB30">
        <v>33.86788888888889</v>
      </c>
      <c r="FC30">
        <v>39.31222222222222</v>
      </c>
      <c r="FD30">
        <v>36.5</v>
      </c>
      <c r="FE30">
        <v>38.40255555555555</v>
      </c>
      <c r="FF30">
        <v>34.09700000000001</v>
      </c>
      <c r="FG30">
        <v>0</v>
      </c>
      <c r="FH30">
        <v>0</v>
      </c>
      <c r="FI30">
        <v>0</v>
      </c>
      <c r="FJ30">
        <v>1720896652.1</v>
      </c>
      <c r="FK30">
        <v>0</v>
      </c>
      <c r="FL30">
        <v>-0.02399999999999991</v>
      </c>
      <c r="FM30">
        <v>23.6384616333352</v>
      </c>
      <c r="FN30">
        <v>-43.77692320523168</v>
      </c>
      <c r="FO30">
        <v>-26.596</v>
      </c>
      <c r="FP30">
        <v>15</v>
      </c>
      <c r="FQ30">
        <v>1720896015</v>
      </c>
      <c r="FR30" t="s">
        <v>444</v>
      </c>
      <c r="FS30">
        <v>1720896015</v>
      </c>
      <c r="FT30">
        <v>1720896015</v>
      </c>
      <c r="FU30">
        <v>7</v>
      </c>
      <c r="FV30">
        <v>0.161</v>
      </c>
      <c r="FW30">
        <v>0.011</v>
      </c>
      <c r="FX30">
        <v>2.876</v>
      </c>
      <c r="FY30">
        <v>0.06</v>
      </c>
      <c r="FZ30">
        <v>420</v>
      </c>
      <c r="GA30">
        <v>13</v>
      </c>
      <c r="GB30">
        <v>0.55</v>
      </c>
      <c r="GC30">
        <v>0.2</v>
      </c>
      <c r="GD30">
        <v>0.6597721951219513</v>
      </c>
      <c r="GE30">
        <v>0.2528970731707324</v>
      </c>
      <c r="GF30">
        <v>0.05860748399900505</v>
      </c>
      <c r="GG30">
        <v>1</v>
      </c>
      <c r="GH30">
        <v>-2.382352941176471</v>
      </c>
      <c r="GI30">
        <v>7.68831167989763</v>
      </c>
      <c r="GJ30">
        <v>6.74835363748885</v>
      </c>
      <c r="GK30">
        <v>0</v>
      </c>
      <c r="GL30">
        <v>0.3941927073170732</v>
      </c>
      <c r="GM30">
        <v>0.04653681533101034</v>
      </c>
      <c r="GN30">
        <v>0.004998157666648599</v>
      </c>
      <c r="GO30">
        <v>1</v>
      </c>
      <c r="GP30">
        <v>2</v>
      </c>
      <c r="GQ30">
        <v>3</v>
      </c>
      <c r="GR30" t="s">
        <v>445</v>
      </c>
      <c r="GS30">
        <v>3.10001</v>
      </c>
      <c r="GT30">
        <v>2.75772</v>
      </c>
      <c r="GU30">
        <v>0.088381</v>
      </c>
      <c r="GV30">
        <v>0.0887723</v>
      </c>
      <c r="GW30">
        <v>0.0710476</v>
      </c>
      <c r="GX30">
        <v>0.0701686</v>
      </c>
      <c r="GY30">
        <v>23872.3</v>
      </c>
      <c r="GZ30">
        <v>22115</v>
      </c>
      <c r="HA30">
        <v>26744.9</v>
      </c>
      <c r="HB30">
        <v>24488.1</v>
      </c>
      <c r="HC30">
        <v>39790.3</v>
      </c>
      <c r="HD30">
        <v>33697.7</v>
      </c>
      <c r="HE30">
        <v>46733.5</v>
      </c>
      <c r="HF30">
        <v>38779.6</v>
      </c>
      <c r="HG30">
        <v>1.89132</v>
      </c>
      <c r="HH30">
        <v>1.89613</v>
      </c>
      <c r="HI30">
        <v>-0.0207052</v>
      </c>
      <c r="HJ30">
        <v>0</v>
      </c>
      <c r="HK30">
        <v>20.336</v>
      </c>
      <c r="HL30">
        <v>999.9</v>
      </c>
      <c r="HM30">
        <v>33.2</v>
      </c>
      <c r="HN30">
        <v>31.6</v>
      </c>
      <c r="HO30">
        <v>17.0576</v>
      </c>
      <c r="HP30">
        <v>61.0335</v>
      </c>
      <c r="HQ30">
        <v>26.1739</v>
      </c>
      <c r="HR30">
        <v>1</v>
      </c>
      <c r="HS30">
        <v>-0.0488161</v>
      </c>
      <c r="HT30">
        <v>2.2609</v>
      </c>
      <c r="HU30">
        <v>20.2851</v>
      </c>
      <c r="HV30">
        <v>5.21849</v>
      </c>
      <c r="HW30">
        <v>11.98</v>
      </c>
      <c r="HX30">
        <v>4.96505</v>
      </c>
      <c r="HY30">
        <v>3.27505</v>
      </c>
      <c r="HZ30">
        <v>9999</v>
      </c>
      <c r="IA30">
        <v>9999</v>
      </c>
      <c r="IB30">
        <v>9999</v>
      </c>
      <c r="IC30">
        <v>999.9</v>
      </c>
      <c r="ID30">
        <v>1.8639</v>
      </c>
      <c r="IE30">
        <v>1.86006</v>
      </c>
      <c r="IF30">
        <v>1.85837</v>
      </c>
      <c r="IG30">
        <v>1.85974</v>
      </c>
      <c r="IH30">
        <v>1.85989</v>
      </c>
      <c r="II30">
        <v>1.85837</v>
      </c>
      <c r="IJ30">
        <v>1.85743</v>
      </c>
      <c r="IK30">
        <v>1.8524</v>
      </c>
      <c r="IL30">
        <v>0</v>
      </c>
      <c r="IM30">
        <v>0</v>
      </c>
      <c r="IN30">
        <v>0</v>
      </c>
      <c r="IO30">
        <v>0</v>
      </c>
      <c r="IP30" t="s">
        <v>446</v>
      </c>
      <c r="IQ30" t="s">
        <v>447</v>
      </c>
      <c r="IR30" t="s">
        <v>448</v>
      </c>
      <c r="IS30" t="s">
        <v>448</v>
      </c>
      <c r="IT30" t="s">
        <v>448</v>
      </c>
      <c r="IU30" t="s">
        <v>448</v>
      </c>
      <c r="IV30">
        <v>0</v>
      </c>
      <c r="IW30">
        <v>100</v>
      </c>
      <c r="IX30">
        <v>100</v>
      </c>
      <c r="IY30">
        <v>2.878</v>
      </c>
      <c r="IZ30">
        <v>0.0669</v>
      </c>
      <c r="JA30">
        <v>1.533504597187328</v>
      </c>
      <c r="JB30">
        <v>0.003126186285231202</v>
      </c>
      <c r="JC30">
        <v>3.203884841727113E-07</v>
      </c>
      <c r="JD30">
        <v>-2.447596861837776E-10</v>
      </c>
      <c r="JE30">
        <v>-0.0231222271076812</v>
      </c>
      <c r="JF30">
        <v>-0.001803911384323374</v>
      </c>
      <c r="JG30">
        <v>0.0007269767045770104</v>
      </c>
      <c r="JH30">
        <v>-5.40736406405679E-06</v>
      </c>
      <c r="JI30">
        <v>2</v>
      </c>
      <c r="JJ30">
        <v>1989</v>
      </c>
      <c r="JK30">
        <v>1</v>
      </c>
      <c r="JL30">
        <v>26</v>
      </c>
      <c r="JM30">
        <v>10.7</v>
      </c>
      <c r="JN30">
        <v>10.7</v>
      </c>
      <c r="JO30">
        <v>1.12793</v>
      </c>
      <c r="JP30">
        <v>2.63062</v>
      </c>
      <c r="JQ30">
        <v>1.49658</v>
      </c>
      <c r="JR30">
        <v>2.35596</v>
      </c>
      <c r="JS30">
        <v>1.54907</v>
      </c>
      <c r="JT30">
        <v>2.43286</v>
      </c>
      <c r="JU30">
        <v>35.6613</v>
      </c>
      <c r="JV30">
        <v>24.0175</v>
      </c>
      <c r="JW30">
        <v>18</v>
      </c>
      <c r="JX30">
        <v>478.185</v>
      </c>
      <c r="JY30">
        <v>496.124</v>
      </c>
      <c r="JZ30">
        <v>18.4792</v>
      </c>
      <c r="KA30">
        <v>26.5646</v>
      </c>
      <c r="KB30">
        <v>29.9997</v>
      </c>
      <c r="KC30">
        <v>26.8942</v>
      </c>
      <c r="KD30">
        <v>26.9124</v>
      </c>
      <c r="KE30">
        <v>22.68</v>
      </c>
      <c r="KF30">
        <v>21.008</v>
      </c>
      <c r="KG30">
        <v>12.9417</v>
      </c>
      <c r="KH30">
        <v>18.4867</v>
      </c>
      <c r="KI30">
        <v>420</v>
      </c>
      <c r="KJ30">
        <v>12.8102</v>
      </c>
      <c r="KK30">
        <v>102.154</v>
      </c>
      <c r="KL30">
        <v>93.4876</v>
      </c>
    </row>
    <row r="31" spans="1:298">
      <c r="A31">
        <v>13</v>
      </c>
      <c r="B31">
        <v>1720897445.5</v>
      </c>
      <c r="C31">
        <v>844</v>
      </c>
      <c r="D31" t="s">
        <v>473</v>
      </c>
      <c r="E31" t="s">
        <v>474</v>
      </c>
      <c r="F31">
        <v>5</v>
      </c>
      <c r="G31" t="s">
        <v>439</v>
      </c>
      <c r="H31" t="s">
        <v>475</v>
      </c>
      <c r="I31" t="s">
        <v>441</v>
      </c>
      <c r="J31">
        <v>1720897442.5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(EB31+(V31+2*0.95*5.67E-8*(((EB31+$B$9)+273)^4-(EB31+273)^4)-44100*K31)/(1.84*29.3*S31+8*0.95*5.67E-8*(EB31+273)^3))</f>
        <v>0</v>
      </c>
      <c r="X31">
        <f>($C$9*EC31+$D$9*ED31+$E$9*W31)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2*0.95*5.67E-8*(((EB31+$B$9)+273)^4-(X31+273)^4)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427.4480641911371</v>
      </c>
      <c r="AL31">
        <v>428.7520848484846</v>
      </c>
      <c r="AM31">
        <v>-0.0001789458736333186</v>
      </c>
      <c r="AN31">
        <v>66.36124811322648</v>
      </c>
      <c r="AO31">
        <f>(AQ31 - AP31 + DZ31*1E3/(8.314*(EB31+273.15)) * AS31/DY31 * AR31) * DY31/(100*DM31) * 1000/(1000 - AQ31)</f>
        <v>0</v>
      </c>
      <c r="AP31">
        <v>17.42630880612643</v>
      </c>
      <c r="AQ31">
        <v>18.0180006060606</v>
      </c>
      <c r="AR31">
        <v>-8.26294046465333E-08</v>
      </c>
      <c r="AS31">
        <v>105.6955164365054</v>
      </c>
      <c r="AT31">
        <v>8</v>
      </c>
      <c r="AU31">
        <v>2</v>
      </c>
      <c r="AV31">
        <f>IF(AT31*$H$15&gt;=AX31,1.0,(AX31/(AX31-AT31*$H$15)))</f>
        <v>0</v>
      </c>
      <c r="AW31">
        <f>(AV31-1)*100</f>
        <v>0</v>
      </c>
      <c r="AX31">
        <f>MAX(0,($B$15+$C$15*EG31)/(1+$D$15*EG31)*DZ31/(EB31+273)*$E$15)</f>
        <v>0</v>
      </c>
      <c r="AY31" t="s">
        <v>442</v>
      </c>
      <c r="AZ31" t="s">
        <v>442</v>
      </c>
      <c r="BA31">
        <v>0</v>
      </c>
      <c r="BB31">
        <v>0</v>
      </c>
      <c r="BC31">
        <f>1-BA31/BB31</f>
        <v>0</v>
      </c>
      <c r="BD31">
        <v>0</v>
      </c>
      <c r="BE31" t="s">
        <v>442</v>
      </c>
      <c r="BF31" t="s">
        <v>442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442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$B$13*EH31+$C$13*EI31+$F$13*ET31*(1-EW31)</f>
        <v>0</v>
      </c>
      <c r="DJ31">
        <f>DI31*DK31</f>
        <v>0</v>
      </c>
      <c r="DK31">
        <f>($B$13*$D$11+$C$13*$D$11+$F$13*((FG31+EY31)/MAX(FG31+EY31+FH31, 0.1)*$I$11+FH31/MAX(FG31+EY31+FH31, 0.1)*$J$11))/($B$13+$C$13+$F$13)</f>
        <v>0</v>
      </c>
      <c r="DL31">
        <f>($B$13*$K$11+$C$13*$K$11+$F$13*((FG31+EY31)/MAX(FG31+EY31+FH31, 0.1)*$P$11+FH31/MAX(FG31+EY31+FH31, 0.1)*$Q$11))/($B$13+$C$13+$F$13)</f>
        <v>0</v>
      </c>
      <c r="DM31">
        <v>6</v>
      </c>
      <c r="DN31">
        <v>0.5</v>
      </c>
      <c r="DO31" t="s">
        <v>443</v>
      </c>
      <c r="DP31">
        <v>2</v>
      </c>
      <c r="DQ31" t="b">
        <v>1</v>
      </c>
      <c r="DR31">
        <v>1720897442.5</v>
      </c>
      <c r="DS31">
        <v>421.037</v>
      </c>
      <c r="DT31">
        <v>419.9923636363637</v>
      </c>
      <c r="DU31">
        <v>18.01756363636364</v>
      </c>
      <c r="DV31">
        <v>17.42621818181818</v>
      </c>
      <c r="DW31">
        <v>418.2632727272728</v>
      </c>
      <c r="DX31">
        <v>17.85064545454545</v>
      </c>
      <c r="DY31">
        <v>499.9947272727273</v>
      </c>
      <c r="DZ31">
        <v>90.84352727272727</v>
      </c>
      <c r="EA31">
        <v>0.1000220363636364</v>
      </c>
      <c r="EB31">
        <v>25.45469090909091</v>
      </c>
      <c r="EC31">
        <v>25.00127272727273</v>
      </c>
      <c r="ED31">
        <v>999.9</v>
      </c>
      <c r="EE31">
        <v>0</v>
      </c>
      <c r="EF31">
        <v>0</v>
      </c>
      <c r="EG31">
        <v>9991.190909090908</v>
      </c>
      <c r="EH31">
        <v>0</v>
      </c>
      <c r="EI31">
        <v>0.2521013636363637</v>
      </c>
      <c r="EJ31">
        <v>1.044701818181818</v>
      </c>
      <c r="EK31">
        <v>428.7623636363637</v>
      </c>
      <c r="EL31">
        <v>427.441</v>
      </c>
      <c r="EM31">
        <v>0.5913629090909091</v>
      </c>
      <c r="EN31">
        <v>419.9923636363637</v>
      </c>
      <c r="EO31">
        <v>17.42621818181818</v>
      </c>
      <c r="EP31">
        <v>1.63678</v>
      </c>
      <c r="EQ31">
        <v>1.583058181818182</v>
      </c>
      <c r="ER31">
        <v>14.3095</v>
      </c>
      <c r="ES31">
        <v>13.79487272727273</v>
      </c>
      <c r="ET31">
        <v>0</v>
      </c>
      <c r="EU31">
        <v>0</v>
      </c>
      <c r="EV31">
        <v>0</v>
      </c>
      <c r="EW31">
        <v>0</v>
      </c>
      <c r="EX31">
        <v>-3.3</v>
      </c>
      <c r="EY31">
        <v>0</v>
      </c>
      <c r="EZ31">
        <v>-13.39090909090909</v>
      </c>
      <c r="FA31">
        <v>0.1818181818181818</v>
      </c>
      <c r="FB31">
        <v>35.03381818181818</v>
      </c>
      <c r="FC31">
        <v>41.15309090909091</v>
      </c>
      <c r="FD31">
        <v>37.69854545454545</v>
      </c>
      <c r="FE31">
        <v>41.09627272727273</v>
      </c>
      <c r="FF31">
        <v>35.98845454545454</v>
      </c>
      <c r="FG31">
        <v>0</v>
      </c>
      <c r="FH31">
        <v>0</v>
      </c>
      <c r="FI31">
        <v>0</v>
      </c>
      <c r="FJ31">
        <v>1720897441.1</v>
      </c>
      <c r="FK31">
        <v>0</v>
      </c>
      <c r="FL31">
        <v>-2.576923076923077</v>
      </c>
      <c r="FM31">
        <v>-0.4512819640865839</v>
      </c>
      <c r="FN31">
        <v>-9.107691217247302</v>
      </c>
      <c r="FO31">
        <v>-14.81538461538462</v>
      </c>
      <c r="FP31">
        <v>15</v>
      </c>
      <c r="FQ31">
        <v>1720896888</v>
      </c>
      <c r="FR31" t="s">
        <v>476</v>
      </c>
      <c r="FS31">
        <v>1720896888</v>
      </c>
      <c r="FT31">
        <v>1720896885</v>
      </c>
      <c r="FU31">
        <v>8</v>
      </c>
      <c r="FV31">
        <v>-0.105</v>
      </c>
      <c r="FW31">
        <v>0.021</v>
      </c>
      <c r="FX31">
        <v>2.769</v>
      </c>
      <c r="FY31">
        <v>0.184</v>
      </c>
      <c r="FZ31">
        <v>420</v>
      </c>
      <c r="GA31">
        <v>19</v>
      </c>
      <c r="GB31">
        <v>0.53</v>
      </c>
      <c r="GC31">
        <v>0.2</v>
      </c>
      <c r="GD31">
        <v>1.03408356097561</v>
      </c>
      <c r="GE31">
        <v>-0.1595379094076659</v>
      </c>
      <c r="GF31">
        <v>0.06528223699540579</v>
      </c>
      <c r="GG31">
        <v>1</v>
      </c>
      <c r="GH31">
        <v>-3.044117647058823</v>
      </c>
      <c r="GI31">
        <v>-0.6493506325653966</v>
      </c>
      <c r="GJ31">
        <v>6.647564400345995</v>
      </c>
      <c r="GK31">
        <v>1</v>
      </c>
      <c r="GL31">
        <v>0.5914475853658537</v>
      </c>
      <c r="GM31">
        <v>-0.0001324390243899006</v>
      </c>
      <c r="GN31">
        <v>0.001312953308025134</v>
      </c>
      <c r="GO31">
        <v>1</v>
      </c>
      <c r="GP31">
        <v>3</v>
      </c>
      <c r="GQ31">
        <v>3</v>
      </c>
      <c r="GR31" t="s">
        <v>451</v>
      </c>
      <c r="GS31">
        <v>3.10134</v>
      </c>
      <c r="GT31">
        <v>2.75796</v>
      </c>
      <c r="GU31">
        <v>0.0885015</v>
      </c>
      <c r="GV31">
        <v>0.0888166</v>
      </c>
      <c r="GW31">
        <v>0.0889305</v>
      </c>
      <c r="GX31">
        <v>0.08791839999999999</v>
      </c>
      <c r="GY31">
        <v>23868.5</v>
      </c>
      <c r="GZ31">
        <v>22111.6</v>
      </c>
      <c r="HA31">
        <v>26743.7</v>
      </c>
      <c r="HB31">
        <v>24485.2</v>
      </c>
      <c r="HC31">
        <v>39014.7</v>
      </c>
      <c r="HD31">
        <v>33044.4</v>
      </c>
      <c r="HE31">
        <v>46731.9</v>
      </c>
      <c r="HF31">
        <v>38773.2</v>
      </c>
      <c r="HG31">
        <v>1.89352</v>
      </c>
      <c r="HH31">
        <v>1.9047</v>
      </c>
      <c r="HI31">
        <v>0.0386126</v>
      </c>
      <c r="HJ31">
        <v>0</v>
      </c>
      <c r="HK31">
        <v>24.3646</v>
      </c>
      <c r="HL31">
        <v>999.9</v>
      </c>
      <c r="HM31">
        <v>40.6</v>
      </c>
      <c r="HN31">
        <v>31.6</v>
      </c>
      <c r="HO31">
        <v>20.8644</v>
      </c>
      <c r="HP31">
        <v>61.0935</v>
      </c>
      <c r="HQ31">
        <v>25.8413</v>
      </c>
      <c r="HR31">
        <v>1</v>
      </c>
      <c r="HS31">
        <v>-0.0529345</v>
      </c>
      <c r="HT31">
        <v>-0.06994010000000001</v>
      </c>
      <c r="HU31">
        <v>20.3005</v>
      </c>
      <c r="HV31">
        <v>5.22223</v>
      </c>
      <c r="HW31">
        <v>11.98</v>
      </c>
      <c r="HX31">
        <v>4.9657</v>
      </c>
      <c r="HY31">
        <v>3.2755</v>
      </c>
      <c r="HZ31">
        <v>9999</v>
      </c>
      <c r="IA31">
        <v>9999</v>
      </c>
      <c r="IB31">
        <v>9999</v>
      </c>
      <c r="IC31">
        <v>999.9</v>
      </c>
      <c r="ID31">
        <v>1.86389</v>
      </c>
      <c r="IE31">
        <v>1.86006</v>
      </c>
      <c r="IF31">
        <v>1.85836</v>
      </c>
      <c r="IG31">
        <v>1.85975</v>
      </c>
      <c r="IH31">
        <v>1.85989</v>
      </c>
      <c r="II31">
        <v>1.85837</v>
      </c>
      <c r="IJ31">
        <v>1.85745</v>
      </c>
      <c r="IK31">
        <v>1.85238</v>
      </c>
      <c r="IL31">
        <v>0</v>
      </c>
      <c r="IM31">
        <v>0</v>
      </c>
      <c r="IN31">
        <v>0</v>
      </c>
      <c r="IO31">
        <v>0</v>
      </c>
      <c r="IP31" t="s">
        <v>446</v>
      </c>
      <c r="IQ31" t="s">
        <v>447</v>
      </c>
      <c r="IR31" t="s">
        <v>448</v>
      </c>
      <c r="IS31" t="s">
        <v>448</v>
      </c>
      <c r="IT31" t="s">
        <v>448</v>
      </c>
      <c r="IU31" t="s">
        <v>448</v>
      </c>
      <c r="IV31">
        <v>0</v>
      </c>
      <c r="IW31">
        <v>100</v>
      </c>
      <c r="IX31">
        <v>100</v>
      </c>
      <c r="IY31">
        <v>2.773</v>
      </c>
      <c r="IZ31">
        <v>0.167</v>
      </c>
      <c r="JA31">
        <v>1.428079807244922</v>
      </c>
      <c r="JB31">
        <v>0.003126186285231202</v>
      </c>
      <c r="JC31">
        <v>3.203884841727113E-07</v>
      </c>
      <c r="JD31">
        <v>-2.447596861837776E-10</v>
      </c>
      <c r="JE31">
        <v>-0.001750218872826097</v>
      </c>
      <c r="JF31">
        <v>-0.001803911384323374</v>
      </c>
      <c r="JG31">
        <v>0.0007269767045770104</v>
      </c>
      <c r="JH31">
        <v>-5.40736406405679E-06</v>
      </c>
      <c r="JI31">
        <v>2</v>
      </c>
      <c r="JJ31">
        <v>1989</v>
      </c>
      <c r="JK31">
        <v>1</v>
      </c>
      <c r="JL31">
        <v>26</v>
      </c>
      <c r="JM31">
        <v>9.300000000000001</v>
      </c>
      <c r="JN31">
        <v>9.300000000000001</v>
      </c>
      <c r="JO31">
        <v>1.13281</v>
      </c>
      <c r="JP31">
        <v>2.63184</v>
      </c>
      <c r="JQ31">
        <v>1.49658</v>
      </c>
      <c r="JR31">
        <v>2.35718</v>
      </c>
      <c r="JS31">
        <v>1.54907</v>
      </c>
      <c r="JT31">
        <v>2.43042</v>
      </c>
      <c r="JU31">
        <v>35.638</v>
      </c>
      <c r="JV31">
        <v>24.0262</v>
      </c>
      <c r="JW31">
        <v>18</v>
      </c>
      <c r="JX31">
        <v>478.971</v>
      </c>
      <c r="JY31">
        <v>500.981</v>
      </c>
      <c r="JZ31">
        <v>24.8227</v>
      </c>
      <c r="KA31">
        <v>26.6169</v>
      </c>
      <c r="KB31">
        <v>30</v>
      </c>
      <c r="KC31">
        <v>26.8338</v>
      </c>
      <c r="KD31">
        <v>26.8234</v>
      </c>
      <c r="KE31">
        <v>22.7795</v>
      </c>
      <c r="KF31">
        <v>18.112</v>
      </c>
      <c r="KG31">
        <v>40.2462</v>
      </c>
      <c r="KH31">
        <v>24.8233</v>
      </c>
      <c r="KI31">
        <v>420</v>
      </c>
      <c r="KJ31">
        <v>17.384</v>
      </c>
      <c r="KK31">
        <v>102.15</v>
      </c>
      <c r="KL31">
        <v>93.4739</v>
      </c>
    </row>
    <row r="32" spans="1:298">
      <c r="A32">
        <v>14</v>
      </c>
      <c r="B32">
        <v>1720897450.5</v>
      </c>
      <c r="C32">
        <v>849</v>
      </c>
      <c r="D32" t="s">
        <v>477</v>
      </c>
      <c r="E32" t="s">
        <v>478</v>
      </c>
      <c r="F32">
        <v>5</v>
      </c>
      <c r="G32" t="s">
        <v>439</v>
      </c>
      <c r="H32" t="s">
        <v>475</v>
      </c>
      <c r="I32" t="s">
        <v>441</v>
      </c>
      <c r="J32">
        <v>1720897448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(EB32+(V32+2*0.95*5.67E-8*(((EB32+$B$9)+273)^4-(EB32+273)^4)-44100*K32)/(1.84*29.3*S32+8*0.95*5.67E-8*(EB32+273)^3))</f>
        <v>0</v>
      </c>
      <c r="X32">
        <f>($C$9*EC32+$D$9*ED32+$E$9*W32)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2*0.95*5.67E-8*(((EB32+$B$9)+273)^4-(X32+273)^4)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427.4169916745963</v>
      </c>
      <c r="AL32">
        <v>428.7810666666666</v>
      </c>
      <c r="AM32">
        <v>0.0002034008464169589</v>
      </c>
      <c r="AN32">
        <v>66.36124811322648</v>
      </c>
      <c r="AO32">
        <f>(AQ32 - AP32 + DZ32*1E3/(8.314*(EB32+273.15)) * AS32/DY32 * AR32) * DY32/(100*DM32) * 1000/(1000 - AQ32)</f>
        <v>0</v>
      </c>
      <c r="AP32">
        <v>17.42966742169672</v>
      </c>
      <c r="AQ32">
        <v>18.02249999999999</v>
      </c>
      <c r="AR32">
        <v>6.7552922725929E-06</v>
      </c>
      <c r="AS32">
        <v>105.6955164365054</v>
      </c>
      <c r="AT32">
        <v>8</v>
      </c>
      <c r="AU32">
        <v>2</v>
      </c>
      <c r="AV32">
        <f>IF(AT32*$H$15&gt;=AX32,1.0,(AX32/(AX32-AT32*$H$15)))</f>
        <v>0</v>
      </c>
      <c r="AW32">
        <f>(AV32-1)*100</f>
        <v>0</v>
      </c>
      <c r="AX32">
        <f>MAX(0,($B$15+$C$15*EG32)/(1+$D$15*EG32)*DZ32/(EB32+273)*$E$15)</f>
        <v>0</v>
      </c>
      <c r="AY32" t="s">
        <v>442</v>
      </c>
      <c r="AZ32" t="s">
        <v>442</v>
      </c>
      <c r="BA32">
        <v>0</v>
      </c>
      <c r="BB32">
        <v>0</v>
      </c>
      <c r="BC32">
        <f>1-BA32/BB32</f>
        <v>0</v>
      </c>
      <c r="BD32">
        <v>0</v>
      </c>
      <c r="BE32" t="s">
        <v>442</v>
      </c>
      <c r="BF32" t="s">
        <v>442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442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$B$13*EH32+$C$13*EI32+$F$13*ET32*(1-EW32)</f>
        <v>0</v>
      </c>
      <c r="DJ32">
        <f>DI32*DK32</f>
        <v>0</v>
      </c>
      <c r="DK32">
        <f>($B$13*$D$11+$C$13*$D$11+$F$13*((FG32+EY32)/MAX(FG32+EY32+FH32, 0.1)*$I$11+FH32/MAX(FG32+EY32+FH32, 0.1)*$J$11))/($B$13+$C$13+$F$13)</f>
        <v>0</v>
      </c>
      <c r="DL32">
        <f>($B$13*$K$11+$C$13*$K$11+$F$13*((FG32+EY32)/MAX(FG32+EY32+FH32, 0.1)*$P$11+FH32/MAX(FG32+EY32+FH32, 0.1)*$Q$11))/($B$13+$C$13+$F$13)</f>
        <v>0</v>
      </c>
      <c r="DM32">
        <v>6</v>
      </c>
      <c r="DN32">
        <v>0.5</v>
      </c>
      <c r="DO32" t="s">
        <v>443</v>
      </c>
      <c r="DP32">
        <v>2</v>
      </c>
      <c r="DQ32" t="b">
        <v>1</v>
      </c>
      <c r="DR32">
        <v>1720897448</v>
      </c>
      <c r="DS32">
        <v>421.0414444444444</v>
      </c>
      <c r="DT32">
        <v>419.976</v>
      </c>
      <c r="DU32">
        <v>18.02152222222222</v>
      </c>
      <c r="DV32">
        <v>17.42933333333333</v>
      </c>
      <c r="DW32">
        <v>418.2675555555555</v>
      </c>
      <c r="DX32">
        <v>17.85451111111111</v>
      </c>
      <c r="DY32">
        <v>500.0054444444444</v>
      </c>
      <c r="DZ32">
        <v>90.84552222222221</v>
      </c>
      <c r="EA32">
        <v>0.09986045555555556</v>
      </c>
      <c r="EB32">
        <v>25.45767777777778</v>
      </c>
      <c r="EC32">
        <v>25.00078888888889</v>
      </c>
      <c r="ED32">
        <v>999.9000000000001</v>
      </c>
      <c r="EE32">
        <v>0</v>
      </c>
      <c r="EF32">
        <v>0</v>
      </c>
      <c r="EG32">
        <v>10006.88</v>
      </c>
      <c r="EH32">
        <v>0</v>
      </c>
      <c r="EI32">
        <v>0.2501082222222222</v>
      </c>
      <c r="EJ32">
        <v>1.065564444444445</v>
      </c>
      <c r="EK32">
        <v>428.7684444444445</v>
      </c>
      <c r="EL32">
        <v>427.4255555555555</v>
      </c>
      <c r="EM32">
        <v>0.5921965555555555</v>
      </c>
      <c r="EN32">
        <v>419.976</v>
      </c>
      <c r="EO32">
        <v>17.42933333333333</v>
      </c>
      <c r="EP32">
        <v>1.637175555555556</v>
      </c>
      <c r="EQ32">
        <v>1.583375555555556</v>
      </c>
      <c r="ER32">
        <v>14.31322222222222</v>
      </c>
      <c r="ES32">
        <v>13.79795555555556</v>
      </c>
      <c r="ET32">
        <v>0</v>
      </c>
      <c r="EU32">
        <v>0</v>
      </c>
      <c r="EV32">
        <v>0</v>
      </c>
      <c r="EW32">
        <v>0</v>
      </c>
      <c r="EX32">
        <v>-0.03333333333333331</v>
      </c>
      <c r="EY32">
        <v>0</v>
      </c>
      <c r="EZ32">
        <v>-12.05555555555555</v>
      </c>
      <c r="FA32">
        <v>0.06666666666666665</v>
      </c>
      <c r="FB32">
        <v>35.05533333333334</v>
      </c>
      <c r="FC32">
        <v>41.16655555555556</v>
      </c>
      <c r="FD32">
        <v>37.65277777777778</v>
      </c>
      <c r="FE32">
        <v>41.08311111111111</v>
      </c>
      <c r="FF32">
        <v>36.43033333333333</v>
      </c>
      <c r="FG32">
        <v>0</v>
      </c>
      <c r="FH32">
        <v>0</v>
      </c>
      <c r="FI32">
        <v>0</v>
      </c>
      <c r="FJ32">
        <v>1720897445.9</v>
      </c>
      <c r="FK32">
        <v>0</v>
      </c>
      <c r="FL32">
        <v>-2.7</v>
      </c>
      <c r="FM32">
        <v>1.40854704821552</v>
      </c>
      <c r="FN32">
        <v>-19.67863230566277</v>
      </c>
      <c r="FO32">
        <v>-13.91538461538461</v>
      </c>
      <c r="FP32">
        <v>15</v>
      </c>
      <c r="FQ32">
        <v>1720896888</v>
      </c>
      <c r="FR32" t="s">
        <v>476</v>
      </c>
      <c r="FS32">
        <v>1720896888</v>
      </c>
      <c r="FT32">
        <v>1720896885</v>
      </c>
      <c r="FU32">
        <v>8</v>
      </c>
      <c r="FV32">
        <v>-0.105</v>
      </c>
      <c r="FW32">
        <v>0.021</v>
      </c>
      <c r="FX32">
        <v>2.769</v>
      </c>
      <c r="FY32">
        <v>0.184</v>
      </c>
      <c r="FZ32">
        <v>420</v>
      </c>
      <c r="GA32">
        <v>19</v>
      </c>
      <c r="GB32">
        <v>0.53</v>
      </c>
      <c r="GC32">
        <v>0.2</v>
      </c>
      <c r="GD32">
        <v>1.029538926829269</v>
      </c>
      <c r="GE32">
        <v>0.2678541742160286</v>
      </c>
      <c r="GF32">
        <v>0.05961763256211804</v>
      </c>
      <c r="GG32">
        <v>1</v>
      </c>
      <c r="GH32">
        <v>-1.970588235294118</v>
      </c>
      <c r="GI32">
        <v>1.680672395332726</v>
      </c>
      <c r="GJ32">
        <v>6.353578399414668</v>
      </c>
      <c r="GK32">
        <v>0</v>
      </c>
      <c r="GL32">
        <v>0.5917730487804879</v>
      </c>
      <c r="GM32">
        <v>-0.001557595818814399</v>
      </c>
      <c r="GN32">
        <v>0.0007924584762906264</v>
      </c>
      <c r="GO32">
        <v>1</v>
      </c>
      <c r="GP32">
        <v>2</v>
      </c>
      <c r="GQ32">
        <v>3</v>
      </c>
      <c r="GR32" t="s">
        <v>445</v>
      </c>
      <c r="GS32">
        <v>3.10139</v>
      </c>
      <c r="GT32">
        <v>2.75805</v>
      </c>
      <c r="GU32">
        <v>0.08850719999999999</v>
      </c>
      <c r="GV32">
        <v>0.0888294</v>
      </c>
      <c r="GW32">
        <v>0.0889456</v>
      </c>
      <c r="GX32">
        <v>0.08792560000000001</v>
      </c>
      <c r="GY32">
        <v>23868.7</v>
      </c>
      <c r="GZ32">
        <v>22111.2</v>
      </c>
      <c r="HA32">
        <v>26744.1</v>
      </c>
      <c r="HB32">
        <v>24485.1</v>
      </c>
      <c r="HC32">
        <v>39014.5</v>
      </c>
      <c r="HD32">
        <v>33043.9</v>
      </c>
      <c r="HE32">
        <v>46732.5</v>
      </c>
      <c r="HF32">
        <v>38773</v>
      </c>
      <c r="HG32">
        <v>1.89333</v>
      </c>
      <c r="HH32">
        <v>1.9049</v>
      </c>
      <c r="HI32">
        <v>0.0384115</v>
      </c>
      <c r="HJ32">
        <v>0</v>
      </c>
      <c r="HK32">
        <v>24.3636</v>
      </c>
      <c r="HL32">
        <v>999.9</v>
      </c>
      <c r="HM32">
        <v>40.6</v>
      </c>
      <c r="HN32">
        <v>31.6</v>
      </c>
      <c r="HO32">
        <v>20.8616</v>
      </c>
      <c r="HP32">
        <v>61.4035</v>
      </c>
      <c r="HQ32">
        <v>25.7652</v>
      </c>
      <c r="HR32">
        <v>1</v>
      </c>
      <c r="HS32">
        <v>-0.0529268</v>
      </c>
      <c r="HT32">
        <v>-0.0218682</v>
      </c>
      <c r="HU32">
        <v>20.3006</v>
      </c>
      <c r="HV32">
        <v>5.22238</v>
      </c>
      <c r="HW32">
        <v>11.98</v>
      </c>
      <c r="HX32">
        <v>4.9658</v>
      </c>
      <c r="HY32">
        <v>3.27535</v>
      </c>
      <c r="HZ32">
        <v>9999</v>
      </c>
      <c r="IA32">
        <v>9999</v>
      </c>
      <c r="IB32">
        <v>9999</v>
      </c>
      <c r="IC32">
        <v>999.9</v>
      </c>
      <c r="ID32">
        <v>1.8639</v>
      </c>
      <c r="IE32">
        <v>1.86005</v>
      </c>
      <c r="IF32">
        <v>1.85837</v>
      </c>
      <c r="IG32">
        <v>1.85974</v>
      </c>
      <c r="IH32">
        <v>1.85989</v>
      </c>
      <c r="II32">
        <v>1.85836</v>
      </c>
      <c r="IJ32">
        <v>1.85745</v>
      </c>
      <c r="IK32">
        <v>1.85237</v>
      </c>
      <c r="IL32">
        <v>0</v>
      </c>
      <c r="IM32">
        <v>0</v>
      </c>
      <c r="IN32">
        <v>0</v>
      </c>
      <c r="IO32">
        <v>0</v>
      </c>
      <c r="IP32" t="s">
        <v>446</v>
      </c>
      <c r="IQ32" t="s">
        <v>447</v>
      </c>
      <c r="IR32" t="s">
        <v>448</v>
      </c>
      <c r="IS32" t="s">
        <v>448</v>
      </c>
      <c r="IT32" t="s">
        <v>448</v>
      </c>
      <c r="IU32" t="s">
        <v>448</v>
      </c>
      <c r="IV32">
        <v>0</v>
      </c>
      <c r="IW32">
        <v>100</v>
      </c>
      <c r="IX32">
        <v>100</v>
      </c>
      <c r="IY32">
        <v>2.774</v>
      </c>
      <c r="IZ32">
        <v>0.167</v>
      </c>
      <c r="JA32">
        <v>1.428079807244922</v>
      </c>
      <c r="JB32">
        <v>0.003126186285231202</v>
      </c>
      <c r="JC32">
        <v>3.203884841727113E-07</v>
      </c>
      <c r="JD32">
        <v>-2.447596861837776E-10</v>
      </c>
      <c r="JE32">
        <v>-0.001750218872826097</v>
      </c>
      <c r="JF32">
        <v>-0.001803911384323374</v>
      </c>
      <c r="JG32">
        <v>0.0007269767045770104</v>
      </c>
      <c r="JH32">
        <v>-5.40736406405679E-06</v>
      </c>
      <c r="JI32">
        <v>2</v>
      </c>
      <c r="JJ32">
        <v>1989</v>
      </c>
      <c r="JK32">
        <v>1</v>
      </c>
      <c r="JL32">
        <v>26</v>
      </c>
      <c r="JM32">
        <v>9.4</v>
      </c>
      <c r="JN32">
        <v>9.4</v>
      </c>
      <c r="JO32">
        <v>1.13281</v>
      </c>
      <c r="JP32">
        <v>2.62939</v>
      </c>
      <c r="JQ32">
        <v>1.49658</v>
      </c>
      <c r="JR32">
        <v>2.35596</v>
      </c>
      <c r="JS32">
        <v>1.54907</v>
      </c>
      <c r="JT32">
        <v>2.44751</v>
      </c>
      <c r="JU32">
        <v>35.638</v>
      </c>
      <c r="JV32">
        <v>24.0262</v>
      </c>
      <c r="JW32">
        <v>18</v>
      </c>
      <c r="JX32">
        <v>478.857</v>
      </c>
      <c r="JY32">
        <v>501.113</v>
      </c>
      <c r="JZ32">
        <v>24.8275</v>
      </c>
      <c r="KA32">
        <v>26.6158</v>
      </c>
      <c r="KB32">
        <v>30</v>
      </c>
      <c r="KC32">
        <v>26.8338</v>
      </c>
      <c r="KD32">
        <v>26.8234</v>
      </c>
      <c r="KE32">
        <v>22.7771</v>
      </c>
      <c r="KF32">
        <v>18.112</v>
      </c>
      <c r="KG32">
        <v>40.2462</v>
      </c>
      <c r="KH32">
        <v>24.8218</v>
      </c>
      <c r="KI32">
        <v>420</v>
      </c>
      <c r="KJ32">
        <v>17.384</v>
      </c>
      <c r="KK32">
        <v>102.152</v>
      </c>
      <c r="KL32">
        <v>93.4734</v>
      </c>
    </row>
    <row r="33" spans="1:298">
      <c r="A33">
        <v>15</v>
      </c>
      <c r="B33">
        <v>1720897455.5</v>
      </c>
      <c r="C33">
        <v>854</v>
      </c>
      <c r="D33" t="s">
        <v>479</v>
      </c>
      <c r="E33" t="s">
        <v>480</v>
      </c>
      <c r="F33">
        <v>5</v>
      </c>
      <c r="G33" t="s">
        <v>439</v>
      </c>
      <c r="H33" t="s">
        <v>475</v>
      </c>
      <c r="I33" t="s">
        <v>441</v>
      </c>
      <c r="J33">
        <v>1720897452.7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(EB33+(V33+2*0.95*5.67E-8*(((EB33+$B$9)+273)^4-(EB33+273)^4)-44100*K33)/(1.84*29.3*S33+8*0.95*5.67E-8*(EB33+273)^3))</f>
        <v>0</v>
      </c>
      <c r="X33">
        <f>($C$9*EC33+$D$9*ED33+$E$9*W33)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2*0.95*5.67E-8*(((EB33+$B$9)+273)^4-(X33+273)^4)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427.4465575171441</v>
      </c>
      <c r="AL33">
        <v>428.8102787878784</v>
      </c>
      <c r="AM33">
        <v>0.0001392814301455317</v>
      </c>
      <c r="AN33">
        <v>66.36124811322648</v>
      </c>
      <c r="AO33">
        <f>(AQ33 - AP33 + DZ33*1E3/(8.314*(EB33+273.15)) * AS33/DY33 * AR33) * DY33/(100*DM33) * 1000/(1000 - AQ33)</f>
        <v>0</v>
      </c>
      <c r="AP33">
        <v>17.43195862968493</v>
      </c>
      <c r="AQ33">
        <v>18.02351393939394</v>
      </c>
      <c r="AR33">
        <v>9.631029350836857E-07</v>
      </c>
      <c r="AS33">
        <v>105.6955164365054</v>
      </c>
      <c r="AT33">
        <v>8</v>
      </c>
      <c r="AU33">
        <v>2</v>
      </c>
      <c r="AV33">
        <f>IF(AT33*$H$15&gt;=AX33,1.0,(AX33/(AX33-AT33*$H$15)))</f>
        <v>0</v>
      </c>
      <c r="AW33">
        <f>(AV33-1)*100</f>
        <v>0</v>
      </c>
      <c r="AX33">
        <f>MAX(0,($B$15+$C$15*EG33)/(1+$D$15*EG33)*DZ33/(EB33+273)*$E$15)</f>
        <v>0</v>
      </c>
      <c r="AY33" t="s">
        <v>442</v>
      </c>
      <c r="AZ33" t="s">
        <v>442</v>
      </c>
      <c r="BA33">
        <v>0</v>
      </c>
      <c r="BB33">
        <v>0</v>
      </c>
      <c r="BC33">
        <f>1-BA33/BB33</f>
        <v>0</v>
      </c>
      <c r="BD33">
        <v>0</v>
      </c>
      <c r="BE33" t="s">
        <v>442</v>
      </c>
      <c r="BF33" t="s">
        <v>442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442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$B$13*EH33+$C$13*EI33+$F$13*ET33*(1-EW33)</f>
        <v>0</v>
      </c>
      <c r="DJ33">
        <f>DI33*DK33</f>
        <v>0</v>
      </c>
      <c r="DK33">
        <f>($B$13*$D$11+$C$13*$D$11+$F$13*((FG33+EY33)/MAX(FG33+EY33+FH33, 0.1)*$I$11+FH33/MAX(FG33+EY33+FH33, 0.1)*$J$11))/($B$13+$C$13+$F$13)</f>
        <v>0</v>
      </c>
      <c r="DL33">
        <f>($B$13*$K$11+$C$13*$K$11+$F$13*((FG33+EY33)/MAX(FG33+EY33+FH33, 0.1)*$P$11+FH33/MAX(FG33+EY33+FH33, 0.1)*$Q$11))/($B$13+$C$13+$F$13)</f>
        <v>0</v>
      </c>
      <c r="DM33">
        <v>6</v>
      </c>
      <c r="DN33">
        <v>0.5</v>
      </c>
      <c r="DO33" t="s">
        <v>443</v>
      </c>
      <c r="DP33">
        <v>2</v>
      </c>
      <c r="DQ33" t="b">
        <v>1</v>
      </c>
      <c r="DR33">
        <v>1720897452.7</v>
      </c>
      <c r="DS33">
        <v>421.0761000000001</v>
      </c>
      <c r="DT33">
        <v>419.9854</v>
      </c>
      <c r="DU33">
        <v>18.02304</v>
      </c>
      <c r="DV33">
        <v>17.43157</v>
      </c>
      <c r="DW33">
        <v>418.3021000000001</v>
      </c>
      <c r="DX33">
        <v>17.85599</v>
      </c>
      <c r="DY33">
        <v>499.9648999999999</v>
      </c>
      <c r="DZ33">
        <v>90.84779</v>
      </c>
      <c r="EA33">
        <v>0.09996847</v>
      </c>
      <c r="EB33">
        <v>25.45884</v>
      </c>
      <c r="EC33">
        <v>24.99032</v>
      </c>
      <c r="ED33">
        <v>999.9</v>
      </c>
      <c r="EE33">
        <v>0</v>
      </c>
      <c r="EF33">
        <v>0</v>
      </c>
      <c r="EG33">
        <v>10001</v>
      </c>
      <c r="EH33">
        <v>0</v>
      </c>
      <c r="EI33">
        <v>0.2484722</v>
      </c>
      <c r="EJ33">
        <v>1.090854</v>
      </c>
      <c r="EK33">
        <v>428.8044</v>
      </c>
      <c r="EL33">
        <v>427.4362</v>
      </c>
      <c r="EM33">
        <v>0.5914739999999999</v>
      </c>
      <c r="EN33">
        <v>419.9854</v>
      </c>
      <c r="EO33">
        <v>17.43157</v>
      </c>
      <c r="EP33">
        <v>1.637354</v>
      </c>
      <c r="EQ33">
        <v>1.583617</v>
      </c>
      <c r="ER33">
        <v>14.31489</v>
      </c>
      <c r="ES33">
        <v>13.80032</v>
      </c>
      <c r="ET33">
        <v>0</v>
      </c>
      <c r="EU33">
        <v>0</v>
      </c>
      <c r="EV33">
        <v>0</v>
      </c>
      <c r="EW33">
        <v>0</v>
      </c>
      <c r="EX33">
        <v>-1.42</v>
      </c>
      <c r="EY33">
        <v>0</v>
      </c>
      <c r="EZ33">
        <v>-15.02</v>
      </c>
      <c r="FA33">
        <v>0.21</v>
      </c>
      <c r="FB33">
        <v>35.0746</v>
      </c>
      <c r="FC33">
        <v>41.19969999999999</v>
      </c>
      <c r="FD33">
        <v>37.7123</v>
      </c>
      <c r="FE33">
        <v>41.11219999999999</v>
      </c>
      <c r="FF33">
        <v>36.4433</v>
      </c>
      <c r="FG33">
        <v>0</v>
      </c>
      <c r="FH33">
        <v>0</v>
      </c>
      <c r="FI33">
        <v>0</v>
      </c>
      <c r="FJ33">
        <v>1720897450.7</v>
      </c>
      <c r="FK33">
        <v>0</v>
      </c>
      <c r="FL33">
        <v>-2.723076923076924</v>
      </c>
      <c r="FM33">
        <v>3.241025472208062</v>
      </c>
      <c r="FN33">
        <v>-21.84273523294275</v>
      </c>
      <c r="FO33">
        <v>-14.85769230769231</v>
      </c>
      <c r="FP33">
        <v>15</v>
      </c>
      <c r="FQ33">
        <v>1720896888</v>
      </c>
      <c r="FR33" t="s">
        <v>476</v>
      </c>
      <c r="FS33">
        <v>1720896888</v>
      </c>
      <c r="FT33">
        <v>1720896885</v>
      </c>
      <c r="FU33">
        <v>8</v>
      </c>
      <c r="FV33">
        <v>-0.105</v>
      </c>
      <c r="FW33">
        <v>0.021</v>
      </c>
      <c r="FX33">
        <v>2.769</v>
      </c>
      <c r="FY33">
        <v>0.184</v>
      </c>
      <c r="FZ33">
        <v>420</v>
      </c>
      <c r="GA33">
        <v>19</v>
      </c>
      <c r="GB33">
        <v>0.53</v>
      </c>
      <c r="GC33">
        <v>0.2</v>
      </c>
      <c r="GD33">
        <v>1.051276625</v>
      </c>
      <c r="GE33">
        <v>0.3129526716697918</v>
      </c>
      <c r="GF33">
        <v>0.04407373322552078</v>
      </c>
      <c r="GG33">
        <v>1</v>
      </c>
      <c r="GH33">
        <v>-2.547058823529412</v>
      </c>
      <c r="GI33">
        <v>0.9258976040391755</v>
      </c>
      <c r="GJ33">
        <v>6.49421621834825</v>
      </c>
      <c r="GK33">
        <v>1</v>
      </c>
      <c r="GL33">
        <v>0.5915815</v>
      </c>
      <c r="GM33">
        <v>0.002243549718573857</v>
      </c>
      <c r="GN33">
        <v>0.0007878764814360213</v>
      </c>
      <c r="GO33">
        <v>1</v>
      </c>
      <c r="GP33">
        <v>3</v>
      </c>
      <c r="GQ33">
        <v>3</v>
      </c>
      <c r="GR33" t="s">
        <v>451</v>
      </c>
      <c r="GS33">
        <v>3.10143</v>
      </c>
      <c r="GT33">
        <v>2.75815</v>
      </c>
      <c r="GU33">
        <v>0.0885103</v>
      </c>
      <c r="GV33">
        <v>0.0888169</v>
      </c>
      <c r="GW33">
        <v>0.0889499</v>
      </c>
      <c r="GX33">
        <v>0.0879423</v>
      </c>
      <c r="GY33">
        <v>23868.6</v>
      </c>
      <c r="GZ33">
        <v>22111.7</v>
      </c>
      <c r="HA33">
        <v>26744.1</v>
      </c>
      <c r="HB33">
        <v>24485.4</v>
      </c>
      <c r="HC33">
        <v>39014.3</v>
      </c>
      <c r="HD33">
        <v>33043.8</v>
      </c>
      <c r="HE33">
        <v>46732.5</v>
      </c>
      <c r="HF33">
        <v>38773.6</v>
      </c>
      <c r="HG33">
        <v>1.89355</v>
      </c>
      <c r="HH33">
        <v>1.90475</v>
      </c>
      <c r="HI33">
        <v>0.0383407</v>
      </c>
      <c r="HJ33">
        <v>0</v>
      </c>
      <c r="HK33">
        <v>24.3646</v>
      </c>
      <c r="HL33">
        <v>999.9</v>
      </c>
      <c r="HM33">
        <v>40.6</v>
      </c>
      <c r="HN33">
        <v>31.6</v>
      </c>
      <c r="HO33">
        <v>20.8629</v>
      </c>
      <c r="HP33">
        <v>61.7735</v>
      </c>
      <c r="HQ33">
        <v>25.7171</v>
      </c>
      <c r="HR33">
        <v>1</v>
      </c>
      <c r="HS33">
        <v>-0.0529522</v>
      </c>
      <c r="HT33">
        <v>-0.0181454</v>
      </c>
      <c r="HU33">
        <v>20.3008</v>
      </c>
      <c r="HV33">
        <v>5.22223</v>
      </c>
      <c r="HW33">
        <v>11.9798</v>
      </c>
      <c r="HX33">
        <v>4.96575</v>
      </c>
      <c r="HY33">
        <v>3.2755</v>
      </c>
      <c r="HZ33">
        <v>9999</v>
      </c>
      <c r="IA33">
        <v>9999</v>
      </c>
      <c r="IB33">
        <v>9999</v>
      </c>
      <c r="IC33">
        <v>999.9</v>
      </c>
      <c r="ID33">
        <v>1.86387</v>
      </c>
      <c r="IE33">
        <v>1.86006</v>
      </c>
      <c r="IF33">
        <v>1.85837</v>
      </c>
      <c r="IG33">
        <v>1.85974</v>
      </c>
      <c r="IH33">
        <v>1.85989</v>
      </c>
      <c r="II33">
        <v>1.85837</v>
      </c>
      <c r="IJ33">
        <v>1.85745</v>
      </c>
      <c r="IK33">
        <v>1.85236</v>
      </c>
      <c r="IL33">
        <v>0</v>
      </c>
      <c r="IM33">
        <v>0</v>
      </c>
      <c r="IN33">
        <v>0</v>
      </c>
      <c r="IO33">
        <v>0</v>
      </c>
      <c r="IP33" t="s">
        <v>446</v>
      </c>
      <c r="IQ33" t="s">
        <v>447</v>
      </c>
      <c r="IR33" t="s">
        <v>448</v>
      </c>
      <c r="IS33" t="s">
        <v>448</v>
      </c>
      <c r="IT33" t="s">
        <v>448</v>
      </c>
      <c r="IU33" t="s">
        <v>448</v>
      </c>
      <c r="IV33">
        <v>0</v>
      </c>
      <c r="IW33">
        <v>100</v>
      </c>
      <c r="IX33">
        <v>100</v>
      </c>
      <c r="IY33">
        <v>2.774</v>
      </c>
      <c r="IZ33">
        <v>0.1671</v>
      </c>
      <c r="JA33">
        <v>1.428079807244922</v>
      </c>
      <c r="JB33">
        <v>0.003126186285231202</v>
      </c>
      <c r="JC33">
        <v>3.203884841727113E-07</v>
      </c>
      <c r="JD33">
        <v>-2.447596861837776E-10</v>
      </c>
      <c r="JE33">
        <v>-0.001750218872826097</v>
      </c>
      <c r="JF33">
        <v>-0.001803911384323374</v>
      </c>
      <c r="JG33">
        <v>0.0007269767045770104</v>
      </c>
      <c r="JH33">
        <v>-5.40736406405679E-06</v>
      </c>
      <c r="JI33">
        <v>2</v>
      </c>
      <c r="JJ33">
        <v>1989</v>
      </c>
      <c r="JK33">
        <v>1</v>
      </c>
      <c r="JL33">
        <v>26</v>
      </c>
      <c r="JM33">
        <v>9.5</v>
      </c>
      <c r="JN33">
        <v>9.5</v>
      </c>
      <c r="JO33">
        <v>1.13281</v>
      </c>
      <c r="JP33">
        <v>2.63062</v>
      </c>
      <c r="JQ33">
        <v>1.49658</v>
      </c>
      <c r="JR33">
        <v>2.35596</v>
      </c>
      <c r="JS33">
        <v>1.54907</v>
      </c>
      <c r="JT33">
        <v>2.42554</v>
      </c>
      <c r="JU33">
        <v>35.638</v>
      </c>
      <c r="JV33">
        <v>24.0262</v>
      </c>
      <c r="JW33">
        <v>18</v>
      </c>
      <c r="JX33">
        <v>478.977</v>
      </c>
      <c r="JY33">
        <v>501.014</v>
      </c>
      <c r="JZ33">
        <v>24.8271</v>
      </c>
      <c r="KA33">
        <v>26.6147</v>
      </c>
      <c r="KB33">
        <v>30</v>
      </c>
      <c r="KC33">
        <v>26.8327</v>
      </c>
      <c r="KD33">
        <v>26.8234</v>
      </c>
      <c r="KE33">
        <v>22.7824</v>
      </c>
      <c r="KF33">
        <v>18.112</v>
      </c>
      <c r="KG33">
        <v>40.2462</v>
      </c>
      <c r="KH33">
        <v>24.8246</v>
      </c>
      <c r="KI33">
        <v>420</v>
      </c>
      <c r="KJ33">
        <v>17.384</v>
      </c>
      <c r="KK33">
        <v>102.152</v>
      </c>
      <c r="KL33">
        <v>93.4746</v>
      </c>
    </row>
    <row r="34" spans="1:298">
      <c r="A34">
        <v>16</v>
      </c>
      <c r="B34">
        <v>1720897460.5</v>
      </c>
      <c r="C34">
        <v>859</v>
      </c>
      <c r="D34" t="s">
        <v>481</v>
      </c>
      <c r="E34" t="s">
        <v>482</v>
      </c>
      <c r="F34">
        <v>5</v>
      </c>
      <c r="G34" t="s">
        <v>439</v>
      </c>
      <c r="H34" t="s">
        <v>475</v>
      </c>
      <c r="I34" t="s">
        <v>441</v>
      </c>
      <c r="J34">
        <v>1720897458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(EB34+(V34+2*0.95*5.67E-8*(((EB34+$B$9)+273)^4-(EB34+273)^4)-44100*K34)/(1.84*29.3*S34+8*0.95*5.67E-8*(EB34+273)^3))</f>
        <v>0</v>
      </c>
      <c r="X34">
        <f>($C$9*EC34+$D$9*ED34+$E$9*W34)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2*0.95*5.67E-8*(((EB34+$B$9)+273)^4-(X34+273)^4)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427.4586987626298</v>
      </c>
      <c r="AL34">
        <v>428.7640424242422</v>
      </c>
      <c r="AM34">
        <v>-0.0002263441514048958</v>
      </c>
      <c r="AN34">
        <v>66.36124811322648</v>
      </c>
      <c r="AO34">
        <f>(AQ34 - AP34 + DZ34*1E3/(8.314*(EB34+273.15)) * AS34/DY34 * AR34) * DY34/(100*DM34) * 1000/(1000 - AQ34)</f>
        <v>0</v>
      </c>
      <c r="AP34">
        <v>17.43266161703722</v>
      </c>
      <c r="AQ34">
        <v>18.02538727272727</v>
      </c>
      <c r="AR34">
        <v>2.112692230884438E-06</v>
      </c>
      <c r="AS34">
        <v>105.6955164365054</v>
      </c>
      <c r="AT34">
        <v>8</v>
      </c>
      <c r="AU34">
        <v>2</v>
      </c>
      <c r="AV34">
        <f>IF(AT34*$H$15&gt;=AX34,1.0,(AX34/(AX34-AT34*$H$15)))</f>
        <v>0</v>
      </c>
      <c r="AW34">
        <f>(AV34-1)*100</f>
        <v>0</v>
      </c>
      <c r="AX34">
        <f>MAX(0,($B$15+$C$15*EG34)/(1+$D$15*EG34)*DZ34/(EB34+273)*$E$15)</f>
        <v>0</v>
      </c>
      <c r="AY34" t="s">
        <v>442</v>
      </c>
      <c r="AZ34" t="s">
        <v>442</v>
      </c>
      <c r="BA34">
        <v>0</v>
      </c>
      <c r="BB34">
        <v>0</v>
      </c>
      <c r="BC34">
        <f>1-BA34/BB34</f>
        <v>0</v>
      </c>
      <c r="BD34">
        <v>0</v>
      </c>
      <c r="BE34" t="s">
        <v>442</v>
      </c>
      <c r="BF34" t="s">
        <v>442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442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$B$13*EH34+$C$13*EI34+$F$13*ET34*(1-EW34)</f>
        <v>0</v>
      </c>
      <c r="DJ34">
        <f>DI34*DK34</f>
        <v>0</v>
      </c>
      <c r="DK34">
        <f>($B$13*$D$11+$C$13*$D$11+$F$13*((FG34+EY34)/MAX(FG34+EY34+FH34, 0.1)*$I$11+FH34/MAX(FG34+EY34+FH34, 0.1)*$J$11))/($B$13+$C$13+$F$13)</f>
        <v>0</v>
      </c>
      <c r="DL34">
        <f>($B$13*$K$11+$C$13*$K$11+$F$13*((FG34+EY34)/MAX(FG34+EY34+FH34, 0.1)*$P$11+FH34/MAX(FG34+EY34+FH34, 0.1)*$Q$11))/($B$13+$C$13+$F$13)</f>
        <v>0</v>
      </c>
      <c r="DM34">
        <v>6</v>
      </c>
      <c r="DN34">
        <v>0.5</v>
      </c>
      <c r="DO34" t="s">
        <v>443</v>
      </c>
      <c r="DP34">
        <v>2</v>
      </c>
      <c r="DQ34" t="b">
        <v>1</v>
      </c>
      <c r="DR34">
        <v>1720897458</v>
      </c>
      <c r="DS34">
        <v>421.0427777777778</v>
      </c>
      <c r="DT34">
        <v>420.0151111111111</v>
      </c>
      <c r="DU34">
        <v>18.02454444444445</v>
      </c>
      <c r="DV34">
        <v>17.43293333333333</v>
      </c>
      <c r="DW34">
        <v>418.2688888888889</v>
      </c>
      <c r="DX34">
        <v>17.85748888888889</v>
      </c>
      <c r="DY34">
        <v>500.0457777777778</v>
      </c>
      <c r="DZ34">
        <v>90.84744444444443</v>
      </c>
      <c r="EA34">
        <v>0.09983526666666667</v>
      </c>
      <c r="EB34">
        <v>25.46031111111111</v>
      </c>
      <c r="EC34">
        <v>25.00222222222222</v>
      </c>
      <c r="ED34">
        <v>999.9000000000001</v>
      </c>
      <c r="EE34">
        <v>0</v>
      </c>
      <c r="EF34">
        <v>0</v>
      </c>
      <c r="EG34">
        <v>10024.08888888889</v>
      </c>
      <c r="EH34">
        <v>0</v>
      </c>
      <c r="EI34">
        <v>0.242856</v>
      </c>
      <c r="EJ34">
        <v>1.027449444444444</v>
      </c>
      <c r="EK34">
        <v>428.7712222222222</v>
      </c>
      <c r="EL34">
        <v>427.4672222222222</v>
      </c>
      <c r="EM34">
        <v>0.5916129999999999</v>
      </c>
      <c r="EN34">
        <v>420.0151111111111</v>
      </c>
      <c r="EO34">
        <v>17.43293333333333</v>
      </c>
      <c r="EP34">
        <v>1.637484444444444</v>
      </c>
      <c r="EQ34">
        <v>1.583737777777778</v>
      </c>
      <c r="ER34">
        <v>14.31614444444445</v>
      </c>
      <c r="ES34">
        <v>13.80147777777778</v>
      </c>
      <c r="ET34">
        <v>0</v>
      </c>
      <c r="EU34">
        <v>0</v>
      </c>
      <c r="EV34">
        <v>0</v>
      </c>
      <c r="EW34">
        <v>0</v>
      </c>
      <c r="EX34">
        <v>-1.644444444444444</v>
      </c>
      <c r="EY34">
        <v>0</v>
      </c>
      <c r="EZ34">
        <v>-15.8</v>
      </c>
      <c r="FA34">
        <v>-0.4555555555555556</v>
      </c>
      <c r="FB34">
        <v>35.09688888888888</v>
      </c>
      <c r="FC34">
        <v>41.22877777777777</v>
      </c>
      <c r="FD34">
        <v>37.82611111111111</v>
      </c>
      <c r="FE34">
        <v>41.17333333333332</v>
      </c>
      <c r="FF34">
        <v>36.25677777777778</v>
      </c>
      <c r="FG34">
        <v>0</v>
      </c>
      <c r="FH34">
        <v>0</v>
      </c>
      <c r="FI34">
        <v>0</v>
      </c>
      <c r="FJ34">
        <v>1720897456.1</v>
      </c>
      <c r="FK34">
        <v>0</v>
      </c>
      <c r="FL34">
        <v>-2.976</v>
      </c>
      <c r="FM34">
        <v>-16.53076945552694</v>
      </c>
      <c r="FN34">
        <v>6.57692270455278</v>
      </c>
      <c r="FO34">
        <v>-14.864</v>
      </c>
      <c r="FP34">
        <v>15</v>
      </c>
      <c r="FQ34">
        <v>1720896888</v>
      </c>
      <c r="FR34" t="s">
        <v>476</v>
      </c>
      <c r="FS34">
        <v>1720896888</v>
      </c>
      <c r="FT34">
        <v>1720896885</v>
      </c>
      <c r="FU34">
        <v>8</v>
      </c>
      <c r="FV34">
        <v>-0.105</v>
      </c>
      <c r="FW34">
        <v>0.021</v>
      </c>
      <c r="FX34">
        <v>2.769</v>
      </c>
      <c r="FY34">
        <v>0.184</v>
      </c>
      <c r="FZ34">
        <v>420</v>
      </c>
      <c r="GA34">
        <v>19</v>
      </c>
      <c r="GB34">
        <v>0.53</v>
      </c>
      <c r="GC34">
        <v>0.2</v>
      </c>
      <c r="GD34">
        <v>1.058410365853659</v>
      </c>
      <c r="GE34">
        <v>0.009958243902439583</v>
      </c>
      <c r="GF34">
        <v>0.03905558094703053</v>
      </c>
      <c r="GG34">
        <v>1</v>
      </c>
      <c r="GH34">
        <v>-2.611764705882353</v>
      </c>
      <c r="GI34">
        <v>1.460656819401901</v>
      </c>
      <c r="GJ34">
        <v>6.53410800905896</v>
      </c>
      <c r="GK34">
        <v>0</v>
      </c>
      <c r="GL34">
        <v>0.5915993902439024</v>
      </c>
      <c r="GM34">
        <v>-0.0002733449477361973</v>
      </c>
      <c r="GN34">
        <v>0.0008621761994680793</v>
      </c>
      <c r="GO34">
        <v>1</v>
      </c>
      <c r="GP34">
        <v>2</v>
      </c>
      <c r="GQ34">
        <v>3</v>
      </c>
      <c r="GR34" t="s">
        <v>445</v>
      </c>
      <c r="GS34">
        <v>3.10152</v>
      </c>
      <c r="GT34">
        <v>2.75824</v>
      </c>
      <c r="GU34">
        <v>0.0885075</v>
      </c>
      <c r="GV34">
        <v>0.0888307</v>
      </c>
      <c r="GW34">
        <v>0.08895699999999999</v>
      </c>
      <c r="GX34">
        <v>0.0879431</v>
      </c>
      <c r="GY34">
        <v>23868.8</v>
      </c>
      <c r="GZ34">
        <v>22111.4</v>
      </c>
      <c r="HA34">
        <v>26744.2</v>
      </c>
      <c r="HB34">
        <v>24485.3</v>
      </c>
      <c r="HC34">
        <v>39014.1</v>
      </c>
      <c r="HD34">
        <v>33043.6</v>
      </c>
      <c r="HE34">
        <v>46732.6</v>
      </c>
      <c r="HF34">
        <v>38773.3</v>
      </c>
      <c r="HG34">
        <v>1.89347</v>
      </c>
      <c r="HH34">
        <v>1.90473</v>
      </c>
      <c r="HI34">
        <v>0.0391901</v>
      </c>
      <c r="HJ34">
        <v>0</v>
      </c>
      <c r="HK34">
        <v>24.3656</v>
      </c>
      <c r="HL34">
        <v>999.9</v>
      </c>
      <c r="HM34">
        <v>40.7</v>
      </c>
      <c r="HN34">
        <v>31.6</v>
      </c>
      <c r="HO34">
        <v>20.9131</v>
      </c>
      <c r="HP34">
        <v>61.7535</v>
      </c>
      <c r="HQ34">
        <v>25.6651</v>
      </c>
      <c r="HR34">
        <v>1</v>
      </c>
      <c r="HS34">
        <v>-0.053031</v>
      </c>
      <c r="HT34">
        <v>-0.0340822</v>
      </c>
      <c r="HU34">
        <v>20.3009</v>
      </c>
      <c r="HV34">
        <v>5.22223</v>
      </c>
      <c r="HW34">
        <v>11.98</v>
      </c>
      <c r="HX34">
        <v>4.9657</v>
      </c>
      <c r="HY34">
        <v>3.27555</v>
      </c>
      <c r="HZ34">
        <v>9999</v>
      </c>
      <c r="IA34">
        <v>9999</v>
      </c>
      <c r="IB34">
        <v>9999</v>
      </c>
      <c r="IC34">
        <v>999.9</v>
      </c>
      <c r="ID34">
        <v>1.86388</v>
      </c>
      <c r="IE34">
        <v>1.86006</v>
      </c>
      <c r="IF34">
        <v>1.85837</v>
      </c>
      <c r="IG34">
        <v>1.85974</v>
      </c>
      <c r="IH34">
        <v>1.85989</v>
      </c>
      <c r="II34">
        <v>1.85837</v>
      </c>
      <c r="IJ34">
        <v>1.85745</v>
      </c>
      <c r="IK34">
        <v>1.85235</v>
      </c>
      <c r="IL34">
        <v>0</v>
      </c>
      <c r="IM34">
        <v>0</v>
      </c>
      <c r="IN34">
        <v>0</v>
      </c>
      <c r="IO34">
        <v>0</v>
      </c>
      <c r="IP34" t="s">
        <v>446</v>
      </c>
      <c r="IQ34" t="s">
        <v>447</v>
      </c>
      <c r="IR34" t="s">
        <v>448</v>
      </c>
      <c r="IS34" t="s">
        <v>448</v>
      </c>
      <c r="IT34" t="s">
        <v>448</v>
      </c>
      <c r="IU34" t="s">
        <v>448</v>
      </c>
      <c r="IV34">
        <v>0</v>
      </c>
      <c r="IW34">
        <v>100</v>
      </c>
      <c r="IX34">
        <v>100</v>
      </c>
      <c r="IY34">
        <v>2.774</v>
      </c>
      <c r="IZ34">
        <v>0.1671</v>
      </c>
      <c r="JA34">
        <v>1.428079807244922</v>
      </c>
      <c r="JB34">
        <v>0.003126186285231202</v>
      </c>
      <c r="JC34">
        <v>3.203884841727113E-07</v>
      </c>
      <c r="JD34">
        <v>-2.447596861837776E-10</v>
      </c>
      <c r="JE34">
        <v>-0.001750218872826097</v>
      </c>
      <c r="JF34">
        <v>-0.001803911384323374</v>
      </c>
      <c r="JG34">
        <v>0.0007269767045770104</v>
      </c>
      <c r="JH34">
        <v>-5.40736406405679E-06</v>
      </c>
      <c r="JI34">
        <v>2</v>
      </c>
      <c r="JJ34">
        <v>1989</v>
      </c>
      <c r="JK34">
        <v>1</v>
      </c>
      <c r="JL34">
        <v>26</v>
      </c>
      <c r="JM34">
        <v>9.5</v>
      </c>
      <c r="JN34">
        <v>9.6</v>
      </c>
      <c r="JO34">
        <v>1.13281</v>
      </c>
      <c r="JP34">
        <v>2.6355</v>
      </c>
      <c r="JQ34">
        <v>1.49658</v>
      </c>
      <c r="JR34">
        <v>2.35596</v>
      </c>
      <c r="JS34">
        <v>1.54907</v>
      </c>
      <c r="JT34">
        <v>2.36206</v>
      </c>
      <c r="JU34">
        <v>35.638</v>
      </c>
      <c r="JV34">
        <v>24.0175</v>
      </c>
      <c r="JW34">
        <v>18</v>
      </c>
      <c r="JX34">
        <v>478.926</v>
      </c>
      <c r="JY34">
        <v>500.997</v>
      </c>
      <c r="JZ34">
        <v>24.8303</v>
      </c>
      <c r="KA34">
        <v>26.6135</v>
      </c>
      <c r="KB34">
        <v>29.9999</v>
      </c>
      <c r="KC34">
        <v>26.8316</v>
      </c>
      <c r="KD34">
        <v>26.8234</v>
      </c>
      <c r="KE34">
        <v>22.7795</v>
      </c>
      <c r="KF34">
        <v>18.112</v>
      </c>
      <c r="KG34">
        <v>40.2462</v>
      </c>
      <c r="KH34">
        <v>24.8313</v>
      </c>
      <c r="KI34">
        <v>420</v>
      </c>
      <c r="KJ34">
        <v>17.384</v>
      </c>
      <c r="KK34">
        <v>102.152</v>
      </c>
      <c r="KL34">
        <v>93.4742</v>
      </c>
    </row>
    <row r="35" spans="1:298">
      <c r="A35">
        <v>17</v>
      </c>
      <c r="B35">
        <v>1720897465.5</v>
      </c>
      <c r="C35">
        <v>864</v>
      </c>
      <c r="D35" t="s">
        <v>483</v>
      </c>
      <c r="E35" t="s">
        <v>484</v>
      </c>
      <c r="F35">
        <v>5</v>
      </c>
      <c r="G35" t="s">
        <v>439</v>
      </c>
      <c r="H35" t="s">
        <v>475</v>
      </c>
      <c r="I35" t="s">
        <v>441</v>
      </c>
      <c r="J35">
        <v>1720897462.7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(EB35+(V35+2*0.95*5.67E-8*(((EB35+$B$9)+273)^4-(EB35+273)^4)-44100*K35)/(1.84*29.3*S35+8*0.95*5.67E-8*(EB35+273)^3))</f>
        <v>0</v>
      </c>
      <c r="X35">
        <f>($C$9*EC35+$D$9*ED35+$E$9*W35)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2*0.95*5.67E-8*(((EB35+$B$9)+273)^4-(X35+273)^4)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427.4557724617112</v>
      </c>
      <c r="AL35">
        <v>428.7698727272728</v>
      </c>
      <c r="AM35">
        <v>-0.0001759771187615518</v>
      </c>
      <c r="AN35">
        <v>66.36124811322648</v>
      </c>
      <c r="AO35">
        <f>(AQ35 - AP35 + DZ35*1E3/(8.314*(EB35+273.15)) * AS35/DY35 * AR35) * DY35/(100*DM35) * 1000/(1000 - AQ35)</f>
        <v>0</v>
      </c>
      <c r="AP35">
        <v>17.43881643535756</v>
      </c>
      <c r="AQ35">
        <v>18.02908</v>
      </c>
      <c r="AR35">
        <v>4.353867720223906E-06</v>
      </c>
      <c r="AS35">
        <v>105.6955164365054</v>
      </c>
      <c r="AT35">
        <v>8</v>
      </c>
      <c r="AU35">
        <v>2</v>
      </c>
      <c r="AV35">
        <f>IF(AT35*$H$15&gt;=AX35,1.0,(AX35/(AX35-AT35*$H$15)))</f>
        <v>0</v>
      </c>
      <c r="AW35">
        <f>(AV35-1)*100</f>
        <v>0</v>
      </c>
      <c r="AX35">
        <f>MAX(0,($B$15+$C$15*EG35)/(1+$D$15*EG35)*DZ35/(EB35+273)*$E$15)</f>
        <v>0</v>
      </c>
      <c r="AY35" t="s">
        <v>442</v>
      </c>
      <c r="AZ35" t="s">
        <v>442</v>
      </c>
      <c r="BA35">
        <v>0</v>
      </c>
      <c r="BB35">
        <v>0</v>
      </c>
      <c r="BC35">
        <f>1-BA35/BB35</f>
        <v>0</v>
      </c>
      <c r="BD35">
        <v>0</v>
      </c>
      <c r="BE35" t="s">
        <v>442</v>
      </c>
      <c r="BF35" t="s">
        <v>442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442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$B$13*EH35+$C$13*EI35+$F$13*ET35*(1-EW35)</f>
        <v>0</v>
      </c>
      <c r="DJ35">
        <f>DI35*DK35</f>
        <v>0</v>
      </c>
      <c r="DK35">
        <f>($B$13*$D$11+$C$13*$D$11+$F$13*((FG35+EY35)/MAX(FG35+EY35+FH35, 0.1)*$I$11+FH35/MAX(FG35+EY35+FH35, 0.1)*$J$11))/($B$13+$C$13+$F$13)</f>
        <v>0</v>
      </c>
      <c r="DL35">
        <f>($B$13*$K$11+$C$13*$K$11+$F$13*((FG35+EY35)/MAX(FG35+EY35+FH35, 0.1)*$P$11+FH35/MAX(FG35+EY35+FH35, 0.1)*$Q$11))/($B$13+$C$13+$F$13)</f>
        <v>0</v>
      </c>
      <c r="DM35">
        <v>6</v>
      </c>
      <c r="DN35">
        <v>0.5</v>
      </c>
      <c r="DO35" t="s">
        <v>443</v>
      </c>
      <c r="DP35">
        <v>2</v>
      </c>
      <c r="DQ35" t="b">
        <v>1</v>
      </c>
      <c r="DR35">
        <v>1720897462.7</v>
      </c>
      <c r="DS35">
        <v>421.0553</v>
      </c>
      <c r="DT35">
        <v>420.015</v>
      </c>
      <c r="DU35">
        <v>18.02745</v>
      </c>
      <c r="DV35">
        <v>17.43786</v>
      </c>
      <c r="DW35">
        <v>418.2814999999999</v>
      </c>
      <c r="DX35">
        <v>17.86034</v>
      </c>
      <c r="DY35">
        <v>500.0316</v>
      </c>
      <c r="DZ35">
        <v>90.84867</v>
      </c>
      <c r="EA35">
        <v>0.09999251000000001</v>
      </c>
      <c r="EB35">
        <v>25.46241</v>
      </c>
      <c r="EC35">
        <v>24.99993</v>
      </c>
      <c r="ED35">
        <v>999.9</v>
      </c>
      <c r="EE35">
        <v>0</v>
      </c>
      <c r="EF35">
        <v>0</v>
      </c>
      <c r="EG35">
        <v>9990.194999999998</v>
      </c>
      <c r="EH35">
        <v>0</v>
      </c>
      <c r="EI35">
        <v>0.242856</v>
      </c>
      <c r="EJ35">
        <v>1.0402138</v>
      </c>
      <c r="EK35">
        <v>428.7852000000001</v>
      </c>
      <c r="EL35">
        <v>427.4691</v>
      </c>
      <c r="EM35">
        <v>0.589599</v>
      </c>
      <c r="EN35">
        <v>420.015</v>
      </c>
      <c r="EO35">
        <v>17.43786</v>
      </c>
      <c r="EP35">
        <v>1.637769</v>
      </c>
      <c r="EQ35">
        <v>1.584206</v>
      </c>
      <c r="ER35">
        <v>14.31884</v>
      </c>
      <c r="ES35">
        <v>13.80601</v>
      </c>
      <c r="ET35">
        <v>0</v>
      </c>
      <c r="EU35">
        <v>0</v>
      </c>
      <c r="EV35">
        <v>0</v>
      </c>
      <c r="EW35">
        <v>0</v>
      </c>
      <c r="EX35">
        <v>-2.27</v>
      </c>
      <c r="EY35">
        <v>0</v>
      </c>
      <c r="EZ35">
        <v>-15.57</v>
      </c>
      <c r="FA35">
        <v>-0.02999999999999992</v>
      </c>
      <c r="FB35">
        <v>35.09349999999999</v>
      </c>
      <c r="FC35">
        <v>41.2497</v>
      </c>
      <c r="FD35">
        <v>37.937</v>
      </c>
      <c r="FE35">
        <v>41.2437</v>
      </c>
      <c r="FF35">
        <v>36.54349999999999</v>
      </c>
      <c r="FG35">
        <v>0</v>
      </c>
      <c r="FH35">
        <v>0</v>
      </c>
      <c r="FI35">
        <v>0</v>
      </c>
      <c r="FJ35">
        <v>1720897460.9</v>
      </c>
      <c r="FK35">
        <v>0</v>
      </c>
      <c r="FL35">
        <v>-2.56</v>
      </c>
      <c r="FM35">
        <v>4.430768809469013</v>
      </c>
      <c r="FN35">
        <v>-3.161538285593172</v>
      </c>
      <c r="FO35">
        <v>-16.08</v>
      </c>
      <c r="FP35">
        <v>15</v>
      </c>
      <c r="FQ35">
        <v>1720896888</v>
      </c>
      <c r="FR35" t="s">
        <v>476</v>
      </c>
      <c r="FS35">
        <v>1720896888</v>
      </c>
      <c r="FT35">
        <v>1720896885</v>
      </c>
      <c r="FU35">
        <v>8</v>
      </c>
      <c r="FV35">
        <v>-0.105</v>
      </c>
      <c r="FW35">
        <v>0.021</v>
      </c>
      <c r="FX35">
        <v>2.769</v>
      </c>
      <c r="FY35">
        <v>0.184</v>
      </c>
      <c r="FZ35">
        <v>420</v>
      </c>
      <c r="GA35">
        <v>19</v>
      </c>
      <c r="GB35">
        <v>0.53</v>
      </c>
      <c r="GC35">
        <v>0.2</v>
      </c>
      <c r="GD35">
        <v>1.060139375</v>
      </c>
      <c r="GE35">
        <v>-0.1446285140712972</v>
      </c>
      <c r="GF35">
        <v>0.0388775651299612</v>
      </c>
      <c r="GG35">
        <v>1</v>
      </c>
      <c r="GH35">
        <v>-2.491176470588236</v>
      </c>
      <c r="GI35">
        <v>-8.789916089233259</v>
      </c>
      <c r="GJ35">
        <v>6.666261305438569</v>
      </c>
      <c r="GK35">
        <v>0</v>
      </c>
      <c r="GL35">
        <v>0.5912011749999999</v>
      </c>
      <c r="GM35">
        <v>-0.008076033771108429</v>
      </c>
      <c r="GN35">
        <v>0.001280266044373196</v>
      </c>
      <c r="GO35">
        <v>1</v>
      </c>
      <c r="GP35">
        <v>2</v>
      </c>
      <c r="GQ35">
        <v>3</v>
      </c>
      <c r="GR35" t="s">
        <v>445</v>
      </c>
      <c r="GS35">
        <v>3.10131</v>
      </c>
      <c r="GT35">
        <v>2.75778</v>
      </c>
      <c r="GU35">
        <v>0.0885092</v>
      </c>
      <c r="GV35">
        <v>0.0888328</v>
      </c>
      <c r="GW35">
        <v>0.08897190000000001</v>
      </c>
      <c r="GX35">
        <v>0.0879687</v>
      </c>
      <c r="GY35">
        <v>23868.7</v>
      </c>
      <c r="GZ35">
        <v>22111.4</v>
      </c>
      <c r="HA35">
        <v>26744.2</v>
      </c>
      <c r="HB35">
        <v>24485.4</v>
      </c>
      <c r="HC35">
        <v>39013.5</v>
      </c>
      <c r="HD35">
        <v>33042.8</v>
      </c>
      <c r="HE35">
        <v>46732.6</v>
      </c>
      <c r="HF35">
        <v>38773.5</v>
      </c>
      <c r="HG35">
        <v>1.89323</v>
      </c>
      <c r="HH35">
        <v>1.90505</v>
      </c>
      <c r="HI35">
        <v>0.0384636</v>
      </c>
      <c r="HJ35">
        <v>0</v>
      </c>
      <c r="HK35">
        <v>24.3671</v>
      </c>
      <c r="HL35">
        <v>999.9</v>
      </c>
      <c r="HM35">
        <v>40.7</v>
      </c>
      <c r="HN35">
        <v>31.6</v>
      </c>
      <c r="HO35">
        <v>20.9122</v>
      </c>
      <c r="HP35">
        <v>61.6435</v>
      </c>
      <c r="HQ35">
        <v>25.6651</v>
      </c>
      <c r="HR35">
        <v>1</v>
      </c>
      <c r="HS35">
        <v>-0.0530285</v>
      </c>
      <c r="HT35">
        <v>-0.006122</v>
      </c>
      <c r="HU35">
        <v>20.301</v>
      </c>
      <c r="HV35">
        <v>5.22208</v>
      </c>
      <c r="HW35">
        <v>11.98</v>
      </c>
      <c r="HX35">
        <v>4.9658</v>
      </c>
      <c r="HY35">
        <v>3.2755</v>
      </c>
      <c r="HZ35">
        <v>9999</v>
      </c>
      <c r="IA35">
        <v>9999</v>
      </c>
      <c r="IB35">
        <v>9999</v>
      </c>
      <c r="IC35">
        <v>999.9</v>
      </c>
      <c r="ID35">
        <v>1.86387</v>
      </c>
      <c r="IE35">
        <v>1.86005</v>
      </c>
      <c r="IF35">
        <v>1.85837</v>
      </c>
      <c r="IG35">
        <v>1.85974</v>
      </c>
      <c r="IH35">
        <v>1.85989</v>
      </c>
      <c r="II35">
        <v>1.85836</v>
      </c>
      <c r="IJ35">
        <v>1.85742</v>
      </c>
      <c r="IK35">
        <v>1.85233</v>
      </c>
      <c r="IL35">
        <v>0</v>
      </c>
      <c r="IM35">
        <v>0</v>
      </c>
      <c r="IN35">
        <v>0</v>
      </c>
      <c r="IO35">
        <v>0</v>
      </c>
      <c r="IP35" t="s">
        <v>446</v>
      </c>
      <c r="IQ35" t="s">
        <v>447</v>
      </c>
      <c r="IR35" t="s">
        <v>448</v>
      </c>
      <c r="IS35" t="s">
        <v>448</v>
      </c>
      <c r="IT35" t="s">
        <v>448</v>
      </c>
      <c r="IU35" t="s">
        <v>448</v>
      </c>
      <c r="IV35">
        <v>0</v>
      </c>
      <c r="IW35">
        <v>100</v>
      </c>
      <c r="IX35">
        <v>100</v>
      </c>
      <c r="IY35">
        <v>2.774</v>
      </c>
      <c r="IZ35">
        <v>0.1672</v>
      </c>
      <c r="JA35">
        <v>1.428079807244922</v>
      </c>
      <c r="JB35">
        <v>0.003126186285231202</v>
      </c>
      <c r="JC35">
        <v>3.203884841727113E-07</v>
      </c>
      <c r="JD35">
        <v>-2.447596861837776E-10</v>
      </c>
      <c r="JE35">
        <v>-0.001750218872826097</v>
      </c>
      <c r="JF35">
        <v>-0.001803911384323374</v>
      </c>
      <c r="JG35">
        <v>0.0007269767045770104</v>
      </c>
      <c r="JH35">
        <v>-5.40736406405679E-06</v>
      </c>
      <c r="JI35">
        <v>2</v>
      </c>
      <c r="JJ35">
        <v>1989</v>
      </c>
      <c r="JK35">
        <v>1</v>
      </c>
      <c r="JL35">
        <v>26</v>
      </c>
      <c r="JM35">
        <v>9.6</v>
      </c>
      <c r="JN35">
        <v>9.699999999999999</v>
      </c>
      <c r="JO35">
        <v>1.13281</v>
      </c>
      <c r="JP35">
        <v>2.63306</v>
      </c>
      <c r="JQ35">
        <v>1.49658</v>
      </c>
      <c r="JR35">
        <v>2.35718</v>
      </c>
      <c r="JS35">
        <v>1.54907</v>
      </c>
      <c r="JT35">
        <v>2.41455</v>
      </c>
      <c r="JU35">
        <v>35.638</v>
      </c>
      <c r="JV35">
        <v>24.0262</v>
      </c>
      <c r="JW35">
        <v>18</v>
      </c>
      <c r="JX35">
        <v>478.783</v>
      </c>
      <c r="JY35">
        <v>501.198</v>
      </c>
      <c r="JZ35">
        <v>24.8306</v>
      </c>
      <c r="KA35">
        <v>26.6124</v>
      </c>
      <c r="KB35">
        <v>29.9999</v>
      </c>
      <c r="KC35">
        <v>26.8316</v>
      </c>
      <c r="KD35">
        <v>26.8218</v>
      </c>
      <c r="KE35">
        <v>22.7792</v>
      </c>
      <c r="KF35">
        <v>18.112</v>
      </c>
      <c r="KG35">
        <v>40.2462</v>
      </c>
      <c r="KH35">
        <v>24.8277</v>
      </c>
      <c r="KI35">
        <v>420</v>
      </c>
      <c r="KJ35">
        <v>17.3839</v>
      </c>
      <c r="KK35">
        <v>102.152</v>
      </c>
      <c r="KL35">
        <v>93.4746</v>
      </c>
    </row>
    <row r="36" spans="1:298">
      <c r="A36">
        <v>18</v>
      </c>
      <c r="B36">
        <v>1720897470.5</v>
      </c>
      <c r="C36">
        <v>869</v>
      </c>
      <c r="D36" t="s">
        <v>485</v>
      </c>
      <c r="E36" t="s">
        <v>486</v>
      </c>
      <c r="F36">
        <v>5</v>
      </c>
      <c r="G36" t="s">
        <v>439</v>
      </c>
      <c r="H36" t="s">
        <v>475</v>
      </c>
      <c r="I36" t="s">
        <v>441</v>
      </c>
      <c r="J36">
        <v>1720897468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(EB36+(V36+2*0.95*5.67E-8*(((EB36+$B$9)+273)^4-(EB36+273)^4)-44100*K36)/(1.84*29.3*S36+8*0.95*5.67E-8*(EB36+273)^3))</f>
        <v>0</v>
      </c>
      <c r="X36">
        <f>($C$9*EC36+$D$9*ED36+$E$9*W36)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2*0.95*5.67E-8*(((EB36+$B$9)+273)^4-(X36+273)^4)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427.4829174880653</v>
      </c>
      <c r="AL36">
        <v>428.7944424242425</v>
      </c>
      <c r="AM36">
        <v>8.635202662255956E-05</v>
      </c>
      <c r="AN36">
        <v>66.36124811322648</v>
      </c>
      <c r="AO36">
        <f>(AQ36 - AP36 + DZ36*1E3/(8.314*(EB36+273.15)) * AS36/DY36 * AR36) * DY36/(100*DM36) * 1000/(1000 - AQ36)</f>
        <v>0</v>
      </c>
      <c r="AP36">
        <v>17.44217732726687</v>
      </c>
      <c r="AQ36">
        <v>18.03406181818181</v>
      </c>
      <c r="AR36">
        <v>6.836177121841117E-06</v>
      </c>
      <c r="AS36">
        <v>105.6955164365054</v>
      </c>
      <c r="AT36">
        <v>8</v>
      </c>
      <c r="AU36">
        <v>2</v>
      </c>
      <c r="AV36">
        <f>IF(AT36*$H$15&gt;=AX36,1.0,(AX36/(AX36-AT36*$H$15)))</f>
        <v>0</v>
      </c>
      <c r="AW36">
        <f>(AV36-1)*100</f>
        <v>0</v>
      </c>
      <c r="AX36">
        <f>MAX(0,($B$15+$C$15*EG36)/(1+$D$15*EG36)*DZ36/(EB36+273)*$E$15)</f>
        <v>0</v>
      </c>
      <c r="AY36" t="s">
        <v>442</v>
      </c>
      <c r="AZ36" t="s">
        <v>442</v>
      </c>
      <c r="BA36">
        <v>0</v>
      </c>
      <c r="BB36">
        <v>0</v>
      </c>
      <c r="BC36">
        <f>1-BA36/BB36</f>
        <v>0</v>
      </c>
      <c r="BD36">
        <v>0</v>
      </c>
      <c r="BE36" t="s">
        <v>442</v>
      </c>
      <c r="BF36" t="s">
        <v>442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442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$B$13*EH36+$C$13*EI36+$F$13*ET36*(1-EW36)</f>
        <v>0</v>
      </c>
      <c r="DJ36">
        <f>DI36*DK36</f>
        <v>0</v>
      </c>
      <c r="DK36">
        <f>($B$13*$D$11+$C$13*$D$11+$F$13*((FG36+EY36)/MAX(FG36+EY36+FH36, 0.1)*$I$11+FH36/MAX(FG36+EY36+FH36, 0.1)*$J$11))/($B$13+$C$13+$F$13)</f>
        <v>0</v>
      </c>
      <c r="DL36">
        <f>($B$13*$K$11+$C$13*$K$11+$F$13*((FG36+EY36)/MAX(FG36+EY36+FH36, 0.1)*$P$11+FH36/MAX(FG36+EY36+FH36, 0.1)*$Q$11))/($B$13+$C$13+$F$13)</f>
        <v>0</v>
      </c>
      <c r="DM36">
        <v>6</v>
      </c>
      <c r="DN36">
        <v>0.5</v>
      </c>
      <c r="DO36" t="s">
        <v>443</v>
      </c>
      <c r="DP36">
        <v>2</v>
      </c>
      <c r="DQ36" t="b">
        <v>1</v>
      </c>
      <c r="DR36">
        <v>1720897468</v>
      </c>
      <c r="DS36">
        <v>421.0613333333333</v>
      </c>
      <c r="DT36">
        <v>420.0061111111111</v>
      </c>
      <c r="DU36">
        <v>18.03233333333333</v>
      </c>
      <c r="DV36">
        <v>17.44214444444444</v>
      </c>
      <c r="DW36">
        <v>418.2875555555555</v>
      </c>
      <c r="DX36">
        <v>17.86512222222222</v>
      </c>
      <c r="DY36">
        <v>499.9627777777778</v>
      </c>
      <c r="DZ36">
        <v>90.84865555555555</v>
      </c>
      <c r="EA36">
        <v>0.1001328888888889</v>
      </c>
      <c r="EB36">
        <v>25.46428888888889</v>
      </c>
      <c r="EC36">
        <v>25.00463333333333</v>
      </c>
      <c r="ED36">
        <v>999.9000000000001</v>
      </c>
      <c r="EE36">
        <v>0</v>
      </c>
      <c r="EF36">
        <v>0</v>
      </c>
      <c r="EG36">
        <v>9992.922222222223</v>
      </c>
      <c r="EH36">
        <v>0</v>
      </c>
      <c r="EI36">
        <v>0.242856</v>
      </c>
      <c r="EJ36">
        <v>1.055183111111111</v>
      </c>
      <c r="EK36">
        <v>428.7934444444444</v>
      </c>
      <c r="EL36">
        <v>427.4621111111111</v>
      </c>
      <c r="EM36">
        <v>0.5901962222222221</v>
      </c>
      <c r="EN36">
        <v>420.0061111111111</v>
      </c>
      <c r="EO36">
        <v>17.44214444444444</v>
      </c>
      <c r="EP36">
        <v>1.638215555555556</v>
      </c>
      <c r="EQ36">
        <v>1.584595555555556</v>
      </c>
      <c r="ER36">
        <v>14.32304444444444</v>
      </c>
      <c r="ES36">
        <v>13.80982222222222</v>
      </c>
      <c r="ET36">
        <v>0</v>
      </c>
      <c r="EU36">
        <v>0</v>
      </c>
      <c r="EV36">
        <v>0</v>
      </c>
      <c r="EW36">
        <v>0</v>
      </c>
      <c r="EX36">
        <v>-1.766666666666667</v>
      </c>
      <c r="EY36">
        <v>0</v>
      </c>
      <c r="EZ36">
        <v>-19.92222222222222</v>
      </c>
      <c r="FA36">
        <v>-0.5888888888888889</v>
      </c>
      <c r="FB36">
        <v>35.11777777777777</v>
      </c>
      <c r="FC36">
        <v>41.30555555555556</v>
      </c>
      <c r="FD36">
        <v>38.11755555555555</v>
      </c>
      <c r="FE36">
        <v>41.27077777777778</v>
      </c>
      <c r="FF36">
        <v>36.27066666666667</v>
      </c>
      <c r="FG36">
        <v>0</v>
      </c>
      <c r="FH36">
        <v>0</v>
      </c>
      <c r="FI36">
        <v>0</v>
      </c>
      <c r="FJ36">
        <v>1720897465.7</v>
      </c>
      <c r="FK36">
        <v>0</v>
      </c>
      <c r="FL36">
        <v>-2.22</v>
      </c>
      <c r="FM36">
        <v>8.253845890363051</v>
      </c>
      <c r="FN36">
        <v>-22.76923057666193</v>
      </c>
      <c r="FO36">
        <v>-16.94</v>
      </c>
      <c r="FP36">
        <v>15</v>
      </c>
      <c r="FQ36">
        <v>1720896888</v>
      </c>
      <c r="FR36" t="s">
        <v>476</v>
      </c>
      <c r="FS36">
        <v>1720896888</v>
      </c>
      <c r="FT36">
        <v>1720896885</v>
      </c>
      <c r="FU36">
        <v>8</v>
      </c>
      <c r="FV36">
        <v>-0.105</v>
      </c>
      <c r="FW36">
        <v>0.021</v>
      </c>
      <c r="FX36">
        <v>2.769</v>
      </c>
      <c r="FY36">
        <v>0.184</v>
      </c>
      <c r="FZ36">
        <v>420</v>
      </c>
      <c r="GA36">
        <v>19</v>
      </c>
      <c r="GB36">
        <v>0.53</v>
      </c>
      <c r="GC36">
        <v>0.2</v>
      </c>
      <c r="GD36">
        <v>1.052652325</v>
      </c>
      <c r="GE36">
        <v>-0.132218420262667</v>
      </c>
      <c r="GF36">
        <v>0.04161171412017745</v>
      </c>
      <c r="GG36">
        <v>1</v>
      </c>
      <c r="GH36">
        <v>-2.932352941176471</v>
      </c>
      <c r="GI36">
        <v>12.54239856970953</v>
      </c>
      <c r="GJ36">
        <v>5.564367761149049</v>
      </c>
      <c r="GK36">
        <v>0</v>
      </c>
      <c r="GL36">
        <v>0.590693925</v>
      </c>
      <c r="GM36">
        <v>-0.008448011257036665</v>
      </c>
      <c r="GN36">
        <v>0.001300208663782472</v>
      </c>
      <c r="GO36">
        <v>1</v>
      </c>
      <c r="GP36">
        <v>2</v>
      </c>
      <c r="GQ36">
        <v>3</v>
      </c>
      <c r="GR36" t="s">
        <v>445</v>
      </c>
      <c r="GS36">
        <v>3.10157</v>
      </c>
      <c r="GT36">
        <v>2.7581</v>
      </c>
      <c r="GU36">
        <v>0.0885114</v>
      </c>
      <c r="GV36">
        <v>0.088814</v>
      </c>
      <c r="GW36">
        <v>0.0889897</v>
      </c>
      <c r="GX36">
        <v>0.0879812</v>
      </c>
      <c r="GY36">
        <v>23868.7</v>
      </c>
      <c r="GZ36">
        <v>22111.8</v>
      </c>
      <c r="HA36">
        <v>26744.3</v>
      </c>
      <c r="HB36">
        <v>24485.4</v>
      </c>
      <c r="HC36">
        <v>39012.7</v>
      </c>
      <c r="HD36">
        <v>33042.5</v>
      </c>
      <c r="HE36">
        <v>46732.6</v>
      </c>
      <c r="HF36">
        <v>38773.7</v>
      </c>
      <c r="HG36">
        <v>1.89347</v>
      </c>
      <c r="HH36">
        <v>1.90478</v>
      </c>
      <c r="HI36">
        <v>0.0389665</v>
      </c>
      <c r="HJ36">
        <v>0</v>
      </c>
      <c r="HK36">
        <v>24.3687</v>
      </c>
      <c r="HL36">
        <v>999.9</v>
      </c>
      <c r="HM36">
        <v>40.7</v>
      </c>
      <c r="HN36">
        <v>31.6</v>
      </c>
      <c r="HO36">
        <v>20.9134</v>
      </c>
      <c r="HP36">
        <v>61.4135</v>
      </c>
      <c r="HQ36">
        <v>25.649</v>
      </c>
      <c r="HR36">
        <v>1</v>
      </c>
      <c r="HS36">
        <v>-0.0535747</v>
      </c>
      <c r="HT36">
        <v>-0.0114788</v>
      </c>
      <c r="HU36">
        <v>20.301</v>
      </c>
      <c r="HV36">
        <v>5.22238</v>
      </c>
      <c r="HW36">
        <v>11.98</v>
      </c>
      <c r="HX36">
        <v>4.96575</v>
      </c>
      <c r="HY36">
        <v>3.27568</v>
      </c>
      <c r="HZ36">
        <v>9999</v>
      </c>
      <c r="IA36">
        <v>9999</v>
      </c>
      <c r="IB36">
        <v>9999</v>
      </c>
      <c r="IC36">
        <v>999.9</v>
      </c>
      <c r="ID36">
        <v>1.86387</v>
      </c>
      <c r="IE36">
        <v>1.86005</v>
      </c>
      <c r="IF36">
        <v>1.85837</v>
      </c>
      <c r="IG36">
        <v>1.85974</v>
      </c>
      <c r="IH36">
        <v>1.85989</v>
      </c>
      <c r="II36">
        <v>1.85837</v>
      </c>
      <c r="IJ36">
        <v>1.85742</v>
      </c>
      <c r="IK36">
        <v>1.85232</v>
      </c>
      <c r="IL36">
        <v>0</v>
      </c>
      <c r="IM36">
        <v>0</v>
      </c>
      <c r="IN36">
        <v>0</v>
      </c>
      <c r="IO36">
        <v>0</v>
      </c>
      <c r="IP36" t="s">
        <v>446</v>
      </c>
      <c r="IQ36" t="s">
        <v>447</v>
      </c>
      <c r="IR36" t="s">
        <v>448</v>
      </c>
      <c r="IS36" t="s">
        <v>448</v>
      </c>
      <c r="IT36" t="s">
        <v>448</v>
      </c>
      <c r="IU36" t="s">
        <v>448</v>
      </c>
      <c r="IV36">
        <v>0</v>
      </c>
      <c r="IW36">
        <v>100</v>
      </c>
      <c r="IX36">
        <v>100</v>
      </c>
      <c r="IY36">
        <v>2.774</v>
      </c>
      <c r="IZ36">
        <v>0.1672</v>
      </c>
      <c r="JA36">
        <v>1.428079807244922</v>
      </c>
      <c r="JB36">
        <v>0.003126186285231202</v>
      </c>
      <c r="JC36">
        <v>3.203884841727113E-07</v>
      </c>
      <c r="JD36">
        <v>-2.447596861837776E-10</v>
      </c>
      <c r="JE36">
        <v>-0.001750218872826097</v>
      </c>
      <c r="JF36">
        <v>-0.001803911384323374</v>
      </c>
      <c r="JG36">
        <v>0.0007269767045770104</v>
      </c>
      <c r="JH36">
        <v>-5.40736406405679E-06</v>
      </c>
      <c r="JI36">
        <v>2</v>
      </c>
      <c r="JJ36">
        <v>1989</v>
      </c>
      <c r="JK36">
        <v>1</v>
      </c>
      <c r="JL36">
        <v>26</v>
      </c>
      <c r="JM36">
        <v>9.699999999999999</v>
      </c>
      <c r="JN36">
        <v>9.800000000000001</v>
      </c>
      <c r="JO36">
        <v>1.13281</v>
      </c>
      <c r="JP36">
        <v>2.6355</v>
      </c>
      <c r="JQ36">
        <v>1.49658</v>
      </c>
      <c r="JR36">
        <v>2.35718</v>
      </c>
      <c r="JS36">
        <v>1.54907</v>
      </c>
      <c r="JT36">
        <v>2.39502</v>
      </c>
      <c r="JU36">
        <v>35.638</v>
      </c>
      <c r="JV36">
        <v>24.0175</v>
      </c>
      <c r="JW36">
        <v>18</v>
      </c>
      <c r="JX36">
        <v>478.925</v>
      </c>
      <c r="JY36">
        <v>501.011</v>
      </c>
      <c r="JZ36">
        <v>24.8294</v>
      </c>
      <c r="KA36">
        <v>26.6118</v>
      </c>
      <c r="KB36">
        <v>30</v>
      </c>
      <c r="KC36">
        <v>26.8316</v>
      </c>
      <c r="KD36">
        <v>26.8212</v>
      </c>
      <c r="KE36">
        <v>22.7815</v>
      </c>
      <c r="KF36">
        <v>18.112</v>
      </c>
      <c r="KG36">
        <v>40.2462</v>
      </c>
      <c r="KH36">
        <v>24.8289</v>
      </c>
      <c r="KI36">
        <v>420</v>
      </c>
      <c r="KJ36">
        <v>17.3792</v>
      </c>
      <c r="KK36">
        <v>102.152</v>
      </c>
      <c r="KL36">
        <v>93.4747</v>
      </c>
    </row>
    <row r="37" spans="1:298">
      <c r="A37">
        <v>19</v>
      </c>
      <c r="B37">
        <v>1720897475.5</v>
      </c>
      <c r="C37">
        <v>874</v>
      </c>
      <c r="D37" t="s">
        <v>487</v>
      </c>
      <c r="E37" t="s">
        <v>488</v>
      </c>
      <c r="F37">
        <v>5</v>
      </c>
      <c r="G37" t="s">
        <v>439</v>
      </c>
      <c r="H37" t="s">
        <v>475</v>
      </c>
      <c r="I37" t="s">
        <v>441</v>
      </c>
      <c r="J37">
        <v>1720897472.7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(EB37+(V37+2*0.95*5.67E-8*(((EB37+$B$9)+273)^4-(EB37+273)^4)-44100*K37)/(1.84*29.3*S37+8*0.95*5.67E-8*(EB37+273)^3))</f>
        <v>0</v>
      </c>
      <c r="X37">
        <f>($C$9*EC37+$D$9*ED37+$E$9*W37)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2*0.95*5.67E-8*(((EB37+$B$9)+273)^4-(X37+273)^4)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427.372595225681</v>
      </c>
      <c r="AL37">
        <v>428.7881333333332</v>
      </c>
      <c r="AM37">
        <v>-7.633877458123813E-05</v>
      </c>
      <c r="AN37">
        <v>66.36124811322648</v>
      </c>
      <c r="AO37">
        <f>(AQ37 - AP37 + DZ37*1E3/(8.314*(EB37+273.15)) * AS37/DY37 * AR37) * DY37/(100*DM37) * 1000/(1000 - AQ37)</f>
        <v>0</v>
      </c>
      <c r="AP37">
        <v>17.44375532890221</v>
      </c>
      <c r="AQ37">
        <v>18.03715090909091</v>
      </c>
      <c r="AR37">
        <v>5.039384123331142E-06</v>
      </c>
      <c r="AS37">
        <v>105.6955164365054</v>
      </c>
      <c r="AT37">
        <v>8</v>
      </c>
      <c r="AU37">
        <v>2</v>
      </c>
      <c r="AV37">
        <f>IF(AT37*$H$15&gt;=AX37,1.0,(AX37/(AX37-AT37*$H$15)))</f>
        <v>0</v>
      </c>
      <c r="AW37">
        <f>(AV37-1)*100</f>
        <v>0</v>
      </c>
      <c r="AX37">
        <f>MAX(0,($B$15+$C$15*EG37)/(1+$D$15*EG37)*DZ37/(EB37+273)*$E$15)</f>
        <v>0</v>
      </c>
      <c r="AY37" t="s">
        <v>442</v>
      </c>
      <c r="AZ37" t="s">
        <v>442</v>
      </c>
      <c r="BA37">
        <v>0</v>
      </c>
      <c r="BB37">
        <v>0</v>
      </c>
      <c r="BC37">
        <f>1-BA37/BB37</f>
        <v>0</v>
      </c>
      <c r="BD37">
        <v>0</v>
      </c>
      <c r="BE37" t="s">
        <v>442</v>
      </c>
      <c r="BF37" t="s">
        <v>442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442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$B$13*EH37+$C$13*EI37+$F$13*ET37*(1-EW37)</f>
        <v>0</v>
      </c>
      <c r="DJ37">
        <f>DI37*DK37</f>
        <v>0</v>
      </c>
      <c r="DK37">
        <f>($B$13*$D$11+$C$13*$D$11+$F$13*((FG37+EY37)/MAX(FG37+EY37+FH37, 0.1)*$I$11+FH37/MAX(FG37+EY37+FH37, 0.1)*$J$11))/($B$13+$C$13+$F$13)</f>
        <v>0</v>
      </c>
      <c r="DL37">
        <f>($B$13*$K$11+$C$13*$K$11+$F$13*((FG37+EY37)/MAX(FG37+EY37+FH37, 0.1)*$P$11+FH37/MAX(FG37+EY37+FH37, 0.1)*$Q$11))/($B$13+$C$13+$F$13)</f>
        <v>0</v>
      </c>
      <c r="DM37">
        <v>6</v>
      </c>
      <c r="DN37">
        <v>0.5</v>
      </c>
      <c r="DO37" t="s">
        <v>443</v>
      </c>
      <c r="DP37">
        <v>2</v>
      </c>
      <c r="DQ37" t="b">
        <v>1</v>
      </c>
      <c r="DR37">
        <v>1720897472.7</v>
      </c>
      <c r="DS37">
        <v>421.061</v>
      </c>
      <c r="DT37">
        <v>419.9416</v>
      </c>
      <c r="DU37">
        <v>18.03619</v>
      </c>
      <c r="DV37">
        <v>17.44373</v>
      </c>
      <c r="DW37">
        <v>418.2872</v>
      </c>
      <c r="DX37">
        <v>17.86891</v>
      </c>
      <c r="DY37">
        <v>499.9995000000001</v>
      </c>
      <c r="DZ37">
        <v>90.84872000000001</v>
      </c>
      <c r="EA37">
        <v>0.09979682999999999</v>
      </c>
      <c r="EB37">
        <v>25.45971</v>
      </c>
      <c r="EC37">
        <v>25.00159</v>
      </c>
      <c r="ED37">
        <v>999.9</v>
      </c>
      <c r="EE37">
        <v>0</v>
      </c>
      <c r="EF37">
        <v>0</v>
      </c>
      <c r="EG37">
        <v>10016.01</v>
      </c>
      <c r="EH37">
        <v>0</v>
      </c>
      <c r="EI37">
        <v>0.242856</v>
      </c>
      <c r="EJ37">
        <v>1.119286</v>
      </c>
      <c r="EK37">
        <v>428.7948</v>
      </c>
      <c r="EL37">
        <v>427.397</v>
      </c>
      <c r="EM37">
        <v>0.5924569</v>
      </c>
      <c r="EN37">
        <v>419.9416</v>
      </c>
      <c r="EO37">
        <v>17.44373</v>
      </c>
      <c r="EP37">
        <v>1.638565</v>
      </c>
      <c r="EQ37">
        <v>1.584742</v>
      </c>
      <c r="ER37">
        <v>14.32635</v>
      </c>
      <c r="ES37">
        <v>13.81123</v>
      </c>
      <c r="ET37">
        <v>0</v>
      </c>
      <c r="EU37">
        <v>0</v>
      </c>
      <c r="EV37">
        <v>0</v>
      </c>
      <c r="EW37">
        <v>0</v>
      </c>
      <c r="EX37">
        <v>-1.07</v>
      </c>
      <c r="EY37">
        <v>0</v>
      </c>
      <c r="EZ37">
        <v>-14.28</v>
      </c>
      <c r="FA37">
        <v>0.15</v>
      </c>
      <c r="FB37">
        <v>35.14360000000001</v>
      </c>
      <c r="FC37">
        <v>41.2936</v>
      </c>
      <c r="FD37">
        <v>37.9436</v>
      </c>
      <c r="FE37">
        <v>41.3061</v>
      </c>
      <c r="FF37">
        <v>36.6059</v>
      </c>
      <c r="FG37">
        <v>0</v>
      </c>
      <c r="FH37">
        <v>0</v>
      </c>
      <c r="FI37">
        <v>0</v>
      </c>
      <c r="FJ37">
        <v>1720897471.1</v>
      </c>
      <c r="FK37">
        <v>0</v>
      </c>
      <c r="FL37">
        <v>-1.8</v>
      </c>
      <c r="FM37">
        <v>18.95384585280026</v>
      </c>
      <c r="FN37">
        <v>13.25470096835586</v>
      </c>
      <c r="FO37">
        <v>-16.44230769230769</v>
      </c>
      <c r="FP37">
        <v>15</v>
      </c>
      <c r="FQ37">
        <v>1720896888</v>
      </c>
      <c r="FR37" t="s">
        <v>476</v>
      </c>
      <c r="FS37">
        <v>1720896888</v>
      </c>
      <c r="FT37">
        <v>1720896885</v>
      </c>
      <c r="FU37">
        <v>8</v>
      </c>
      <c r="FV37">
        <v>-0.105</v>
      </c>
      <c r="FW37">
        <v>0.021</v>
      </c>
      <c r="FX37">
        <v>2.769</v>
      </c>
      <c r="FY37">
        <v>0.184</v>
      </c>
      <c r="FZ37">
        <v>420</v>
      </c>
      <c r="GA37">
        <v>19</v>
      </c>
      <c r="GB37">
        <v>0.53</v>
      </c>
      <c r="GC37">
        <v>0.2</v>
      </c>
      <c r="GD37">
        <v>1.064639341463415</v>
      </c>
      <c r="GE37">
        <v>0.2112763484320548</v>
      </c>
      <c r="GF37">
        <v>0.05284473242300516</v>
      </c>
      <c r="GG37">
        <v>1</v>
      </c>
      <c r="GH37">
        <v>-2.420588235294117</v>
      </c>
      <c r="GI37">
        <v>3.200916558975958</v>
      </c>
      <c r="GJ37">
        <v>5.480703014790364</v>
      </c>
      <c r="GK37">
        <v>0</v>
      </c>
      <c r="GL37">
        <v>0.5908446341463415</v>
      </c>
      <c r="GM37">
        <v>0.005070125435540517</v>
      </c>
      <c r="GN37">
        <v>0.001490638081675544</v>
      </c>
      <c r="GO37">
        <v>1</v>
      </c>
      <c r="GP37">
        <v>2</v>
      </c>
      <c r="GQ37">
        <v>3</v>
      </c>
      <c r="GR37" t="s">
        <v>445</v>
      </c>
      <c r="GS37">
        <v>3.10142</v>
      </c>
      <c r="GT37">
        <v>2.75807</v>
      </c>
      <c r="GU37">
        <v>0.08851059999999999</v>
      </c>
      <c r="GV37">
        <v>0.088828</v>
      </c>
      <c r="GW37">
        <v>0.0889987</v>
      </c>
      <c r="GX37">
        <v>0.0879794</v>
      </c>
      <c r="GY37">
        <v>23868.6</v>
      </c>
      <c r="GZ37">
        <v>22111.4</v>
      </c>
      <c r="HA37">
        <v>26744.1</v>
      </c>
      <c r="HB37">
        <v>24485.3</v>
      </c>
      <c r="HC37">
        <v>39012.3</v>
      </c>
      <c r="HD37">
        <v>33042.2</v>
      </c>
      <c r="HE37">
        <v>46732.7</v>
      </c>
      <c r="HF37">
        <v>38773.3</v>
      </c>
      <c r="HG37">
        <v>1.89328</v>
      </c>
      <c r="HH37">
        <v>1.90497</v>
      </c>
      <c r="HI37">
        <v>0.0378489</v>
      </c>
      <c r="HJ37">
        <v>0</v>
      </c>
      <c r="HK37">
        <v>24.3712</v>
      </c>
      <c r="HL37">
        <v>999.9</v>
      </c>
      <c r="HM37">
        <v>40.7</v>
      </c>
      <c r="HN37">
        <v>31.6</v>
      </c>
      <c r="HO37">
        <v>20.911</v>
      </c>
      <c r="HP37">
        <v>61.1835</v>
      </c>
      <c r="HQ37">
        <v>25.6851</v>
      </c>
      <c r="HR37">
        <v>1</v>
      </c>
      <c r="HS37">
        <v>-0.0534451</v>
      </c>
      <c r="HT37">
        <v>-0.00877723</v>
      </c>
      <c r="HU37">
        <v>20.301</v>
      </c>
      <c r="HV37">
        <v>5.22193</v>
      </c>
      <c r="HW37">
        <v>11.98</v>
      </c>
      <c r="HX37">
        <v>4.96575</v>
      </c>
      <c r="HY37">
        <v>3.2755</v>
      </c>
      <c r="HZ37">
        <v>9999</v>
      </c>
      <c r="IA37">
        <v>9999</v>
      </c>
      <c r="IB37">
        <v>9999</v>
      </c>
      <c r="IC37">
        <v>999.9</v>
      </c>
      <c r="ID37">
        <v>1.86389</v>
      </c>
      <c r="IE37">
        <v>1.86005</v>
      </c>
      <c r="IF37">
        <v>1.85837</v>
      </c>
      <c r="IG37">
        <v>1.85974</v>
      </c>
      <c r="IH37">
        <v>1.85989</v>
      </c>
      <c r="II37">
        <v>1.85836</v>
      </c>
      <c r="IJ37">
        <v>1.85742</v>
      </c>
      <c r="IK37">
        <v>1.85236</v>
      </c>
      <c r="IL37">
        <v>0</v>
      </c>
      <c r="IM37">
        <v>0</v>
      </c>
      <c r="IN37">
        <v>0</v>
      </c>
      <c r="IO37">
        <v>0</v>
      </c>
      <c r="IP37" t="s">
        <v>446</v>
      </c>
      <c r="IQ37" t="s">
        <v>447</v>
      </c>
      <c r="IR37" t="s">
        <v>448</v>
      </c>
      <c r="IS37" t="s">
        <v>448</v>
      </c>
      <c r="IT37" t="s">
        <v>448</v>
      </c>
      <c r="IU37" t="s">
        <v>448</v>
      </c>
      <c r="IV37">
        <v>0</v>
      </c>
      <c r="IW37">
        <v>100</v>
      </c>
      <c r="IX37">
        <v>100</v>
      </c>
      <c r="IY37">
        <v>2.774</v>
      </c>
      <c r="IZ37">
        <v>0.1673</v>
      </c>
      <c r="JA37">
        <v>1.428079807244922</v>
      </c>
      <c r="JB37">
        <v>0.003126186285231202</v>
      </c>
      <c r="JC37">
        <v>3.203884841727113E-07</v>
      </c>
      <c r="JD37">
        <v>-2.447596861837776E-10</v>
      </c>
      <c r="JE37">
        <v>-0.001750218872826097</v>
      </c>
      <c r="JF37">
        <v>-0.001803911384323374</v>
      </c>
      <c r="JG37">
        <v>0.0007269767045770104</v>
      </c>
      <c r="JH37">
        <v>-5.40736406405679E-06</v>
      </c>
      <c r="JI37">
        <v>2</v>
      </c>
      <c r="JJ37">
        <v>1989</v>
      </c>
      <c r="JK37">
        <v>1</v>
      </c>
      <c r="JL37">
        <v>26</v>
      </c>
      <c r="JM37">
        <v>9.800000000000001</v>
      </c>
      <c r="JN37">
        <v>9.800000000000001</v>
      </c>
      <c r="JO37">
        <v>1.13281</v>
      </c>
      <c r="JP37">
        <v>2.63306</v>
      </c>
      <c r="JQ37">
        <v>1.49658</v>
      </c>
      <c r="JR37">
        <v>2.35596</v>
      </c>
      <c r="JS37">
        <v>1.54907</v>
      </c>
      <c r="JT37">
        <v>2.35962</v>
      </c>
      <c r="JU37">
        <v>35.638</v>
      </c>
      <c r="JV37">
        <v>24.0175</v>
      </c>
      <c r="JW37">
        <v>18</v>
      </c>
      <c r="JX37">
        <v>478.811</v>
      </c>
      <c r="JY37">
        <v>501.143</v>
      </c>
      <c r="JZ37">
        <v>24.8297</v>
      </c>
      <c r="KA37">
        <v>26.6102</v>
      </c>
      <c r="KB37">
        <v>30.0001</v>
      </c>
      <c r="KC37">
        <v>26.8316</v>
      </c>
      <c r="KD37">
        <v>26.8212</v>
      </c>
      <c r="KE37">
        <v>22.7808</v>
      </c>
      <c r="KF37">
        <v>18.112</v>
      </c>
      <c r="KG37">
        <v>40.2462</v>
      </c>
      <c r="KH37">
        <v>24.8293</v>
      </c>
      <c r="KI37">
        <v>420</v>
      </c>
      <c r="KJ37">
        <v>17.379</v>
      </c>
      <c r="KK37">
        <v>102.152</v>
      </c>
      <c r="KL37">
        <v>93.47410000000001</v>
      </c>
    </row>
    <row r="38" spans="1:298">
      <c r="A38">
        <v>20</v>
      </c>
      <c r="B38">
        <v>1720897480.5</v>
      </c>
      <c r="C38">
        <v>879</v>
      </c>
      <c r="D38" t="s">
        <v>489</v>
      </c>
      <c r="E38" t="s">
        <v>490</v>
      </c>
      <c r="F38">
        <v>5</v>
      </c>
      <c r="G38" t="s">
        <v>439</v>
      </c>
      <c r="H38" t="s">
        <v>475</v>
      </c>
      <c r="I38" t="s">
        <v>441</v>
      </c>
      <c r="J38">
        <v>1720897478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(EB38+(V38+2*0.95*5.67E-8*(((EB38+$B$9)+273)^4-(EB38+273)^4)-44100*K38)/(1.84*29.3*S38+8*0.95*5.67E-8*(EB38+273)^3))</f>
        <v>0</v>
      </c>
      <c r="X38">
        <f>($C$9*EC38+$D$9*ED38+$E$9*W38)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2*0.95*5.67E-8*(((EB38+$B$9)+273)^4-(X38+273)^4)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427.5218999069606</v>
      </c>
      <c r="AL38">
        <v>428.8135333333332</v>
      </c>
      <c r="AM38">
        <v>4.883010791777191E-05</v>
      </c>
      <c r="AN38">
        <v>66.36124811322648</v>
      </c>
      <c r="AO38">
        <f>(AQ38 - AP38 + DZ38*1E3/(8.314*(EB38+273.15)) * AS38/DY38 * AR38) * DY38/(100*DM38) * 1000/(1000 - AQ38)</f>
        <v>0</v>
      </c>
      <c r="AP38">
        <v>17.4456052593962</v>
      </c>
      <c r="AQ38">
        <v>18.03515393939394</v>
      </c>
      <c r="AR38">
        <v>-4.074395411519469E-06</v>
      </c>
      <c r="AS38">
        <v>105.6955164365054</v>
      </c>
      <c r="AT38">
        <v>8</v>
      </c>
      <c r="AU38">
        <v>2</v>
      </c>
      <c r="AV38">
        <f>IF(AT38*$H$15&gt;=AX38,1.0,(AX38/(AX38-AT38*$H$15)))</f>
        <v>0</v>
      </c>
      <c r="AW38">
        <f>(AV38-1)*100</f>
        <v>0</v>
      </c>
      <c r="AX38">
        <f>MAX(0,($B$15+$C$15*EG38)/(1+$D$15*EG38)*DZ38/(EB38+273)*$E$15)</f>
        <v>0</v>
      </c>
      <c r="AY38" t="s">
        <v>442</v>
      </c>
      <c r="AZ38" t="s">
        <v>442</v>
      </c>
      <c r="BA38">
        <v>0</v>
      </c>
      <c r="BB38">
        <v>0</v>
      </c>
      <c r="BC38">
        <f>1-BA38/BB38</f>
        <v>0</v>
      </c>
      <c r="BD38">
        <v>0</v>
      </c>
      <c r="BE38" t="s">
        <v>442</v>
      </c>
      <c r="BF38" t="s">
        <v>442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442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$B$13*EH38+$C$13*EI38+$F$13*ET38*(1-EW38)</f>
        <v>0</v>
      </c>
      <c r="DJ38">
        <f>DI38*DK38</f>
        <v>0</v>
      </c>
      <c r="DK38">
        <f>($B$13*$D$11+$C$13*$D$11+$F$13*((FG38+EY38)/MAX(FG38+EY38+FH38, 0.1)*$I$11+FH38/MAX(FG38+EY38+FH38, 0.1)*$J$11))/($B$13+$C$13+$F$13)</f>
        <v>0</v>
      </c>
      <c r="DL38">
        <f>($B$13*$K$11+$C$13*$K$11+$F$13*((FG38+EY38)/MAX(FG38+EY38+FH38, 0.1)*$P$11+FH38/MAX(FG38+EY38+FH38, 0.1)*$Q$11))/($B$13+$C$13+$F$13)</f>
        <v>0</v>
      </c>
      <c r="DM38">
        <v>6</v>
      </c>
      <c r="DN38">
        <v>0.5</v>
      </c>
      <c r="DO38" t="s">
        <v>443</v>
      </c>
      <c r="DP38">
        <v>2</v>
      </c>
      <c r="DQ38" t="b">
        <v>1</v>
      </c>
      <c r="DR38">
        <v>1720897478</v>
      </c>
      <c r="DS38">
        <v>421.0823333333333</v>
      </c>
      <c r="DT38">
        <v>420.0683333333333</v>
      </c>
      <c r="DU38">
        <v>18.03522222222222</v>
      </c>
      <c r="DV38">
        <v>17.44526666666667</v>
      </c>
      <c r="DW38">
        <v>418.3085555555556</v>
      </c>
      <c r="DX38">
        <v>17.86796666666667</v>
      </c>
      <c r="DY38">
        <v>499.9759999999999</v>
      </c>
      <c r="DZ38">
        <v>90.84895555555556</v>
      </c>
      <c r="EA38">
        <v>0.1002735555555556</v>
      </c>
      <c r="EB38">
        <v>25.46804444444444</v>
      </c>
      <c r="EC38">
        <v>24.99484444444444</v>
      </c>
      <c r="ED38">
        <v>999.9000000000001</v>
      </c>
      <c r="EE38">
        <v>0</v>
      </c>
      <c r="EF38">
        <v>0</v>
      </c>
      <c r="EG38">
        <v>9959.09888888889</v>
      </c>
      <c r="EH38">
        <v>0</v>
      </c>
      <c r="EI38">
        <v>0.2435306666666667</v>
      </c>
      <c r="EJ38">
        <v>1.014055777777778</v>
      </c>
      <c r="EK38">
        <v>428.8163333333334</v>
      </c>
      <c r="EL38">
        <v>427.5265555555555</v>
      </c>
      <c r="EM38">
        <v>0.5899531111111112</v>
      </c>
      <c r="EN38">
        <v>420.0683333333333</v>
      </c>
      <c r="EO38">
        <v>17.44526666666667</v>
      </c>
      <c r="EP38">
        <v>1.638481111111111</v>
      </c>
      <c r="EQ38">
        <v>1.584884444444444</v>
      </c>
      <c r="ER38">
        <v>14.32555555555556</v>
      </c>
      <c r="ES38">
        <v>13.81261111111111</v>
      </c>
      <c r="ET38">
        <v>0</v>
      </c>
      <c r="EU38">
        <v>0</v>
      </c>
      <c r="EV38">
        <v>0</v>
      </c>
      <c r="EW38">
        <v>0</v>
      </c>
      <c r="EX38">
        <v>1.833333333333333</v>
      </c>
      <c r="EY38">
        <v>0</v>
      </c>
      <c r="EZ38">
        <v>-14.9</v>
      </c>
      <c r="FA38">
        <v>-0.1222222222222222</v>
      </c>
      <c r="FB38">
        <v>35.16655555555556</v>
      </c>
      <c r="FC38">
        <v>41.33311111111112</v>
      </c>
      <c r="FD38">
        <v>38.25666666666667</v>
      </c>
      <c r="FE38">
        <v>41.31933333333333</v>
      </c>
      <c r="FF38">
        <v>36.29822222222222</v>
      </c>
      <c r="FG38">
        <v>0</v>
      </c>
      <c r="FH38">
        <v>0</v>
      </c>
      <c r="FI38">
        <v>0</v>
      </c>
      <c r="FJ38">
        <v>1720897475.9</v>
      </c>
      <c r="FK38">
        <v>0</v>
      </c>
      <c r="FL38">
        <v>-0.9653846153846154</v>
      </c>
      <c r="FM38">
        <v>16.61196560183559</v>
      </c>
      <c r="FN38">
        <v>14.59487171056054</v>
      </c>
      <c r="FO38">
        <v>-15.84230769230769</v>
      </c>
      <c r="FP38">
        <v>15</v>
      </c>
      <c r="FQ38">
        <v>1720896888</v>
      </c>
      <c r="FR38" t="s">
        <v>476</v>
      </c>
      <c r="FS38">
        <v>1720896888</v>
      </c>
      <c r="FT38">
        <v>1720896885</v>
      </c>
      <c r="FU38">
        <v>8</v>
      </c>
      <c r="FV38">
        <v>-0.105</v>
      </c>
      <c r="FW38">
        <v>0.021</v>
      </c>
      <c r="FX38">
        <v>2.769</v>
      </c>
      <c r="FY38">
        <v>0.184</v>
      </c>
      <c r="FZ38">
        <v>420</v>
      </c>
      <c r="GA38">
        <v>19</v>
      </c>
      <c r="GB38">
        <v>0.53</v>
      </c>
      <c r="GC38">
        <v>0.2</v>
      </c>
      <c r="GD38">
        <v>1.056225317073171</v>
      </c>
      <c r="GE38">
        <v>0.005858069686412204</v>
      </c>
      <c r="GF38">
        <v>0.05244843735375426</v>
      </c>
      <c r="GG38">
        <v>1</v>
      </c>
      <c r="GH38">
        <v>-1.473529411764706</v>
      </c>
      <c r="GI38">
        <v>12.58212363195491</v>
      </c>
      <c r="GJ38">
        <v>6.020665823230625</v>
      </c>
      <c r="GK38">
        <v>0</v>
      </c>
      <c r="GL38">
        <v>0.590625243902439</v>
      </c>
      <c r="GM38">
        <v>0.003824947735190915</v>
      </c>
      <c r="GN38">
        <v>0.001639044929821939</v>
      </c>
      <c r="GO38">
        <v>1</v>
      </c>
      <c r="GP38">
        <v>2</v>
      </c>
      <c r="GQ38">
        <v>3</v>
      </c>
      <c r="GR38" t="s">
        <v>445</v>
      </c>
      <c r="GS38">
        <v>3.10129</v>
      </c>
      <c r="GT38">
        <v>2.75805</v>
      </c>
      <c r="GU38">
        <v>0.08851530000000001</v>
      </c>
      <c r="GV38">
        <v>0.08884</v>
      </c>
      <c r="GW38">
        <v>0.0889919</v>
      </c>
      <c r="GX38">
        <v>0.0879836</v>
      </c>
      <c r="GY38">
        <v>23868.5</v>
      </c>
      <c r="GZ38">
        <v>22111.3</v>
      </c>
      <c r="HA38">
        <v>26744.2</v>
      </c>
      <c r="HB38">
        <v>24485.5</v>
      </c>
      <c r="HC38">
        <v>39012.4</v>
      </c>
      <c r="HD38">
        <v>33042.1</v>
      </c>
      <c r="HE38">
        <v>46732.4</v>
      </c>
      <c r="HF38">
        <v>38773.3</v>
      </c>
      <c r="HG38">
        <v>1.8933</v>
      </c>
      <c r="HH38">
        <v>1.90502</v>
      </c>
      <c r="HI38">
        <v>0.0376478</v>
      </c>
      <c r="HJ38">
        <v>0</v>
      </c>
      <c r="HK38">
        <v>24.3733</v>
      </c>
      <c r="HL38">
        <v>999.9</v>
      </c>
      <c r="HM38">
        <v>40.7</v>
      </c>
      <c r="HN38">
        <v>31.6</v>
      </c>
      <c r="HO38">
        <v>20.9128</v>
      </c>
      <c r="HP38">
        <v>61.7635</v>
      </c>
      <c r="HQ38">
        <v>25.7973</v>
      </c>
      <c r="HR38">
        <v>1</v>
      </c>
      <c r="HS38">
        <v>-0.0534604</v>
      </c>
      <c r="HT38">
        <v>-0.0085866</v>
      </c>
      <c r="HU38">
        <v>20.3009</v>
      </c>
      <c r="HV38">
        <v>5.22223</v>
      </c>
      <c r="HW38">
        <v>11.9798</v>
      </c>
      <c r="HX38">
        <v>4.96575</v>
      </c>
      <c r="HY38">
        <v>3.27568</v>
      </c>
      <c r="HZ38">
        <v>9999</v>
      </c>
      <c r="IA38">
        <v>9999</v>
      </c>
      <c r="IB38">
        <v>9999</v>
      </c>
      <c r="IC38">
        <v>999.9</v>
      </c>
      <c r="ID38">
        <v>1.86388</v>
      </c>
      <c r="IE38">
        <v>1.86005</v>
      </c>
      <c r="IF38">
        <v>1.85836</v>
      </c>
      <c r="IG38">
        <v>1.85974</v>
      </c>
      <c r="IH38">
        <v>1.85989</v>
      </c>
      <c r="II38">
        <v>1.85836</v>
      </c>
      <c r="IJ38">
        <v>1.85741</v>
      </c>
      <c r="IK38">
        <v>1.85237</v>
      </c>
      <c r="IL38">
        <v>0</v>
      </c>
      <c r="IM38">
        <v>0</v>
      </c>
      <c r="IN38">
        <v>0</v>
      </c>
      <c r="IO38">
        <v>0</v>
      </c>
      <c r="IP38" t="s">
        <v>446</v>
      </c>
      <c r="IQ38" t="s">
        <v>447</v>
      </c>
      <c r="IR38" t="s">
        <v>448</v>
      </c>
      <c r="IS38" t="s">
        <v>448</v>
      </c>
      <c r="IT38" t="s">
        <v>448</v>
      </c>
      <c r="IU38" t="s">
        <v>448</v>
      </c>
      <c r="IV38">
        <v>0</v>
      </c>
      <c r="IW38">
        <v>100</v>
      </c>
      <c r="IX38">
        <v>100</v>
      </c>
      <c r="IY38">
        <v>2.774</v>
      </c>
      <c r="IZ38">
        <v>0.1672</v>
      </c>
      <c r="JA38">
        <v>1.428079807244922</v>
      </c>
      <c r="JB38">
        <v>0.003126186285231202</v>
      </c>
      <c r="JC38">
        <v>3.203884841727113E-07</v>
      </c>
      <c r="JD38">
        <v>-2.447596861837776E-10</v>
      </c>
      <c r="JE38">
        <v>-0.001750218872826097</v>
      </c>
      <c r="JF38">
        <v>-0.001803911384323374</v>
      </c>
      <c r="JG38">
        <v>0.0007269767045770104</v>
      </c>
      <c r="JH38">
        <v>-5.40736406405679E-06</v>
      </c>
      <c r="JI38">
        <v>2</v>
      </c>
      <c r="JJ38">
        <v>1989</v>
      </c>
      <c r="JK38">
        <v>1</v>
      </c>
      <c r="JL38">
        <v>26</v>
      </c>
      <c r="JM38">
        <v>9.9</v>
      </c>
      <c r="JN38">
        <v>9.9</v>
      </c>
      <c r="JO38">
        <v>1.13281</v>
      </c>
      <c r="JP38">
        <v>2.6355</v>
      </c>
      <c r="JQ38">
        <v>1.49658</v>
      </c>
      <c r="JR38">
        <v>2.35596</v>
      </c>
      <c r="JS38">
        <v>1.54907</v>
      </c>
      <c r="JT38">
        <v>2.34375</v>
      </c>
      <c r="JU38">
        <v>35.638</v>
      </c>
      <c r="JV38">
        <v>24.0175</v>
      </c>
      <c r="JW38">
        <v>18</v>
      </c>
      <c r="JX38">
        <v>478.808</v>
      </c>
      <c r="JY38">
        <v>501.176</v>
      </c>
      <c r="JZ38">
        <v>24.8297</v>
      </c>
      <c r="KA38">
        <v>26.6102</v>
      </c>
      <c r="KB38">
        <v>30.0001</v>
      </c>
      <c r="KC38">
        <v>26.8294</v>
      </c>
      <c r="KD38">
        <v>26.8212</v>
      </c>
      <c r="KE38">
        <v>22.7763</v>
      </c>
      <c r="KF38">
        <v>18.3842</v>
      </c>
      <c r="KG38">
        <v>40.2462</v>
      </c>
      <c r="KH38">
        <v>24.8295</v>
      </c>
      <c r="KI38">
        <v>420</v>
      </c>
      <c r="KJ38">
        <v>17.3775</v>
      </c>
      <c r="KK38">
        <v>102.152</v>
      </c>
      <c r="KL38">
        <v>93.4744</v>
      </c>
    </row>
    <row r="39" spans="1:298">
      <c r="A39">
        <v>21</v>
      </c>
      <c r="B39">
        <v>1720897485.5</v>
      </c>
      <c r="C39">
        <v>884</v>
      </c>
      <c r="D39" t="s">
        <v>491</v>
      </c>
      <c r="E39" t="s">
        <v>492</v>
      </c>
      <c r="F39">
        <v>5</v>
      </c>
      <c r="G39" t="s">
        <v>439</v>
      </c>
      <c r="H39" t="s">
        <v>475</v>
      </c>
      <c r="I39" t="s">
        <v>441</v>
      </c>
      <c r="J39">
        <v>1720897482.7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(EB39+(V39+2*0.95*5.67E-8*(((EB39+$B$9)+273)^4-(EB39+273)^4)-44100*K39)/(1.84*29.3*S39+8*0.95*5.67E-8*(EB39+273)^3))</f>
        <v>0</v>
      </c>
      <c r="X39">
        <f>($C$9*EC39+$D$9*ED39+$E$9*W39)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2*0.95*5.67E-8*(((EB39+$B$9)+273)^4-(X39+273)^4)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427.4673224895657</v>
      </c>
      <c r="AL39">
        <v>428.8094909090908</v>
      </c>
      <c r="AM39">
        <v>-3.948469521090757E-05</v>
      </c>
      <c r="AN39">
        <v>66.36124811322648</v>
      </c>
      <c r="AO39">
        <f>(AQ39 - AP39 + DZ39*1E3/(8.314*(EB39+273.15)) * AS39/DY39 * AR39) * DY39/(100*DM39) * 1000/(1000 - AQ39)</f>
        <v>0</v>
      </c>
      <c r="AP39">
        <v>17.41317005584965</v>
      </c>
      <c r="AQ39">
        <v>18.03092303030303</v>
      </c>
      <c r="AR39">
        <v>-3.950484332167446E-06</v>
      </c>
      <c r="AS39">
        <v>105.6955164365054</v>
      </c>
      <c r="AT39">
        <v>8</v>
      </c>
      <c r="AU39">
        <v>2</v>
      </c>
      <c r="AV39">
        <f>IF(AT39*$H$15&gt;=AX39,1.0,(AX39/(AX39-AT39*$H$15)))</f>
        <v>0</v>
      </c>
      <c r="AW39">
        <f>(AV39-1)*100</f>
        <v>0</v>
      </c>
      <c r="AX39">
        <f>MAX(0,($B$15+$C$15*EG39)/(1+$D$15*EG39)*DZ39/(EB39+273)*$E$15)</f>
        <v>0</v>
      </c>
      <c r="AY39" t="s">
        <v>442</v>
      </c>
      <c r="AZ39" t="s">
        <v>442</v>
      </c>
      <c r="BA39">
        <v>0</v>
      </c>
      <c r="BB39">
        <v>0</v>
      </c>
      <c r="BC39">
        <f>1-BA39/BB39</f>
        <v>0</v>
      </c>
      <c r="BD39">
        <v>0</v>
      </c>
      <c r="BE39" t="s">
        <v>442</v>
      </c>
      <c r="BF39" t="s">
        <v>442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442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$B$13*EH39+$C$13*EI39+$F$13*ET39*(1-EW39)</f>
        <v>0</v>
      </c>
      <c r="DJ39">
        <f>DI39*DK39</f>
        <v>0</v>
      </c>
      <c r="DK39">
        <f>($B$13*$D$11+$C$13*$D$11+$F$13*((FG39+EY39)/MAX(FG39+EY39+FH39, 0.1)*$I$11+FH39/MAX(FG39+EY39+FH39, 0.1)*$J$11))/($B$13+$C$13+$F$13)</f>
        <v>0</v>
      </c>
      <c r="DL39">
        <f>($B$13*$K$11+$C$13*$K$11+$F$13*((FG39+EY39)/MAX(FG39+EY39+FH39, 0.1)*$P$11+FH39/MAX(FG39+EY39+FH39, 0.1)*$Q$11))/($B$13+$C$13+$F$13)</f>
        <v>0</v>
      </c>
      <c r="DM39">
        <v>6</v>
      </c>
      <c r="DN39">
        <v>0.5</v>
      </c>
      <c r="DO39" t="s">
        <v>443</v>
      </c>
      <c r="DP39">
        <v>2</v>
      </c>
      <c r="DQ39" t="b">
        <v>1</v>
      </c>
      <c r="DR39">
        <v>1720897482.7</v>
      </c>
      <c r="DS39">
        <v>421.0858999999999</v>
      </c>
      <c r="DT39">
        <v>420.0237</v>
      </c>
      <c r="DU39">
        <v>18.03491</v>
      </c>
      <c r="DV39">
        <v>17.41753</v>
      </c>
      <c r="DW39">
        <v>418.312</v>
      </c>
      <c r="DX39">
        <v>17.86763</v>
      </c>
      <c r="DY39">
        <v>499.9606</v>
      </c>
      <c r="DZ39">
        <v>90.84831</v>
      </c>
      <c r="EA39">
        <v>0.09982450000000001</v>
      </c>
      <c r="EB39">
        <v>25.4708</v>
      </c>
      <c r="EC39">
        <v>24.99571</v>
      </c>
      <c r="ED39">
        <v>999.9</v>
      </c>
      <c r="EE39">
        <v>0</v>
      </c>
      <c r="EF39">
        <v>0</v>
      </c>
      <c r="EG39">
        <v>10007.995</v>
      </c>
      <c r="EH39">
        <v>0</v>
      </c>
      <c r="EI39">
        <v>0.2537849</v>
      </c>
      <c r="EJ39">
        <v>1.0620485</v>
      </c>
      <c r="EK39">
        <v>428.8196</v>
      </c>
      <c r="EL39">
        <v>427.4691</v>
      </c>
      <c r="EM39">
        <v>0.6173748</v>
      </c>
      <c r="EN39">
        <v>420.0237</v>
      </c>
      <c r="EO39">
        <v>17.41753</v>
      </c>
      <c r="EP39">
        <v>1.638439</v>
      </c>
      <c r="EQ39">
        <v>1.582355</v>
      </c>
      <c r="ER39">
        <v>14.32519</v>
      </c>
      <c r="ES39">
        <v>13.78802</v>
      </c>
      <c r="ET39">
        <v>0</v>
      </c>
      <c r="EU39">
        <v>0</v>
      </c>
      <c r="EV39">
        <v>0</v>
      </c>
      <c r="EW39">
        <v>0</v>
      </c>
      <c r="EX39">
        <v>-3.08</v>
      </c>
      <c r="EY39">
        <v>0</v>
      </c>
      <c r="EZ39">
        <v>-17.87</v>
      </c>
      <c r="FA39">
        <v>-1.39</v>
      </c>
      <c r="FB39">
        <v>35.1623</v>
      </c>
      <c r="FC39">
        <v>41.3621</v>
      </c>
      <c r="FD39">
        <v>38.25599999999999</v>
      </c>
      <c r="FE39">
        <v>41.3685</v>
      </c>
      <c r="FF39">
        <v>36.31850000000001</v>
      </c>
      <c r="FG39">
        <v>0</v>
      </c>
      <c r="FH39">
        <v>0</v>
      </c>
      <c r="FI39">
        <v>0</v>
      </c>
      <c r="FJ39">
        <v>1720897480.7</v>
      </c>
      <c r="FK39">
        <v>0</v>
      </c>
      <c r="FL39">
        <v>-0.7461538461538461</v>
      </c>
      <c r="FM39">
        <v>0.3213672932817454</v>
      </c>
      <c r="FN39">
        <v>-28.56410263352593</v>
      </c>
      <c r="FO39">
        <v>-15.56538461538462</v>
      </c>
      <c r="FP39">
        <v>15</v>
      </c>
      <c r="FQ39">
        <v>1720896888</v>
      </c>
      <c r="FR39" t="s">
        <v>476</v>
      </c>
      <c r="FS39">
        <v>1720896888</v>
      </c>
      <c r="FT39">
        <v>1720896885</v>
      </c>
      <c r="FU39">
        <v>8</v>
      </c>
      <c r="FV39">
        <v>-0.105</v>
      </c>
      <c r="FW39">
        <v>0.021</v>
      </c>
      <c r="FX39">
        <v>2.769</v>
      </c>
      <c r="FY39">
        <v>0.184</v>
      </c>
      <c r="FZ39">
        <v>420</v>
      </c>
      <c r="GA39">
        <v>19</v>
      </c>
      <c r="GB39">
        <v>0.53</v>
      </c>
      <c r="GC39">
        <v>0.2</v>
      </c>
      <c r="GD39">
        <v>1.061599</v>
      </c>
      <c r="GE39">
        <v>-0.06398744465290648</v>
      </c>
      <c r="GF39">
        <v>0.05248203073671978</v>
      </c>
      <c r="GG39">
        <v>1</v>
      </c>
      <c r="GH39">
        <v>-1.061764705882353</v>
      </c>
      <c r="GI39">
        <v>0.0626431098205419</v>
      </c>
      <c r="GJ39">
        <v>5.806133405383247</v>
      </c>
      <c r="GK39">
        <v>1</v>
      </c>
      <c r="GL39">
        <v>0.5961627999999999</v>
      </c>
      <c r="GM39">
        <v>0.08461843902438961</v>
      </c>
      <c r="GN39">
        <v>0.01298250912420246</v>
      </c>
      <c r="GO39">
        <v>1</v>
      </c>
      <c r="GP39">
        <v>3</v>
      </c>
      <c r="GQ39">
        <v>3</v>
      </c>
      <c r="GR39" t="s">
        <v>451</v>
      </c>
      <c r="GS39">
        <v>3.10135</v>
      </c>
      <c r="GT39">
        <v>2.75817</v>
      </c>
      <c r="GU39">
        <v>0.0885118</v>
      </c>
      <c r="GV39">
        <v>0.08882619999999999</v>
      </c>
      <c r="GW39">
        <v>0.08896809999999999</v>
      </c>
      <c r="GX39">
        <v>0.08775860000000001</v>
      </c>
      <c r="GY39">
        <v>23868.7</v>
      </c>
      <c r="GZ39">
        <v>22111.5</v>
      </c>
      <c r="HA39">
        <v>26744.3</v>
      </c>
      <c r="HB39">
        <v>24485.3</v>
      </c>
      <c r="HC39">
        <v>39013.6</v>
      </c>
      <c r="HD39">
        <v>33050.2</v>
      </c>
      <c r="HE39">
        <v>46732.6</v>
      </c>
      <c r="HF39">
        <v>38773.2</v>
      </c>
      <c r="HG39">
        <v>1.89315</v>
      </c>
      <c r="HH39">
        <v>1.90475</v>
      </c>
      <c r="HI39">
        <v>0.0383481</v>
      </c>
      <c r="HJ39">
        <v>0</v>
      </c>
      <c r="HK39">
        <v>24.3749</v>
      </c>
      <c r="HL39">
        <v>999.9</v>
      </c>
      <c r="HM39">
        <v>40.7</v>
      </c>
      <c r="HN39">
        <v>31.6</v>
      </c>
      <c r="HO39">
        <v>20.9117</v>
      </c>
      <c r="HP39">
        <v>61.5935</v>
      </c>
      <c r="HQ39">
        <v>25.8133</v>
      </c>
      <c r="HR39">
        <v>1</v>
      </c>
      <c r="HS39">
        <v>-0.0534299</v>
      </c>
      <c r="HT39">
        <v>-0.0227424</v>
      </c>
      <c r="HU39">
        <v>20.3009</v>
      </c>
      <c r="HV39">
        <v>5.22178</v>
      </c>
      <c r="HW39">
        <v>11.98</v>
      </c>
      <c r="HX39">
        <v>4.96575</v>
      </c>
      <c r="HY39">
        <v>3.27553</v>
      </c>
      <c r="HZ39">
        <v>9999</v>
      </c>
      <c r="IA39">
        <v>9999</v>
      </c>
      <c r="IB39">
        <v>9999</v>
      </c>
      <c r="IC39">
        <v>999.9</v>
      </c>
      <c r="ID39">
        <v>1.86388</v>
      </c>
      <c r="IE39">
        <v>1.86005</v>
      </c>
      <c r="IF39">
        <v>1.85837</v>
      </c>
      <c r="IG39">
        <v>1.85974</v>
      </c>
      <c r="IH39">
        <v>1.85988</v>
      </c>
      <c r="II39">
        <v>1.85837</v>
      </c>
      <c r="IJ39">
        <v>1.85745</v>
      </c>
      <c r="IK39">
        <v>1.85234</v>
      </c>
      <c r="IL39">
        <v>0</v>
      </c>
      <c r="IM39">
        <v>0</v>
      </c>
      <c r="IN39">
        <v>0</v>
      </c>
      <c r="IO39">
        <v>0</v>
      </c>
      <c r="IP39" t="s">
        <v>446</v>
      </c>
      <c r="IQ39" t="s">
        <v>447</v>
      </c>
      <c r="IR39" t="s">
        <v>448</v>
      </c>
      <c r="IS39" t="s">
        <v>448</v>
      </c>
      <c r="IT39" t="s">
        <v>448</v>
      </c>
      <c r="IU39" t="s">
        <v>448</v>
      </c>
      <c r="IV39">
        <v>0</v>
      </c>
      <c r="IW39">
        <v>100</v>
      </c>
      <c r="IX39">
        <v>100</v>
      </c>
      <c r="IY39">
        <v>2.774</v>
      </c>
      <c r="IZ39">
        <v>0.1672</v>
      </c>
      <c r="JA39">
        <v>1.428079807244922</v>
      </c>
      <c r="JB39">
        <v>0.003126186285231202</v>
      </c>
      <c r="JC39">
        <v>3.203884841727113E-07</v>
      </c>
      <c r="JD39">
        <v>-2.447596861837776E-10</v>
      </c>
      <c r="JE39">
        <v>-0.001750218872826097</v>
      </c>
      <c r="JF39">
        <v>-0.001803911384323374</v>
      </c>
      <c r="JG39">
        <v>0.0007269767045770104</v>
      </c>
      <c r="JH39">
        <v>-5.40736406405679E-06</v>
      </c>
      <c r="JI39">
        <v>2</v>
      </c>
      <c r="JJ39">
        <v>1989</v>
      </c>
      <c r="JK39">
        <v>1</v>
      </c>
      <c r="JL39">
        <v>26</v>
      </c>
      <c r="JM39">
        <v>10</v>
      </c>
      <c r="JN39">
        <v>10</v>
      </c>
      <c r="JO39">
        <v>1.13281</v>
      </c>
      <c r="JP39">
        <v>2.63428</v>
      </c>
      <c r="JQ39">
        <v>1.49658</v>
      </c>
      <c r="JR39">
        <v>2.35596</v>
      </c>
      <c r="JS39">
        <v>1.54907</v>
      </c>
      <c r="JT39">
        <v>2.32788</v>
      </c>
      <c r="JU39">
        <v>35.638</v>
      </c>
      <c r="JV39">
        <v>24.0175</v>
      </c>
      <c r="JW39">
        <v>18</v>
      </c>
      <c r="JX39">
        <v>478.723</v>
      </c>
      <c r="JY39">
        <v>500.994</v>
      </c>
      <c r="JZ39">
        <v>24.8318</v>
      </c>
      <c r="KA39">
        <v>26.608</v>
      </c>
      <c r="KB39">
        <v>30.0001</v>
      </c>
      <c r="KC39">
        <v>26.8294</v>
      </c>
      <c r="KD39">
        <v>26.8212</v>
      </c>
      <c r="KE39">
        <v>22.7768</v>
      </c>
      <c r="KF39">
        <v>18.3842</v>
      </c>
      <c r="KG39">
        <v>40.2462</v>
      </c>
      <c r="KH39">
        <v>24.8335</v>
      </c>
      <c r="KI39">
        <v>420</v>
      </c>
      <c r="KJ39">
        <v>17.3797</v>
      </c>
      <c r="KK39">
        <v>102.152</v>
      </c>
      <c r="KL39">
        <v>93.474</v>
      </c>
    </row>
    <row r="40" spans="1:298">
      <c r="A40">
        <v>22</v>
      </c>
      <c r="B40">
        <v>1720897490.5</v>
      </c>
      <c r="C40">
        <v>889</v>
      </c>
      <c r="D40" t="s">
        <v>493</v>
      </c>
      <c r="E40" t="s">
        <v>494</v>
      </c>
      <c r="F40">
        <v>5</v>
      </c>
      <c r="G40" t="s">
        <v>439</v>
      </c>
      <c r="H40" t="s">
        <v>475</v>
      </c>
      <c r="I40" t="s">
        <v>441</v>
      </c>
      <c r="J40">
        <v>1720897488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(EB40+(V40+2*0.95*5.67E-8*(((EB40+$B$9)+273)^4-(EB40+273)^4)-44100*K40)/(1.84*29.3*S40+8*0.95*5.67E-8*(EB40+273)^3))</f>
        <v>0</v>
      </c>
      <c r="X40">
        <f>($C$9*EC40+$D$9*ED40+$E$9*W40)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2*0.95*5.67E-8*(((EB40+$B$9)+273)^4-(X40+273)^4)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427.4470554115246</v>
      </c>
      <c r="AL40">
        <v>428.8387212121212</v>
      </c>
      <c r="AM40">
        <v>0.0003510095235191882</v>
      </c>
      <c r="AN40">
        <v>66.36124811322648</v>
      </c>
      <c r="AO40">
        <f>(AQ40 - AP40 + DZ40*1E3/(8.314*(EB40+273.15)) * AS40/DY40 * AR40) * DY40/(100*DM40) * 1000/(1000 - AQ40)</f>
        <v>0</v>
      </c>
      <c r="AP40">
        <v>17.37916849918583</v>
      </c>
      <c r="AQ40">
        <v>18.0074206060606</v>
      </c>
      <c r="AR40">
        <v>-0.003922458926435434</v>
      </c>
      <c r="AS40">
        <v>105.6955164365054</v>
      </c>
      <c r="AT40">
        <v>8</v>
      </c>
      <c r="AU40">
        <v>2</v>
      </c>
      <c r="AV40">
        <f>IF(AT40*$H$15&gt;=AX40,1.0,(AX40/(AX40-AT40*$H$15)))</f>
        <v>0</v>
      </c>
      <c r="AW40">
        <f>(AV40-1)*100</f>
        <v>0</v>
      </c>
      <c r="AX40">
        <f>MAX(0,($B$15+$C$15*EG40)/(1+$D$15*EG40)*DZ40/(EB40+273)*$E$15)</f>
        <v>0</v>
      </c>
      <c r="AY40" t="s">
        <v>442</v>
      </c>
      <c r="AZ40" t="s">
        <v>442</v>
      </c>
      <c r="BA40">
        <v>0</v>
      </c>
      <c r="BB40">
        <v>0</v>
      </c>
      <c r="BC40">
        <f>1-BA40/BB40</f>
        <v>0</v>
      </c>
      <c r="BD40">
        <v>0</v>
      </c>
      <c r="BE40" t="s">
        <v>442</v>
      </c>
      <c r="BF40" t="s">
        <v>442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442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$B$13*EH40+$C$13*EI40+$F$13*ET40*(1-EW40)</f>
        <v>0</v>
      </c>
      <c r="DJ40">
        <f>DI40*DK40</f>
        <v>0</v>
      </c>
      <c r="DK40">
        <f>($B$13*$D$11+$C$13*$D$11+$F$13*((FG40+EY40)/MAX(FG40+EY40+FH40, 0.1)*$I$11+FH40/MAX(FG40+EY40+FH40, 0.1)*$J$11))/($B$13+$C$13+$F$13)</f>
        <v>0</v>
      </c>
      <c r="DL40">
        <f>($B$13*$K$11+$C$13*$K$11+$F$13*((FG40+EY40)/MAX(FG40+EY40+FH40, 0.1)*$P$11+FH40/MAX(FG40+EY40+FH40, 0.1)*$Q$11))/($B$13+$C$13+$F$13)</f>
        <v>0</v>
      </c>
      <c r="DM40">
        <v>6</v>
      </c>
      <c r="DN40">
        <v>0.5</v>
      </c>
      <c r="DO40" t="s">
        <v>443</v>
      </c>
      <c r="DP40">
        <v>2</v>
      </c>
      <c r="DQ40" t="b">
        <v>1</v>
      </c>
      <c r="DR40">
        <v>1720897488</v>
      </c>
      <c r="DS40">
        <v>421.0799999999999</v>
      </c>
      <c r="DT40">
        <v>420.0036666666667</v>
      </c>
      <c r="DU40">
        <v>18.0158</v>
      </c>
      <c r="DV40">
        <v>17.37935555555556</v>
      </c>
      <c r="DW40">
        <v>418.3059999999999</v>
      </c>
      <c r="DX40">
        <v>17.84888888888889</v>
      </c>
      <c r="DY40">
        <v>500.0453333333332</v>
      </c>
      <c r="DZ40">
        <v>90.84830000000001</v>
      </c>
      <c r="EA40">
        <v>0.09977169999999999</v>
      </c>
      <c r="EB40">
        <v>25.47103333333333</v>
      </c>
      <c r="EC40">
        <v>25.01207777777778</v>
      </c>
      <c r="ED40">
        <v>999.9000000000001</v>
      </c>
      <c r="EE40">
        <v>0</v>
      </c>
      <c r="EF40">
        <v>0</v>
      </c>
      <c r="EG40">
        <v>10020.83333333333</v>
      </c>
      <c r="EH40">
        <v>0</v>
      </c>
      <c r="EI40">
        <v>0.242856</v>
      </c>
      <c r="EJ40">
        <v>1.076463333333334</v>
      </c>
      <c r="EK40">
        <v>428.8054444444444</v>
      </c>
      <c r="EL40">
        <v>427.4321111111111</v>
      </c>
      <c r="EM40">
        <v>0.6364355555555555</v>
      </c>
      <c r="EN40">
        <v>420.0036666666667</v>
      </c>
      <c r="EO40">
        <v>17.37935555555556</v>
      </c>
      <c r="EP40">
        <v>1.636704444444445</v>
      </c>
      <c r="EQ40">
        <v>1.578885555555556</v>
      </c>
      <c r="ER40">
        <v>14.30877777777778</v>
      </c>
      <c r="ES40">
        <v>13.75424444444445</v>
      </c>
      <c r="ET40">
        <v>0</v>
      </c>
      <c r="EU40">
        <v>0</v>
      </c>
      <c r="EV40">
        <v>0</v>
      </c>
      <c r="EW40">
        <v>0</v>
      </c>
      <c r="EX40">
        <v>1.477777777777778</v>
      </c>
      <c r="EY40">
        <v>0</v>
      </c>
      <c r="EZ40">
        <v>-17.8</v>
      </c>
      <c r="FA40">
        <v>-0.6666666666666665</v>
      </c>
      <c r="FB40">
        <v>35.215</v>
      </c>
      <c r="FC40">
        <v>41.38155555555555</v>
      </c>
      <c r="FD40">
        <v>38.22188888888888</v>
      </c>
      <c r="FE40">
        <v>41.40955555555556</v>
      </c>
      <c r="FF40">
        <v>36.39566666666667</v>
      </c>
      <c r="FG40">
        <v>0</v>
      </c>
      <c r="FH40">
        <v>0</v>
      </c>
      <c r="FI40">
        <v>0</v>
      </c>
      <c r="FJ40">
        <v>1720897486.1</v>
      </c>
      <c r="FK40">
        <v>0</v>
      </c>
      <c r="FL40">
        <v>-0.06799999999999998</v>
      </c>
      <c r="FM40">
        <v>1.553846211781394</v>
      </c>
      <c r="FN40">
        <v>-24.45384637592338</v>
      </c>
      <c r="FO40">
        <v>-16.888</v>
      </c>
      <c r="FP40">
        <v>15</v>
      </c>
      <c r="FQ40">
        <v>1720896888</v>
      </c>
      <c r="FR40" t="s">
        <v>476</v>
      </c>
      <c r="FS40">
        <v>1720896888</v>
      </c>
      <c r="FT40">
        <v>1720896885</v>
      </c>
      <c r="FU40">
        <v>8</v>
      </c>
      <c r="FV40">
        <v>-0.105</v>
      </c>
      <c r="FW40">
        <v>0.021</v>
      </c>
      <c r="FX40">
        <v>2.769</v>
      </c>
      <c r="FY40">
        <v>0.184</v>
      </c>
      <c r="FZ40">
        <v>420</v>
      </c>
      <c r="GA40">
        <v>19</v>
      </c>
      <c r="GB40">
        <v>0.53</v>
      </c>
      <c r="GC40">
        <v>0.2</v>
      </c>
      <c r="GD40">
        <v>1.070615170731707</v>
      </c>
      <c r="GE40">
        <v>-0.1254649128919863</v>
      </c>
      <c r="GF40">
        <v>0.05044690143734684</v>
      </c>
      <c r="GG40">
        <v>1</v>
      </c>
      <c r="GH40">
        <v>-0.2294117647058823</v>
      </c>
      <c r="GI40">
        <v>6.362108366001456</v>
      </c>
      <c r="GJ40">
        <v>5.885002344532729</v>
      </c>
      <c r="GK40">
        <v>0</v>
      </c>
      <c r="GL40">
        <v>0.6089112195121952</v>
      </c>
      <c r="GM40">
        <v>0.1850783205574916</v>
      </c>
      <c r="GN40">
        <v>0.02167161318014566</v>
      </c>
      <c r="GO40">
        <v>0</v>
      </c>
      <c r="GP40">
        <v>1</v>
      </c>
      <c r="GQ40">
        <v>3</v>
      </c>
      <c r="GR40" t="s">
        <v>462</v>
      </c>
      <c r="GS40">
        <v>3.10128</v>
      </c>
      <c r="GT40">
        <v>2.75809</v>
      </c>
      <c r="GU40">
        <v>0.0885227</v>
      </c>
      <c r="GV40">
        <v>0.0888226</v>
      </c>
      <c r="GW40">
        <v>0.0888897</v>
      </c>
      <c r="GX40">
        <v>0.0877425</v>
      </c>
      <c r="GY40">
        <v>23868.4</v>
      </c>
      <c r="GZ40">
        <v>22111.5</v>
      </c>
      <c r="HA40">
        <v>26744.3</v>
      </c>
      <c r="HB40">
        <v>24485.2</v>
      </c>
      <c r="HC40">
        <v>39016.9</v>
      </c>
      <c r="HD40">
        <v>33050.6</v>
      </c>
      <c r="HE40">
        <v>46732.5</v>
      </c>
      <c r="HF40">
        <v>38773</v>
      </c>
      <c r="HG40">
        <v>1.89323</v>
      </c>
      <c r="HH40">
        <v>1.9051</v>
      </c>
      <c r="HI40">
        <v>0.0389144</v>
      </c>
      <c r="HJ40">
        <v>0</v>
      </c>
      <c r="HK40">
        <v>24.3769</v>
      </c>
      <c r="HL40">
        <v>999.9</v>
      </c>
      <c r="HM40">
        <v>40.7</v>
      </c>
      <c r="HN40">
        <v>31.6</v>
      </c>
      <c r="HO40">
        <v>20.9126</v>
      </c>
      <c r="HP40">
        <v>61.0935</v>
      </c>
      <c r="HQ40">
        <v>25.9375</v>
      </c>
      <c r="HR40">
        <v>1</v>
      </c>
      <c r="HS40">
        <v>-0.0534604</v>
      </c>
      <c r="HT40">
        <v>-0.0190332</v>
      </c>
      <c r="HU40">
        <v>20.301</v>
      </c>
      <c r="HV40">
        <v>5.22118</v>
      </c>
      <c r="HW40">
        <v>11.98</v>
      </c>
      <c r="HX40">
        <v>4.96575</v>
      </c>
      <c r="HY40">
        <v>3.27573</v>
      </c>
      <c r="HZ40">
        <v>9999</v>
      </c>
      <c r="IA40">
        <v>9999</v>
      </c>
      <c r="IB40">
        <v>9999</v>
      </c>
      <c r="IC40">
        <v>999.9</v>
      </c>
      <c r="ID40">
        <v>1.8639</v>
      </c>
      <c r="IE40">
        <v>1.86005</v>
      </c>
      <c r="IF40">
        <v>1.85837</v>
      </c>
      <c r="IG40">
        <v>1.85974</v>
      </c>
      <c r="IH40">
        <v>1.85989</v>
      </c>
      <c r="II40">
        <v>1.85837</v>
      </c>
      <c r="IJ40">
        <v>1.85745</v>
      </c>
      <c r="IK40">
        <v>1.85237</v>
      </c>
      <c r="IL40">
        <v>0</v>
      </c>
      <c r="IM40">
        <v>0</v>
      </c>
      <c r="IN40">
        <v>0</v>
      </c>
      <c r="IO40">
        <v>0</v>
      </c>
      <c r="IP40" t="s">
        <v>446</v>
      </c>
      <c r="IQ40" t="s">
        <v>447</v>
      </c>
      <c r="IR40" t="s">
        <v>448</v>
      </c>
      <c r="IS40" t="s">
        <v>448</v>
      </c>
      <c r="IT40" t="s">
        <v>448</v>
      </c>
      <c r="IU40" t="s">
        <v>448</v>
      </c>
      <c r="IV40">
        <v>0</v>
      </c>
      <c r="IW40">
        <v>100</v>
      </c>
      <c r="IX40">
        <v>100</v>
      </c>
      <c r="IY40">
        <v>2.774</v>
      </c>
      <c r="IZ40">
        <v>0.1667</v>
      </c>
      <c r="JA40">
        <v>1.428079807244922</v>
      </c>
      <c r="JB40">
        <v>0.003126186285231202</v>
      </c>
      <c r="JC40">
        <v>3.203884841727113E-07</v>
      </c>
      <c r="JD40">
        <v>-2.447596861837776E-10</v>
      </c>
      <c r="JE40">
        <v>-0.001750218872826097</v>
      </c>
      <c r="JF40">
        <v>-0.001803911384323374</v>
      </c>
      <c r="JG40">
        <v>0.0007269767045770104</v>
      </c>
      <c r="JH40">
        <v>-5.40736406405679E-06</v>
      </c>
      <c r="JI40">
        <v>2</v>
      </c>
      <c r="JJ40">
        <v>1989</v>
      </c>
      <c r="JK40">
        <v>1</v>
      </c>
      <c r="JL40">
        <v>26</v>
      </c>
      <c r="JM40">
        <v>10</v>
      </c>
      <c r="JN40">
        <v>10.1</v>
      </c>
      <c r="JO40">
        <v>1.13281</v>
      </c>
      <c r="JP40">
        <v>2.61841</v>
      </c>
      <c r="JQ40">
        <v>1.49658</v>
      </c>
      <c r="JR40">
        <v>2.35718</v>
      </c>
      <c r="JS40">
        <v>1.54907</v>
      </c>
      <c r="JT40">
        <v>2.44873</v>
      </c>
      <c r="JU40">
        <v>35.638</v>
      </c>
      <c r="JV40">
        <v>24.0262</v>
      </c>
      <c r="JW40">
        <v>18</v>
      </c>
      <c r="JX40">
        <v>478.765</v>
      </c>
      <c r="JY40">
        <v>501.225</v>
      </c>
      <c r="JZ40">
        <v>24.8343</v>
      </c>
      <c r="KA40">
        <v>26.608</v>
      </c>
      <c r="KB40">
        <v>30.0001</v>
      </c>
      <c r="KC40">
        <v>26.8294</v>
      </c>
      <c r="KD40">
        <v>26.8212</v>
      </c>
      <c r="KE40">
        <v>22.7788</v>
      </c>
      <c r="KF40">
        <v>18.3842</v>
      </c>
      <c r="KG40">
        <v>40.2462</v>
      </c>
      <c r="KH40">
        <v>24.8346</v>
      </c>
      <c r="KI40">
        <v>420</v>
      </c>
      <c r="KJ40">
        <v>17.3797</v>
      </c>
      <c r="KK40">
        <v>102.152</v>
      </c>
      <c r="KL40">
        <v>93.4735</v>
      </c>
    </row>
    <row r="41" spans="1:298">
      <c r="A41">
        <v>23</v>
      </c>
      <c r="B41">
        <v>1720897495.5</v>
      </c>
      <c r="C41">
        <v>894</v>
      </c>
      <c r="D41" t="s">
        <v>495</v>
      </c>
      <c r="E41" t="s">
        <v>496</v>
      </c>
      <c r="F41">
        <v>5</v>
      </c>
      <c r="G41" t="s">
        <v>439</v>
      </c>
      <c r="H41" t="s">
        <v>475</v>
      </c>
      <c r="I41" t="s">
        <v>441</v>
      </c>
      <c r="J41">
        <v>1720897492.7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(EB41+(V41+2*0.95*5.67E-8*(((EB41+$B$9)+273)^4-(EB41+273)^4)-44100*K41)/(1.84*29.3*S41+8*0.95*5.67E-8*(EB41+273)^3))</f>
        <v>0</v>
      </c>
      <c r="X41">
        <f>($C$9*EC41+$D$9*ED41+$E$9*W41)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2*0.95*5.67E-8*(((EB41+$B$9)+273)^4-(X41+273)^4)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427.4132320928531</v>
      </c>
      <c r="AL41">
        <v>428.7776909090908</v>
      </c>
      <c r="AM41">
        <v>-0.0002493444780335994</v>
      </c>
      <c r="AN41">
        <v>66.36124811322648</v>
      </c>
      <c r="AO41">
        <f>(AQ41 - AP41 + DZ41*1E3/(8.314*(EB41+273.15)) * AS41/DY41 * AR41) * DY41/(100*DM41) * 1000/(1000 - AQ41)</f>
        <v>0</v>
      </c>
      <c r="AP41">
        <v>17.37946552189776</v>
      </c>
      <c r="AQ41">
        <v>17.9946903030303</v>
      </c>
      <c r="AR41">
        <v>-0.000636968977486758</v>
      </c>
      <c r="AS41">
        <v>105.6955164365054</v>
      </c>
      <c r="AT41">
        <v>8</v>
      </c>
      <c r="AU41">
        <v>2</v>
      </c>
      <c r="AV41">
        <f>IF(AT41*$H$15&gt;=AX41,1.0,(AX41/(AX41-AT41*$H$15)))</f>
        <v>0</v>
      </c>
      <c r="AW41">
        <f>(AV41-1)*100</f>
        <v>0</v>
      </c>
      <c r="AX41">
        <f>MAX(0,($B$15+$C$15*EG41)/(1+$D$15*EG41)*DZ41/(EB41+273)*$E$15)</f>
        <v>0</v>
      </c>
      <c r="AY41" t="s">
        <v>442</v>
      </c>
      <c r="AZ41" t="s">
        <v>442</v>
      </c>
      <c r="BA41">
        <v>0</v>
      </c>
      <c r="BB41">
        <v>0</v>
      </c>
      <c r="BC41">
        <f>1-BA41/BB41</f>
        <v>0</v>
      </c>
      <c r="BD41">
        <v>0</v>
      </c>
      <c r="BE41" t="s">
        <v>442</v>
      </c>
      <c r="BF41" t="s">
        <v>442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442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$B$13*EH41+$C$13*EI41+$F$13*ET41*(1-EW41)</f>
        <v>0</v>
      </c>
      <c r="DJ41">
        <f>DI41*DK41</f>
        <v>0</v>
      </c>
      <c r="DK41">
        <f>($B$13*$D$11+$C$13*$D$11+$F$13*((FG41+EY41)/MAX(FG41+EY41+FH41, 0.1)*$I$11+FH41/MAX(FG41+EY41+FH41, 0.1)*$J$11))/($B$13+$C$13+$F$13)</f>
        <v>0</v>
      </c>
      <c r="DL41">
        <f>($B$13*$K$11+$C$13*$K$11+$F$13*((FG41+EY41)/MAX(FG41+EY41+FH41, 0.1)*$P$11+FH41/MAX(FG41+EY41+FH41, 0.1)*$Q$11))/($B$13+$C$13+$F$13)</f>
        <v>0</v>
      </c>
      <c r="DM41">
        <v>6</v>
      </c>
      <c r="DN41">
        <v>0.5</v>
      </c>
      <c r="DO41" t="s">
        <v>443</v>
      </c>
      <c r="DP41">
        <v>2</v>
      </c>
      <c r="DQ41" t="b">
        <v>1</v>
      </c>
      <c r="DR41">
        <v>1720897492.7</v>
      </c>
      <c r="DS41">
        <v>421.0816</v>
      </c>
      <c r="DT41">
        <v>419.9872999999999</v>
      </c>
      <c r="DU41">
        <v>17.99994</v>
      </c>
      <c r="DV41">
        <v>17.3793</v>
      </c>
      <c r="DW41">
        <v>418.3077999999999</v>
      </c>
      <c r="DX41">
        <v>17.83333</v>
      </c>
      <c r="DY41">
        <v>500.0308999999999</v>
      </c>
      <c r="DZ41">
        <v>90.84832</v>
      </c>
      <c r="EA41">
        <v>0.10026499</v>
      </c>
      <c r="EB41">
        <v>25.47142</v>
      </c>
      <c r="EC41">
        <v>25.00607</v>
      </c>
      <c r="ED41">
        <v>999.9</v>
      </c>
      <c r="EE41">
        <v>0</v>
      </c>
      <c r="EF41">
        <v>0</v>
      </c>
      <c r="EG41">
        <v>9985.063</v>
      </c>
      <c r="EH41">
        <v>0</v>
      </c>
      <c r="EI41">
        <v>0.242856</v>
      </c>
      <c r="EJ41">
        <v>1.09453</v>
      </c>
      <c r="EK41">
        <v>428.8003</v>
      </c>
      <c r="EL41">
        <v>427.4154</v>
      </c>
      <c r="EM41">
        <v>0.6206273</v>
      </c>
      <c r="EN41">
        <v>419.9872999999999</v>
      </c>
      <c r="EO41">
        <v>17.3793</v>
      </c>
      <c r="EP41">
        <v>1.635265</v>
      </c>
      <c r="EQ41">
        <v>1.578882</v>
      </c>
      <c r="ER41">
        <v>14.29518</v>
      </c>
      <c r="ES41">
        <v>13.75421</v>
      </c>
      <c r="ET41">
        <v>0</v>
      </c>
      <c r="EU41">
        <v>0</v>
      </c>
      <c r="EV41">
        <v>0</v>
      </c>
      <c r="EW41">
        <v>0</v>
      </c>
      <c r="EX41">
        <v>-2.62</v>
      </c>
      <c r="EY41">
        <v>0</v>
      </c>
      <c r="EZ41">
        <v>-16.07</v>
      </c>
      <c r="FA41">
        <v>0.5700000000000001</v>
      </c>
      <c r="FB41">
        <v>35.21849999999999</v>
      </c>
      <c r="FC41">
        <v>41.3999</v>
      </c>
      <c r="FD41">
        <v>38.35600000000001</v>
      </c>
      <c r="FE41">
        <v>41.4436</v>
      </c>
      <c r="FF41">
        <v>36.2999</v>
      </c>
      <c r="FG41">
        <v>0</v>
      </c>
      <c r="FH41">
        <v>0</v>
      </c>
      <c r="FI41">
        <v>0</v>
      </c>
      <c r="FJ41">
        <v>1720897490.9</v>
      </c>
      <c r="FK41">
        <v>0</v>
      </c>
      <c r="FL41">
        <v>-0.5839999999999999</v>
      </c>
      <c r="FM41">
        <v>-4.576923075770951</v>
      </c>
      <c r="FN41">
        <v>2.892307813068804</v>
      </c>
      <c r="FO41">
        <v>-17.264</v>
      </c>
      <c r="FP41">
        <v>15</v>
      </c>
      <c r="FQ41">
        <v>1720896888</v>
      </c>
      <c r="FR41" t="s">
        <v>476</v>
      </c>
      <c r="FS41">
        <v>1720896888</v>
      </c>
      <c r="FT41">
        <v>1720896885</v>
      </c>
      <c r="FU41">
        <v>8</v>
      </c>
      <c r="FV41">
        <v>-0.105</v>
      </c>
      <c r="FW41">
        <v>0.021</v>
      </c>
      <c r="FX41">
        <v>2.769</v>
      </c>
      <c r="FY41">
        <v>0.184</v>
      </c>
      <c r="FZ41">
        <v>420</v>
      </c>
      <c r="GA41">
        <v>19</v>
      </c>
      <c r="GB41">
        <v>0.53</v>
      </c>
      <c r="GC41">
        <v>0.2</v>
      </c>
      <c r="GD41">
        <v>1.0630488</v>
      </c>
      <c r="GE41">
        <v>0.2808500037523428</v>
      </c>
      <c r="GF41">
        <v>0.04444637547888466</v>
      </c>
      <c r="GG41">
        <v>1</v>
      </c>
      <c r="GH41">
        <v>-0.7147058823529411</v>
      </c>
      <c r="GI41">
        <v>-2.831168934808222</v>
      </c>
      <c r="GJ41">
        <v>6.113973020055404</v>
      </c>
      <c r="GK41">
        <v>0</v>
      </c>
      <c r="GL41">
        <v>0.6158707250000001</v>
      </c>
      <c r="GM41">
        <v>0.1403963414634125</v>
      </c>
      <c r="GN41">
        <v>0.01999249966861009</v>
      </c>
      <c r="GO41">
        <v>0</v>
      </c>
      <c r="GP41">
        <v>1</v>
      </c>
      <c r="GQ41">
        <v>3</v>
      </c>
      <c r="GR41" t="s">
        <v>462</v>
      </c>
      <c r="GS41">
        <v>3.10133</v>
      </c>
      <c r="GT41">
        <v>2.75812</v>
      </c>
      <c r="GU41">
        <v>0.0885104</v>
      </c>
      <c r="GV41">
        <v>0.0888274</v>
      </c>
      <c r="GW41">
        <v>0.0888432</v>
      </c>
      <c r="GX41">
        <v>0.0877507</v>
      </c>
      <c r="GY41">
        <v>23868.5</v>
      </c>
      <c r="GZ41">
        <v>22111.4</v>
      </c>
      <c r="HA41">
        <v>26744</v>
      </c>
      <c r="HB41">
        <v>24485.3</v>
      </c>
      <c r="HC41">
        <v>39018.8</v>
      </c>
      <c r="HD41">
        <v>33050.4</v>
      </c>
      <c r="HE41">
        <v>46732.3</v>
      </c>
      <c r="HF41">
        <v>38773.1</v>
      </c>
      <c r="HG41">
        <v>1.89345</v>
      </c>
      <c r="HH41">
        <v>1.90478</v>
      </c>
      <c r="HI41">
        <v>0.0381097</v>
      </c>
      <c r="HJ41">
        <v>0</v>
      </c>
      <c r="HK41">
        <v>24.3774</v>
      </c>
      <c r="HL41">
        <v>999.9</v>
      </c>
      <c r="HM41">
        <v>40.7</v>
      </c>
      <c r="HN41">
        <v>31.6</v>
      </c>
      <c r="HO41">
        <v>20.9105</v>
      </c>
      <c r="HP41">
        <v>61.3735</v>
      </c>
      <c r="HQ41">
        <v>25.9535</v>
      </c>
      <c r="HR41">
        <v>1</v>
      </c>
      <c r="HS41">
        <v>-0.053468</v>
      </c>
      <c r="HT41">
        <v>-0.00617102</v>
      </c>
      <c r="HU41">
        <v>20.3007</v>
      </c>
      <c r="HV41">
        <v>5.22043</v>
      </c>
      <c r="HW41">
        <v>11.98</v>
      </c>
      <c r="HX41">
        <v>4.9657</v>
      </c>
      <c r="HY41">
        <v>3.2756</v>
      </c>
      <c r="HZ41">
        <v>9999</v>
      </c>
      <c r="IA41">
        <v>9999</v>
      </c>
      <c r="IB41">
        <v>9999</v>
      </c>
      <c r="IC41">
        <v>999.9</v>
      </c>
      <c r="ID41">
        <v>1.86389</v>
      </c>
      <c r="IE41">
        <v>1.86005</v>
      </c>
      <c r="IF41">
        <v>1.85837</v>
      </c>
      <c r="IG41">
        <v>1.85974</v>
      </c>
      <c r="IH41">
        <v>1.85989</v>
      </c>
      <c r="II41">
        <v>1.85837</v>
      </c>
      <c r="IJ41">
        <v>1.85745</v>
      </c>
      <c r="IK41">
        <v>1.85233</v>
      </c>
      <c r="IL41">
        <v>0</v>
      </c>
      <c r="IM41">
        <v>0</v>
      </c>
      <c r="IN41">
        <v>0</v>
      </c>
      <c r="IO41">
        <v>0</v>
      </c>
      <c r="IP41" t="s">
        <v>446</v>
      </c>
      <c r="IQ41" t="s">
        <v>447</v>
      </c>
      <c r="IR41" t="s">
        <v>448</v>
      </c>
      <c r="IS41" t="s">
        <v>448</v>
      </c>
      <c r="IT41" t="s">
        <v>448</v>
      </c>
      <c r="IU41" t="s">
        <v>448</v>
      </c>
      <c r="IV41">
        <v>0</v>
      </c>
      <c r="IW41">
        <v>100</v>
      </c>
      <c r="IX41">
        <v>100</v>
      </c>
      <c r="IY41">
        <v>2.774</v>
      </c>
      <c r="IZ41">
        <v>0.1665</v>
      </c>
      <c r="JA41">
        <v>1.428079807244922</v>
      </c>
      <c r="JB41">
        <v>0.003126186285231202</v>
      </c>
      <c r="JC41">
        <v>3.203884841727113E-07</v>
      </c>
      <c r="JD41">
        <v>-2.447596861837776E-10</v>
      </c>
      <c r="JE41">
        <v>-0.001750218872826097</v>
      </c>
      <c r="JF41">
        <v>-0.001803911384323374</v>
      </c>
      <c r="JG41">
        <v>0.0007269767045770104</v>
      </c>
      <c r="JH41">
        <v>-5.40736406405679E-06</v>
      </c>
      <c r="JI41">
        <v>2</v>
      </c>
      <c r="JJ41">
        <v>1989</v>
      </c>
      <c r="JK41">
        <v>1</v>
      </c>
      <c r="JL41">
        <v>26</v>
      </c>
      <c r="JM41">
        <v>10.1</v>
      </c>
      <c r="JN41">
        <v>10.2</v>
      </c>
      <c r="JO41">
        <v>1.13281</v>
      </c>
      <c r="JP41">
        <v>2.62085</v>
      </c>
      <c r="JQ41">
        <v>1.49658</v>
      </c>
      <c r="JR41">
        <v>2.35596</v>
      </c>
      <c r="JS41">
        <v>1.54907</v>
      </c>
      <c r="JT41">
        <v>2.42554</v>
      </c>
      <c r="JU41">
        <v>35.638</v>
      </c>
      <c r="JV41">
        <v>24.0262</v>
      </c>
      <c r="JW41">
        <v>18</v>
      </c>
      <c r="JX41">
        <v>478.894</v>
      </c>
      <c r="JY41">
        <v>501.011</v>
      </c>
      <c r="JZ41">
        <v>24.8333</v>
      </c>
      <c r="KA41">
        <v>26.608</v>
      </c>
      <c r="KB41">
        <v>30.0001</v>
      </c>
      <c r="KC41">
        <v>26.8294</v>
      </c>
      <c r="KD41">
        <v>26.8212</v>
      </c>
      <c r="KE41">
        <v>22.7777</v>
      </c>
      <c r="KF41">
        <v>18.3842</v>
      </c>
      <c r="KG41">
        <v>40.2462</v>
      </c>
      <c r="KH41">
        <v>24.8319</v>
      </c>
      <c r="KI41">
        <v>420</v>
      </c>
      <c r="KJ41">
        <v>17.3797</v>
      </c>
      <c r="KK41">
        <v>102.151</v>
      </c>
      <c r="KL41">
        <v>93.4738</v>
      </c>
    </row>
    <row r="42" spans="1:298">
      <c r="A42">
        <v>24</v>
      </c>
      <c r="B42">
        <v>1720897500.5</v>
      </c>
      <c r="C42">
        <v>899</v>
      </c>
      <c r="D42" t="s">
        <v>497</v>
      </c>
      <c r="E42" t="s">
        <v>498</v>
      </c>
      <c r="F42">
        <v>5</v>
      </c>
      <c r="G42" t="s">
        <v>439</v>
      </c>
      <c r="H42" t="s">
        <v>475</v>
      </c>
      <c r="I42" t="s">
        <v>441</v>
      </c>
      <c r="J42">
        <v>1720897498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(EB42+(V42+2*0.95*5.67E-8*(((EB42+$B$9)+273)^4-(EB42+273)^4)-44100*K42)/(1.84*29.3*S42+8*0.95*5.67E-8*(EB42+273)^3))</f>
        <v>0</v>
      </c>
      <c r="X42">
        <f>($C$9*EC42+$D$9*ED42+$E$9*W42)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2*0.95*5.67E-8*(((EB42+$B$9)+273)^4-(X42+273)^4)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427.4578856928197</v>
      </c>
      <c r="AL42">
        <v>428.76503030303</v>
      </c>
      <c r="AM42">
        <v>-0.0001236326367241764</v>
      </c>
      <c r="AN42">
        <v>66.36124811322648</v>
      </c>
      <c r="AO42">
        <f>(AQ42 - AP42 + DZ42*1E3/(8.314*(EB42+273.15)) * AS42/DY42 * AR42) * DY42/(100*DM42) * 1000/(1000 - AQ42)</f>
        <v>0</v>
      </c>
      <c r="AP42">
        <v>17.38226056872136</v>
      </c>
      <c r="AQ42">
        <v>17.98809212121211</v>
      </c>
      <c r="AR42">
        <v>-0.0001669991453039646</v>
      </c>
      <c r="AS42">
        <v>105.6955164365054</v>
      </c>
      <c r="AT42">
        <v>8</v>
      </c>
      <c r="AU42">
        <v>2</v>
      </c>
      <c r="AV42">
        <f>IF(AT42*$H$15&gt;=AX42,1.0,(AX42/(AX42-AT42*$H$15)))</f>
        <v>0</v>
      </c>
      <c r="AW42">
        <f>(AV42-1)*100</f>
        <v>0</v>
      </c>
      <c r="AX42">
        <f>MAX(0,($B$15+$C$15*EG42)/(1+$D$15*EG42)*DZ42/(EB42+273)*$E$15)</f>
        <v>0</v>
      </c>
      <c r="AY42" t="s">
        <v>442</v>
      </c>
      <c r="AZ42" t="s">
        <v>442</v>
      </c>
      <c r="BA42">
        <v>0</v>
      </c>
      <c r="BB42">
        <v>0</v>
      </c>
      <c r="BC42">
        <f>1-BA42/BB42</f>
        <v>0</v>
      </c>
      <c r="BD42">
        <v>0</v>
      </c>
      <c r="BE42" t="s">
        <v>442</v>
      </c>
      <c r="BF42" t="s">
        <v>442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442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$B$13*EH42+$C$13*EI42+$F$13*ET42*(1-EW42)</f>
        <v>0</v>
      </c>
      <c r="DJ42">
        <f>DI42*DK42</f>
        <v>0</v>
      </c>
      <c r="DK42">
        <f>($B$13*$D$11+$C$13*$D$11+$F$13*((FG42+EY42)/MAX(FG42+EY42+FH42, 0.1)*$I$11+FH42/MAX(FG42+EY42+FH42, 0.1)*$J$11))/($B$13+$C$13+$F$13)</f>
        <v>0</v>
      </c>
      <c r="DL42">
        <f>($B$13*$K$11+$C$13*$K$11+$F$13*((FG42+EY42)/MAX(FG42+EY42+FH42, 0.1)*$P$11+FH42/MAX(FG42+EY42+FH42, 0.1)*$Q$11))/($B$13+$C$13+$F$13)</f>
        <v>0</v>
      </c>
      <c r="DM42">
        <v>6</v>
      </c>
      <c r="DN42">
        <v>0.5</v>
      </c>
      <c r="DO42" t="s">
        <v>443</v>
      </c>
      <c r="DP42">
        <v>2</v>
      </c>
      <c r="DQ42" t="b">
        <v>1</v>
      </c>
      <c r="DR42">
        <v>1720897498</v>
      </c>
      <c r="DS42">
        <v>421.0686666666667</v>
      </c>
      <c r="DT42">
        <v>420.0301111111111</v>
      </c>
      <c r="DU42">
        <v>17.99026666666667</v>
      </c>
      <c r="DV42">
        <v>17.38225555555555</v>
      </c>
      <c r="DW42">
        <v>418.295</v>
      </c>
      <c r="DX42">
        <v>17.82381111111111</v>
      </c>
      <c r="DY42">
        <v>500.0488888888888</v>
      </c>
      <c r="DZ42">
        <v>90.84813333333334</v>
      </c>
      <c r="EA42">
        <v>0.1001413111111111</v>
      </c>
      <c r="EB42">
        <v>25.47203333333334</v>
      </c>
      <c r="EC42">
        <v>25.00926666666667</v>
      </c>
      <c r="ED42">
        <v>999.9000000000001</v>
      </c>
      <c r="EE42">
        <v>0</v>
      </c>
      <c r="EF42">
        <v>0</v>
      </c>
      <c r="EG42">
        <v>9983.262222222223</v>
      </c>
      <c r="EH42">
        <v>0</v>
      </c>
      <c r="EI42">
        <v>0.2465664444444444</v>
      </c>
      <c r="EJ42">
        <v>1.038751111111111</v>
      </c>
      <c r="EK42">
        <v>428.7828888888889</v>
      </c>
      <c r="EL42">
        <v>427.4602222222222</v>
      </c>
      <c r="EM42">
        <v>0.6079962222222223</v>
      </c>
      <c r="EN42">
        <v>420.0301111111111</v>
      </c>
      <c r="EO42">
        <v>17.38225555555555</v>
      </c>
      <c r="EP42">
        <v>1.634382222222222</v>
      </c>
      <c r="EQ42">
        <v>1.579146666666666</v>
      </c>
      <c r="ER42">
        <v>14.28684444444445</v>
      </c>
      <c r="ES42">
        <v>13.75678888888889</v>
      </c>
      <c r="ET42">
        <v>0</v>
      </c>
      <c r="EU42">
        <v>0</v>
      </c>
      <c r="EV42">
        <v>0</v>
      </c>
      <c r="EW42">
        <v>0</v>
      </c>
      <c r="EX42">
        <v>-5.399999999999999</v>
      </c>
      <c r="EY42">
        <v>0</v>
      </c>
      <c r="EZ42">
        <v>-19.03333333333333</v>
      </c>
      <c r="FA42">
        <v>-0.8111111111111112</v>
      </c>
      <c r="FB42">
        <v>35.24277777777777</v>
      </c>
      <c r="FC42">
        <v>41.44433333333333</v>
      </c>
      <c r="FD42">
        <v>38.29144444444444</v>
      </c>
      <c r="FE42">
        <v>41.47188888888888</v>
      </c>
      <c r="FF42">
        <v>36.3261111111111</v>
      </c>
      <c r="FG42">
        <v>0</v>
      </c>
      <c r="FH42">
        <v>0</v>
      </c>
      <c r="FI42">
        <v>0</v>
      </c>
      <c r="FJ42">
        <v>1720897495.7</v>
      </c>
      <c r="FK42">
        <v>0</v>
      </c>
      <c r="FL42">
        <v>-1.196</v>
      </c>
      <c r="FM42">
        <v>-28.43076909811069</v>
      </c>
      <c r="FN42">
        <v>-17.42307701171972</v>
      </c>
      <c r="FO42">
        <v>-17.656</v>
      </c>
      <c r="FP42">
        <v>15</v>
      </c>
      <c r="FQ42">
        <v>1720896888</v>
      </c>
      <c r="FR42" t="s">
        <v>476</v>
      </c>
      <c r="FS42">
        <v>1720896888</v>
      </c>
      <c r="FT42">
        <v>1720896885</v>
      </c>
      <c r="FU42">
        <v>8</v>
      </c>
      <c r="FV42">
        <v>-0.105</v>
      </c>
      <c r="FW42">
        <v>0.021</v>
      </c>
      <c r="FX42">
        <v>2.769</v>
      </c>
      <c r="FY42">
        <v>0.184</v>
      </c>
      <c r="FZ42">
        <v>420</v>
      </c>
      <c r="GA42">
        <v>19</v>
      </c>
      <c r="GB42">
        <v>0.53</v>
      </c>
      <c r="GC42">
        <v>0.2</v>
      </c>
      <c r="GD42">
        <v>1.067760125</v>
      </c>
      <c r="GE42">
        <v>0.0009845966228859734</v>
      </c>
      <c r="GF42">
        <v>0.04003180367669404</v>
      </c>
      <c r="GG42">
        <v>1</v>
      </c>
      <c r="GH42">
        <v>-1.491176470588235</v>
      </c>
      <c r="GI42">
        <v>-12.34988535458636</v>
      </c>
      <c r="GJ42">
        <v>5.148464513931418</v>
      </c>
      <c r="GK42">
        <v>0</v>
      </c>
      <c r="GL42">
        <v>0.62052475</v>
      </c>
      <c r="GM42">
        <v>-0.02388646153846334</v>
      </c>
      <c r="GN42">
        <v>0.01519721885699814</v>
      </c>
      <c r="GO42">
        <v>1</v>
      </c>
      <c r="GP42">
        <v>2</v>
      </c>
      <c r="GQ42">
        <v>3</v>
      </c>
      <c r="GR42" t="s">
        <v>445</v>
      </c>
      <c r="GS42">
        <v>3.10132</v>
      </c>
      <c r="GT42">
        <v>2.75812</v>
      </c>
      <c r="GU42">
        <v>0.08851050000000001</v>
      </c>
      <c r="GV42">
        <v>0.0888314</v>
      </c>
      <c r="GW42">
        <v>0.0888239</v>
      </c>
      <c r="GX42">
        <v>0.0877593</v>
      </c>
      <c r="GY42">
        <v>23868.5</v>
      </c>
      <c r="GZ42">
        <v>22111.3</v>
      </c>
      <c r="HA42">
        <v>26744</v>
      </c>
      <c r="HB42">
        <v>24485.3</v>
      </c>
      <c r="HC42">
        <v>39019.6</v>
      </c>
      <c r="HD42">
        <v>33050.2</v>
      </c>
      <c r="HE42">
        <v>46732.3</v>
      </c>
      <c r="HF42">
        <v>38773.2</v>
      </c>
      <c r="HG42">
        <v>1.8936</v>
      </c>
      <c r="HH42">
        <v>1.90482</v>
      </c>
      <c r="HI42">
        <v>0.0387728</v>
      </c>
      <c r="HJ42">
        <v>0</v>
      </c>
      <c r="HK42">
        <v>24.379</v>
      </c>
      <c r="HL42">
        <v>999.9</v>
      </c>
      <c r="HM42">
        <v>40.7</v>
      </c>
      <c r="HN42">
        <v>31.6</v>
      </c>
      <c r="HO42">
        <v>20.9129</v>
      </c>
      <c r="HP42">
        <v>61.7135</v>
      </c>
      <c r="HQ42">
        <v>25.9295</v>
      </c>
      <c r="HR42">
        <v>1</v>
      </c>
      <c r="HS42">
        <v>-0.0535518</v>
      </c>
      <c r="HT42">
        <v>0.00279412</v>
      </c>
      <c r="HU42">
        <v>20.3007</v>
      </c>
      <c r="HV42">
        <v>5.22028</v>
      </c>
      <c r="HW42">
        <v>11.98</v>
      </c>
      <c r="HX42">
        <v>4.9657</v>
      </c>
      <c r="HY42">
        <v>3.27553</v>
      </c>
      <c r="HZ42">
        <v>9999</v>
      </c>
      <c r="IA42">
        <v>9999</v>
      </c>
      <c r="IB42">
        <v>9999</v>
      </c>
      <c r="IC42">
        <v>999.9</v>
      </c>
      <c r="ID42">
        <v>1.86388</v>
      </c>
      <c r="IE42">
        <v>1.86005</v>
      </c>
      <c r="IF42">
        <v>1.85837</v>
      </c>
      <c r="IG42">
        <v>1.85974</v>
      </c>
      <c r="IH42">
        <v>1.85989</v>
      </c>
      <c r="II42">
        <v>1.85837</v>
      </c>
      <c r="IJ42">
        <v>1.85745</v>
      </c>
      <c r="IK42">
        <v>1.85232</v>
      </c>
      <c r="IL42">
        <v>0</v>
      </c>
      <c r="IM42">
        <v>0</v>
      </c>
      <c r="IN42">
        <v>0</v>
      </c>
      <c r="IO42">
        <v>0</v>
      </c>
      <c r="IP42" t="s">
        <v>446</v>
      </c>
      <c r="IQ42" t="s">
        <v>447</v>
      </c>
      <c r="IR42" t="s">
        <v>448</v>
      </c>
      <c r="IS42" t="s">
        <v>448</v>
      </c>
      <c r="IT42" t="s">
        <v>448</v>
      </c>
      <c r="IU42" t="s">
        <v>448</v>
      </c>
      <c r="IV42">
        <v>0</v>
      </c>
      <c r="IW42">
        <v>100</v>
      </c>
      <c r="IX42">
        <v>100</v>
      </c>
      <c r="IY42">
        <v>2.774</v>
      </c>
      <c r="IZ42">
        <v>0.1663</v>
      </c>
      <c r="JA42">
        <v>1.428079807244922</v>
      </c>
      <c r="JB42">
        <v>0.003126186285231202</v>
      </c>
      <c r="JC42">
        <v>3.203884841727113E-07</v>
      </c>
      <c r="JD42">
        <v>-2.447596861837776E-10</v>
      </c>
      <c r="JE42">
        <v>-0.001750218872826097</v>
      </c>
      <c r="JF42">
        <v>-0.001803911384323374</v>
      </c>
      <c r="JG42">
        <v>0.0007269767045770104</v>
      </c>
      <c r="JH42">
        <v>-5.40736406405679E-06</v>
      </c>
      <c r="JI42">
        <v>2</v>
      </c>
      <c r="JJ42">
        <v>1989</v>
      </c>
      <c r="JK42">
        <v>1</v>
      </c>
      <c r="JL42">
        <v>26</v>
      </c>
      <c r="JM42">
        <v>10.2</v>
      </c>
      <c r="JN42">
        <v>10.3</v>
      </c>
      <c r="JO42">
        <v>1.13281</v>
      </c>
      <c r="JP42">
        <v>2.62085</v>
      </c>
      <c r="JQ42">
        <v>1.49658</v>
      </c>
      <c r="JR42">
        <v>2.35596</v>
      </c>
      <c r="JS42">
        <v>1.54907</v>
      </c>
      <c r="JT42">
        <v>2.45483</v>
      </c>
      <c r="JU42">
        <v>35.638</v>
      </c>
      <c r="JV42">
        <v>24.0262</v>
      </c>
      <c r="JW42">
        <v>18</v>
      </c>
      <c r="JX42">
        <v>478.971</v>
      </c>
      <c r="JY42">
        <v>501.04</v>
      </c>
      <c r="JZ42">
        <v>24.8295</v>
      </c>
      <c r="KA42">
        <v>26.6057</v>
      </c>
      <c r="KB42">
        <v>30</v>
      </c>
      <c r="KC42">
        <v>26.8282</v>
      </c>
      <c r="KD42">
        <v>26.8207</v>
      </c>
      <c r="KE42">
        <v>22.7752</v>
      </c>
      <c r="KF42">
        <v>18.3842</v>
      </c>
      <c r="KG42">
        <v>40.2462</v>
      </c>
      <c r="KH42">
        <v>24.828</v>
      </c>
      <c r="KI42">
        <v>420</v>
      </c>
      <c r="KJ42">
        <v>17.3797</v>
      </c>
      <c r="KK42">
        <v>102.151</v>
      </c>
      <c r="KL42">
        <v>93.4739</v>
      </c>
    </row>
    <row r="43" spans="1:298">
      <c r="A43">
        <v>25</v>
      </c>
      <c r="B43">
        <v>1720898330.1</v>
      </c>
      <c r="C43">
        <v>1728.599999904633</v>
      </c>
      <c r="D43" t="s">
        <v>499</v>
      </c>
      <c r="E43" t="s">
        <v>500</v>
      </c>
      <c r="F43">
        <v>5</v>
      </c>
      <c r="G43" t="s">
        <v>439</v>
      </c>
      <c r="H43" t="s">
        <v>501</v>
      </c>
      <c r="I43" t="s">
        <v>441</v>
      </c>
      <c r="J43">
        <v>1720898327.1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(EB43+(V43+2*0.95*5.67E-8*(((EB43+$B$9)+273)^4-(EB43+273)^4)-44100*K43)/(1.84*29.3*S43+8*0.95*5.67E-8*(EB43+273)^3))</f>
        <v>0</v>
      </c>
      <c r="X43">
        <f>($C$9*EC43+$D$9*ED43+$E$9*W43)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2*0.95*5.67E-8*(((EB43+$B$9)+273)^4-(X43+273)^4)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430.7227411038739</v>
      </c>
      <c r="AL43">
        <v>432.8251333333333</v>
      </c>
      <c r="AM43">
        <v>0.0002256782657550763</v>
      </c>
      <c r="AN43">
        <v>66.34195741081474</v>
      </c>
      <c r="AO43">
        <f>(AQ43 - AP43 + DZ43*1E3/(8.314*(EB43+273.15)) * AS43/DY43 * AR43) * DY43/(100*DM43) * 1000/(1000 - AQ43)</f>
        <v>0</v>
      </c>
      <c r="AP43">
        <v>24.85670013839612</v>
      </c>
      <c r="AQ43">
        <v>25.79472545454546</v>
      </c>
      <c r="AR43">
        <v>0.005750306807271644</v>
      </c>
      <c r="AS43">
        <v>105.3182263141961</v>
      </c>
      <c r="AT43">
        <v>7</v>
      </c>
      <c r="AU43">
        <v>1</v>
      </c>
      <c r="AV43">
        <f>IF(AT43*$H$15&gt;=AX43,1.0,(AX43/(AX43-AT43*$H$15)))</f>
        <v>0</v>
      </c>
      <c r="AW43">
        <f>(AV43-1)*100</f>
        <v>0</v>
      </c>
      <c r="AX43">
        <f>MAX(0,($B$15+$C$15*EG43)/(1+$D$15*EG43)*DZ43/(EB43+273)*$E$15)</f>
        <v>0</v>
      </c>
      <c r="AY43" t="s">
        <v>442</v>
      </c>
      <c r="AZ43" t="s">
        <v>442</v>
      </c>
      <c r="BA43">
        <v>0</v>
      </c>
      <c r="BB43">
        <v>0</v>
      </c>
      <c r="BC43">
        <f>1-BA43/BB43</f>
        <v>0</v>
      </c>
      <c r="BD43">
        <v>0</v>
      </c>
      <c r="BE43" t="s">
        <v>442</v>
      </c>
      <c r="BF43" t="s">
        <v>442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442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$B$13*EH43+$C$13*EI43+$F$13*ET43*(1-EW43)</f>
        <v>0</v>
      </c>
      <c r="DJ43">
        <f>DI43*DK43</f>
        <v>0</v>
      </c>
      <c r="DK43">
        <f>($B$13*$D$11+$C$13*$D$11+$F$13*((FG43+EY43)/MAX(FG43+EY43+FH43, 0.1)*$I$11+FH43/MAX(FG43+EY43+FH43, 0.1)*$J$11))/($B$13+$C$13+$F$13)</f>
        <v>0</v>
      </c>
      <c r="DL43">
        <f>($B$13*$K$11+$C$13*$K$11+$F$13*((FG43+EY43)/MAX(FG43+EY43+FH43, 0.1)*$P$11+FH43/MAX(FG43+EY43+FH43, 0.1)*$Q$11))/($B$13+$C$13+$F$13)</f>
        <v>0</v>
      </c>
      <c r="DM43">
        <v>6</v>
      </c>
      <c r="DN43">
        <v>0.5</v>
      </c>
      <c r="DO43" t="s">
        <v>443</v>
      </c>
      <c r="DP43">
        <v>2</v>
      </c>
      <c r="DQ43" t="b">
        <v>1</v>
      </c>
      <c r="DR43">
        <v>1720898327.1</v>
      </c>
      <c r="DS43">
        <v>421.655</v>
      </c>
      <c r="DT43">
        <v>420.0176363636363</v>
      </c>
      <c r="DU43">
        <v>25.7816</v>
      </c>
      <c r="DV43">
        <v>24.85827272727272</v>
      </c>
      <c r="DW43">
        <v>419.2464545454545</v>
      </c>
      <c r="DX43">
        <v>25.47030909090909</v>
      </c>
      <c r="DY43">
        <v>500.0492727272728</v>
      </c>
      <c r="DZ43">
        <v>90.8413909090909</v>
      </c>
      <c r="EA43">
        <v>0.09999793636363635</v>
      </c>
      <c r="EB43">
        <v>31.68003636363636</v>
      </c>
      <c r="EC43">
        <v>30.95424545454545</v>
      </c>
      <c r="ED43">
        <v>999.9</v>
      </c>
      <c r="EE43">
        <v>0</v>
      </c>
      <c r="EF43">
        <v>0</v>
      </c>
      <c r="EG43">
        <v>10013.51363636364</v>
      </c>
      <c r="EH43">
        <v>0</v>
      </c>
      <c r="EI43">
        <v>0.242856</v>
      </c>
      <c r="EJ43">
        <v>1.637081818181818</v>
      </c>
      <c r="EK43">
        <v>432.8134545454546</v>
      </c>
      <c r="EL43">
        <v>430.7248181818182</v>
      </c>
      <c r="EM43">
        <v>0.9233218181818181</v>
      </c>
      <c r="EN43">
        <v>420.0176363636363</v>
      </c>
      <c r="EO43">
        <v>24.85827272727272</v>
      </c>
      <c r="EP43">
        <v>2.342037272727273</v>
      </c>
      <c r="EQ43">
        <v>2.258160000000001</v>
      </c>
      <c r="ER43">
        <v>19.96847272727273</v>
      </c>
      <c r="ES43">
        <v>19.38100909090909</v>
      </c>
      <c r="ET43">
        <v>0</v>
      </c>
      <c r="EU43">
        <v>0</v>
      </c>
      <c r="EV43">
        <v>0</v>
      </c>
      <c r="EW43">
        <v>0</v>
      </c>
      <c r="EX43">
        <v>-2.318181818181818</v>
      </c>
      <c r="EY43">
        <v>0</v>
      </c>
      <c r="EZ43">
        <v>-11.95454545454546</v>
      </c>
      <c r="FA43">
        <v>-0.3818181818181818</v>
      </c>
      <c r="FB43">
        <v>35.57363636363636</v>
      </c>
      <c r="FC43">
        <v>40.68736363636364</v>
      </c>
      <c r="FD43">
        <v>37.68172727272727</v>
      </c>
      <c r="FE43">
        <v>40.79527272727272</v>
      </c>
      <c r="FF43">
        <v>36.65909090909091</v>
      </c>
      <c r="FG43">
        <v>0</v>
      </c>
      <c r="FH43">
        <v>0</v>
      </c>
      <c r="FI43">
        <v>0</v>
      </c>
      <c r="FJ43">
        <v>1720898325.5</v>
      </c>
      <c r="FK43">
        <v>0</v>
      </c>
      <c r="FL43">
        <v>-1.973076923076923</v>
      </c>
      <c r="FM43">
        <v>14.43760708203652</v>
      </c>
      <c r="FN43">
        <v>31.28546999448926</v>
      </c>
      <c r="FO43">
        <v>-13.01153846153846</v>
      </c>
      <c r="FP43">
        <v>15</v>
      </c>
      <c r="FQ43">
        <v>1720897784</v>
      </c>
      <c r="FR43" t="s">
        <v>502</v>
      </c>
      <c r="FS43">
        <v>1720897783</v>
      </c>
      <c r="FT43">
        <v>1720897784</v>
      </c>
      <c r="FU43">
        <v>9</v>
      </c>
      <c r="FV43">
        <v>-0.369</v>
      </c>
      <c r="FW43">
        <v>-0.03</v>
      </c>
      <c r="FX43">
        <v>2.402</v>
      </c>
      <c r="FY43">
        <v>0.32</v>
      </c>
      <c r="FZ43">
        <v>420</v>
      </c>
      <c r="GA43">
        <v>26</v>
      </c>
      <c r="GB43">
        <v>0.48</v>
      </c>
      <c r="GC43">
        <v>0.22</v>
      </c>
      <c r="GD43">
        <v>1.63714475</v>
      </c>
      <c r="GE43">
        <v>0.07080821763602234</v>
      </c>
      <c r="GF43">
        <v>0.04740110715940609</v>
      </c>
      <c r="GG43">
        <v>1</v>
      </c>
      <c r="GH43">
        <v>-1.935294117647059</v>
      </c>
      <c r="GI43">
        <v>3.462184950276089</v>
      </c>
      <c r="GJ43">
        <v>5.461247560172932</v>
      </c>
      <c r="GK43">
        <v>0</v>
      </c>
      <c r="GL43">
        <v>0.937093975</v>
      </c>
      <c r="GM43">
        <v>-0.3516418198874304</v>
      </c>
      <c r="GN43">
        <v>0.04654318877047828</v>
      </c>
      <c r="GO43">
        <v>0</v>
      </c>
      <c r="GP43">
        <v>1</v>
      </c>
      <c r="GQ43">
        <v>3</v>
      </c>
      <c r="GR43" t="s">
        <v>462</v>
      </c>
      <c r="GS43">
        <v>3.10336</v>
      </c>
      <c r="GT43">
        <v>2.75825</v>
      </c>
      <c r="GU43">
        <v>0.088642</v>
      </c>
      <c r="GV43">
        <v>0.0888109</v>
      </c>
      <c r="GW43">
        <v>0.114389</v>
      </c>
      <c r="GX43">
        <v>0.112839</v>
      </c>
      <c r="GY43">
        <v>23848.9</v>
      </c>
      <c r="GZ43">
        <v>22087.2</v>
      </c>
      <c r="HA43">
        <v>26726.8</v>
      </c>
      <c r="HB43">
        <v>24459.2</v>
      </c>
      <c r="HC43">
        <v>37885.9</v>
      </c>
      <c r="HD43">
        <v>32089.3</v>
      </c>
      <c r="HE43">
        <v>46701.9</v>
      </c>
      <c r="HF43">
        <v>38718.8</v>
      </c>
      <c r="HG43">
        <v>1.89188</v>
      </c>
      <c r="HH43">
        <v>1.91357</v>
      </c>
      <c r="HI43">
        <v>0.122041</v>
      </c>
      <c r="HJ43">
        <v>0</v>
      </c>
      <c r="HK43">
        <v>28.9731</v>
      </c>
      <c r="HL43">
        <v>999.9</v>
      </c>
      <c r="HM43">
        <v>55.6</v>
      </c>
      <c r="HN43">
        <v>31.2</v>
      </c>
      <c r="HO43">
        <v>27.9329</v>
      </c>
      <c r="HP43">
        <v>61.0745</v>
      </c>
      <c r="HQ43">
        <v>25.0441</v>
      </c>
      <c r="HR43">
        <v>1</v>
      </c>
      <c r="HS43">
        <v>-0.0162805</v>
      </c>
      <c r="HT43">
        <v>-2.68615</v>
      </c>
      <c r="HU43">
        <v>20.2799</v>
      </c>
      <c r="HV43">
        <v>5.22328</v>
      </c>
      <c r="HW43">
        <v>11.98</v>
      </c>
      <c r="HX43">
        <v>4.96565</v>
      </c>
      <c r="HY43">
        <v>3.27573</v>
      </c>
      <c r="HZ43">
        <v>9999</v>
      </c>
      <c r="IA43">
        <v>9999</v>
      </c>
      <c r="IB43">
        <v>9999</v>
      </c>
      <c r="IC43">
        <v>999.9</v>
      </c>
      <c r="ID43">
        <v>1.86393</v>
      </c>
      <c r="IE43">
        <v>1.86005</v>
      </c>
      <c r="IF43">
        <v>1.85837</v>
      </c>
      <c r="IG43">
        <v>1.85974</v>
      </c>
      <c r="IH43">
        <v>1.85989</v>
      </c>
      <c r="II43">
        <v>1.85835</v>
      </c>
      <c r="IJ43">
        <v>1.85745</v>
      </c>
      <c r="IK43">
        <v>1.85241</v>
      </c>
      <c r="IL43">
        <v>0</v>
      </c>
      <c r="IM43">
        <v>0</v>
      </c>
      <c r="IN43">
        <v>0</v>
      </c>
      <c r="IO43">
        <v>0</v>
      </c>
      <c r="IP43" t="s">
        <v>446</v>
      </c>
      <c r="IQ43" t="s">
        <v>447</v>
      </c>
      <c r="IR43" t="s">
        <v>448</v>
      </c>
      <c r="IS43" t="s">
        <v>448</v>
      </c>
      <c r="IT43" t="s">
        <v>448</v>
      </c>
      <c r="IU43" t="s">
        <v>448</v>
      </c>
      <c r="IV43">
        <v>0</v>
      </c>
      <c r="IW43">
        <v>100</v>
      </c>
      <c r="IX43">
        <v>100</v>
      </c>
      <c r="IY43">
        <v>2.408</v>
      </c>
      <c r="IZ43">
        <v>0.3117</v>
      </c>
      <c r="JA43">
        <v>1.05937603177064</v>
      </c>
      <c r="JB43">
        <v>0.003126186285231202</v>
      </c>
      <c r="JC43">
        <v>3.203884841727113E-07</v>
      </c>
      <c r="JD43">
        <v>-2.447596861837776E-10</v>
      </c>
      <c r="JE43">
        <v>-0.02503831035271232</v>
      </c>
      <c r="JF43">
        <v>-0.001803911384323374</v>
      </c>
      <c r="JG43">
        <v>0.0007269767045770104</v>
      </c>
      <c r="JH43">
        <v>-5.40736406405679E-06</v>
      </c>
      <c r="JI43">
        <v>2</v>
      </c>
      <c r="JJ43">
        <v>1989</v>
      </c>
      <c r="JK43">
        <v>1</v>
      </c>
      <c r="JL43">
        <v>26</v>
      </c>
      <c r="JM43">
        <v>9.1</v>
      </c>
      <c r="JN43">
        <v>9.1</v>
      </c>
      <c r="JO43">
        <v>1.14136</v>
      </c>
      <c r="JP43">
        <v>2.6355</v>
      </c>
      <c r="JQ43">
        <v>1.49658</v>
      </c>
      <c r="JR43">
        <v>2.3584</v>
      </c>
      <c r="JS43">
        <v>1.54907</v>
      </c>
      <c r="JT43">
        <v>2.34253</v>
      </c>
      <c r="JU43">
        <v>35.5915</v>
      </c>
      <c r="JV43">
        <v>23.9999</v>
      </c>
      <c r="JW43">
        <v>18</v>
      </c>
      <c r="JX43">
        <v>480.819</v>
      </c>
      <c r="JY43">
        <v>509.832</v>
      </c>
      <c r="JZ43">
        <v>32.8732</v>
      </c>
      <c r="KA43">
        <v>27.0939</v>
      </c>
      <c r="KB43">
        <v>30.0001</v>
      </c>
      <c r="KC43">
        <v>27.1937</v>
      </c>
      <c r="KD43">
        <v>27.1538</v>
      </c>
      <c r="KE43">
        <v>22.948</v>
      </c>
      <c r="KF43">
        <v>16.1947</v>
      </c>
      <c r="KG43">
        <v>100</v>
      </c>
      <c r="KH43">
        <v>32.8809</v>
      </c>
      <c r="KI43">
        <v>420</v>
      </c>
      <c r="KJ43">
        <v>24.8546</v>
      </c>
      <c r="KK43">
        <v>102.085</v>
      </c>
      <c r="KL43">
        <v>93.3549</v>
      </c>
    </row>
    <row r="44" spans="1:298">
      <c r="A44">
        <v>26</v>
      </c>
      <c r="B44">
        <v>1720898335.1</v>
      </c>
      <c r="C44">
        <v>1733.599999904633</v>
      </c>
      <c r="D44" t="s">
        <v>503</v>
      </c>
      <c r="E44" t="s">
        <v>504</v>
      </c>
      <c r="F44">
        <v>5</v>
      </c>
      <c r="G44" t="s">
        <v>439</v>
      </c>
      <c r="H44" t="s">
        <v>501</v>
      </c>
      <c r="I44" t="s">
        <v>441</v>
      </c>
      <c r="J44">
        <v>1720898332.6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(EB44+(V44+2*0.95*5.67E-8*(((EB44+$B$9)+273)^4-(EB44+273)^4)-44100*K44)/(1.84*29.3*S44+8*0.95*5.67E-8*(EB44+273)^3))</f>
        <v>0</v>
      </c>
      <c r="X44">
        <f>($C$9*EC44+$D$9*ED44+$E$9*W44)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2*0.95*5.67E-8*(((EB44+$B$9)+273)^4-(X44+273)^4)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430.7231399412256</v>
      </c>
      <c r="AL44">
        <v>432.7552848484849</v>
      </c>
      <c r="AM44">
        <v>-0.01310054008896922</v>
      </c>
      <c r="AN44">
        <v>66.34195741081474</v>
      </c>
      <c r="AO44">
        <f>(AQ44 - AP44 + DZ44*1E3/(8.314*(EB44+273.15)) * AS44/DY44 * AR44) * DY44/(100*DM44) * 1000/(1000 - AQ44)</f>
        <v>0</v>
      </c>
      <c r="AP44">
        <v>24.85254833662614</v>
      </c>
      <c r="AQ44">
        <v>25.81078181818182</v>
      </c>
      <c r="AR44">
        <v>0.001085812849813114</v>
      </c>
      <c r="AS44">
        <v>105.3182263141961</v>
      </c>
      <c r="AT44">
        <v>7</v>
      </c>
      <c r="AU44">
        <v>1</v>
      </c>
      <c r="AV44">
        <f>IF(AT44*$H$15&gt;=AX44,1.0,(AX44/(AX44-AT44*$H$15)))</f>
        <v>0</v>
      </c>
      <c r="AW44">
        <f>(AV44-1)*100</f>
        <v>0</v>
      </c>
      <c r="AX44">
        <f>MAX(0,($B$15+$C$15*EG44)/(1+$D$15*EG44)*DZ44/(EB44+273)*$E$15)</f>
        <v>0</v>
      </c>
      <c r="AY44" t="s">
        <v>442</v>
      </c>
      <c r="AZ44" t="s">
        <v>442</v>
      </c>
      <c r="BA44">
        <v>0</v>
      </c>
      <c r="BB44">
        <v>0</v>
      </c>
      <c r="BC44">
        <f>1-BA44/BB44</f>
        <v>0</v>
      </c>
      <c r="BD44">
        <v>0</v>
      </c>
      <c r="BE44" t="s">
        <v>442</v>
      </c>
      <c r="BF44" t="s">
        <v>442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442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$B$13*EH44+$C$13*EI44+$F$13*ET44*(1-EW44)</f>
        <v>0</v>
      </c>
      <c r="DJ44">
        <f>DI44*DK44</f>
        <v>0</v>
      </c>
      <c r="DK44">
        <f>($B$13*$D$11+$C$13*$D$11+$F$13*((FG44+EY44)/MAX(FG44+EY44+FH44, 0.1)*$I$11+FH44/MAX(FG44+EY44+FH44, 0.1)*$J$11))/($B$13+$C$13+$F$13)</f>
        <v>0</v>
      </c>
      <c r="DL44">
        <f>($B$13*$K$11+$C$13*$K$11+$F$13*((FG44+EY44)/MAX(FG44+EY44+FH44, 0.1)*$P$11+FH44/MAX(FG44+EY44+FH44, 0.1)*$Q$11))/($B$13+$C$13+$F$13)</f>
        <v>0</v>
      </c>
      <c r="DM44">
        <v>6</v>
      </c>
      <c r="DN44">
        <v>0.5</v>
      </c>
      <c r="DO44" t="s">
        <v>443</v>
      </c>
      <c r="DP44">
        <v>2</v>
      </c>
      <c r="DQ44" t="b">
        <v>1</v>
      </c>
      <c r="DR44">
        <v>1720898332.6</v>
      </c>
      <c r="DS44">
        <v>421.6133333333333</v>
      </c>
      <c r="DT44">
        <v>420.0065555555555</v>
      </c>
      <c r="DU44">
        <v>25.80508888888889</v>
      </c>
      <c r="DV44">
        <v>24.85313333333334</v>
      </c>
      <c r="DW44">
        <v>419.2052222222222</v>
      </c>
      <c r="DX44">
        <v>25.49324444444444</v>
      </c>
      <c r="DY44">
        <v>499.9637777777778</v>
      </c>
      <c r="DZ44">
        <v>90.83643333333333</v>
      </c>
      <c r="EA44">
        <v>0.09995706666666666</v>
      </c>
      <c r="EB44">
        <v>31.6838</v>
      </c>
      <c r="EC44">
        <v>30.96354444444444</v>
      </c>
      <c r="ED44">
        <v>999.9000000000001</v>
      </c>
      <c r="EE44">
        <v>0</v>
      </c>
      <c r="EF44">
        <v>0</v>
      </c>
      <c r="EG44">
        <v>9996.533333333333</v>
      </c>
      <c r="EH44">
        <v>0</v>
      </c>
      <c r="EI44">
        <v>0.242856</v>
      </c>
      <c r="EJ44">
        <v>1.60689</v>
      </c>
      <c r="EK44">
        <v>432.7813333333333</v>
      </c>
      <c r="EL44">
        <v>430.711</v>
      </c>
      <c r="EM44">
        <v>0.9519594444444446</v>
      </c>
      <c r="EN44">
        <v>420.0065555555555</v>
      </c>
      <c r="EO44">
        <v>24.85313333333334</v>
      </c>
      <c r="EP44">
        <v>2.34404</v>
      </c>
      <c r="EQ44">
        <v>2.25757</v>
      </c>
      <c r="ER44">
        <v>19.9823</v>
      </c>
      <c r="ES44">
        <v>19.3768</v>
      </c>
      <c r="ET44">
        <v>0</v>
      </c>
      <c r="EU44">
        <v>0</v>
      </c>
      <c r="EV44">
        <v>0</v>
      </c>
      <c r="EW44">
        <v>0</v>
      </c>
      <c r="EX44">
        <v>1.366666666666666</v>
      </c>
      <c r="EY44">
        <v>0</v>
      </c>
      <c r="EZ44">
        <v>-21.06666666666667</v>
      </c>
      <c r="FA44">
        <v>-1.222222222222222</v>
      </c>
      <c r="FB44">
        <v>35.61766666666666</v>
      </c>
      <c r="FC44">
        <v>40.74988888888889</v>
      </c>
      <c r="FD44">
        <v>37.722</v>
      </c>
      <c r="FE44">
        <v>40.86777777777777</v>
      </c>
      <c r="FF44">
        <v>36.56211111111111</v>
      </c>
      <c r="FG44">
        <v>0</v>
      </c>
      <c r="FH44">
        <v>0</v>
      </c>
      <c r="FI44">
        <v>0</v>
      </c>
      <c r="FJ44">
        <v>1720898330.3</v>
      </c>
      <c r="FK44">
        <v>0</v>
      </c>
      <c r="FL44">
        <v>-1.365384615384615</v>
      </c>
      <c r="FM44">
        <v>1.179487706206052</v>
      </c>
      <c r="FN44">
        <v>-23.67863228056394</v>
      </c>
      <c r="FO44">
        <v>-14.63076923076923</v>
      </c>
      <c r="FP44">
        <v>15</v>
      </c>
      <c r="FQ44">
        <v>1720897784</v>
      </c>
      <c r="FR44" t="s">
        <v>502</v>
      </c>
      <c r="FS44">
        <v>1720897783</v>
      </c>
      <c r="FT44">
        <v>1720897784</v>
      </c>
      <c r="FU44">
        <v>9</v>
      </c>
      <c r="FV44">
        <v>-0.369</v>
      </c>
      <c r="FW44">
        <v>-0.03</v>
      </c>
      <c r="FX44">
        <v>2.402</v>
      </c>
      <c r="FY44">
        <v>0.32</v>
      </c>
      <c r="FZ44">
        <v>420</v>
      </c>
      <c r="GA44">
        <v>26</v>
      </c>
      <c r="GB44">
        <v>0.48</v>
      </c>
      <c r="GC44">
        <v>0.22</v>
      </c>
      <c r="GD44">
        <v>1.630539024390244</v>
      </c>
      <c r="GE44">
        <v>-0.0348022996515669</v>
      </c>
      <c r="GF44">
        <v>0.04429503235952211</v>
      </c>
      <c r="GG44">
        <v>1</v>
      </c>
      <c r="GH44">
        <v>-1.752941176470588</v>
      </c>
      <c r="GI44">
        <v>13.98624935312401</v>
      </c>
      <c r="GJ44">
        <v>6.559018725663056</v>
      </c>
      <c r="GK44">
        <v>0</v>
      </c>
      <c r="GL44">
        <v>0.9231644146341463</v>
      </c>
      <c r="GM44">
        <v>0.105222585365856</v>
      </c>
      <c r="GN44">
        <v>0.02693304119204643</v>
      </c>
      <c r="GO44">
        <v>0</v>
      </c>
      <c r="GP44">
        <v>1</v>
      </c>
      <c r="GQ44">
        <v>3</v>
      </c>
      <c r="GR44" t="s">
        <v>462</v>
      </c>
      <c r="GS44">
        <v>3.10325</v>
      </c>
      <c r="GT44">
        <v>2.75792</v>
      </c>
      <c r="GU44">
        <v>0.08862440000000001</v>
      </c>
      <c r="GV44">
        <v>0.0888009</v>
      </c>
      <c r="GW44">
        <v>0.114429</v>
      </c>
      <c r="GX44">
        <v>0.112812</v>
      </c>
      <c r="GY44">
        <v>23849.2</v>
      </c>
      <c r="GZ44">
        <v>22087.6</v>
      </c>
      <c r="HA44">
        <v>26726.6</v>
      </c>
      <c r="HB44">
        <v>24459.4</v>
      </c>
      <c r="HC44">
        <v>37884.4</v>
      </c>
      <c r="HD44">
        <v>32090.2</v>
      </c>
      <c r="HE44">
        <v>46702.3</v>
      </c>
      <c r="HF44">
        <v>38718.7</v>
      </c>
      <c r="HG44">
        <v>1.89125</v>
      </c>
      <c r="HH44">
        <v>1.9137</v>
      </c>
      <c r="HI44">
        <v>0.122257</v>
      </c>
      <c r="HJ44">
        <v>0</v>
      </c>
      <c r="HK44">
        <v>28.9721</v>
      </c>
      <c r="HL44">
        <v>999.9</v>
      </c>
      <c r="HM44">
        <v>55.6</v>
      </c>
      <c r="HN44">
        <v>31.2</v>
      </c>
      <c r="HO44">
        <v>27.9312</v>
      </c>
      <c r="HP44">
        <v>61.0545</v>
      </c>
      <c r="HQ44">
        <v>25.2043</v>
      </c>
      <c r="HR44">
        <v>1</v>
      </c>
      <c r="HS44">
        <v>-0.0159502</v>
      </c>
      <c r="HT44">
        <v>-2.68793</v>
      </c>
      <c r="HU44">
        <v>20.2798</v>
      </c>
      <c r="HV44">
        <v>5.22328</v>
      </c>
      <c r="HW44">
        <v>11.98</v>
      </c>
      <c r="HX44">
        <v>4.96575</v>
      </c>
      <c r="HY44">
        <v>3.27565</v>
      </c>
      <c r="HZ44">
        <v>9999</v>
      </c>
      <c r="IA44">
        <v>9999</v>
      </c>
      <c r="IB44">
        <v>9999</v>
      </c>
      <c r="IC44">
        <v>999.9</v>
      </c>
      <c r="ID44">
        <v>1.86393</v>
      </c>
      <c r="IE44">
        <v>1.86005</v>
      </c>
      <c r="IF44">
        <v>1.85837</v>
      </c>
      <c r="IG44">
        <v>1.85974</v>
      </c>
      <c r="IH44">
        <v>1.85989</v>
      </c>
      <c r="II44">
        <v>1.85836</v>
      </c>
      <c r="IJ44">
        <v>1.85745</v>
      </c>
      <c r="IK44">
        <v>1.85239</v>
      </c>
      <c r="IL44">
        <v>0</v>
      </c>
      <c r="IM44">
        <v>0</v>
      </c>
      <c r="IN44">
        <v>0</v>
      </c>
      <c r="IO44">
        <v>0</v>
      </c>
      <c r="IP44" t="s">
        <v>446</v>
      </c>
      <c r="IQ44" t="s">
        <v>447</v>
      </c>
      <c r="IR44" t="s">
        <v>448</v>
      </c>
      <c r="IS44" t="s">
        <v>448</v>
      </c>
      <c r="IT44" t="s">
        <v>448</v>
      </c>
      <c r="IU44" t="s">
        <v>448</v>
      </c>
      <c r="IV44">
        <v>0</v>
      </c>
      <c r="IW44">
        <v>100</v>
      </c>
      <c r="IX44">
        <v>100</v>
      </c>
      <c r="IY44">
        <v>2.408</v>
      </c>
      <c r="IZ44">
        <v>0.312</v>
      </c>
      <c r="JA44">
        <v>1.05937603177064</v>
      </c>
      <c r="JB44">
        <v>0.003126186285231202</v>
      </c>
      <c r="JC44">
        <v>3.203884841727113E-07</v>
      </c>
      <c r="JD44">
        <v>-2.447596861837776E-10</v>
      </c>
      <c r="JE44">
        <v>-0.02503831035271232</v>
      </c>
      <c r="JF44">
        <v>-0.001803911384323374</v>
      </c>
      <c r="JG44">
        <v>0.0007269767045770104</v>
      </c>
      <c r="JH44">
        <v>-5.40736406405679E-06</v>
      </c>
      <c r="JI44">
        <v>2</v>
      </c>
      <c r="JJ44">
        <v>1989</v>
      </c>
      <c r="JK44">
        <v>1</v>
      </c>
      <c r="JL44">
        <v>26</v>
      </c>
      <c r="JM44">
        <v>9.199999999999999</v>
      </c>
      <c r="JN44">
        <v>9.199999999999999</v>
      </c>
      <c r="JO44">
        <v>1.14136</v>
      </c>
      <c r="JP44">
        <v>2.62207</v>
      </c>
      <c r="JQ44">
        <v>1.49658</v>
      </c>
      <c r="JR44">
        <v>2.3584</v>
      </c>
      <c r="JS44">
        <v>1.54907</v>
      </c>
      <c r="JT44">
        <v>2.44751</v>
      </c>
      <c r="JU44">
        <v>35.6148</v>
      </c>
      <c r="JV44">
        <v>24.0087</v>
      </c>
      <c r="JW44">
        <v>18</v>
      </c>
      <c r="JX44">
        <v>480.476</v>
      </c>
      <c r="JY44">
        <v>509.936</v>
      </c>
      <c r="JZ44">
        <v>32.9063</v>
      </c>
      <c r="KA44">
        <v>27.0939</v>
      </c>
      <c r="KB44">
        <v>30.0002</v>
      </c>
      <c r="KC44">
        <v>27.1957</v>
      </c>
      <c r="KD44">
        <v>27.1561</v>
      </c>
      <c r="KE44">
        <v>22.9496</v>
      </c>
      <c r="KF44">
        <v>16.1947</v>
      </c>
      <c r="KG44">
        <v>100</v>
      </c>
      <c r="KH44">
        <v>32.9117</v>
      </c>
      <c r="KI44">
        <v>420</v>
      </c>
      <c r="KJ44">
        <v>24.8464</v>
      </c>
      <c r="KK44">
        <v>102.086</v>
      </c>
      <c r="KL44">
        <v>93.355</v>
      </c>
    </row>
    <row r="45" spans="1:298">
      <c r="A45">
        <v>27</v>
      </c>
      <c r="B45">
        <v>1720898340.1</v>
      </c>
      <c r="C45">
        <v>1738.599999904633</v>
      </c>
      <c r="D45" t="s">
        <v>505</v>
      </c>
      <c r="E45" t="s">
        <v>506</v>
      </c>
      <c r="F45">
        <v>5</v>
      </c>
      <c r="G45" t="s">
        <v>439</v>
      </c>
      <c r="H45" t="s">
        <v>501</v>
      </c>
      <c r="I45" t="s">
        <v>441</v>
      </c>
      <c r="J45">
        <v>1720898337.3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(EB45+(V45+2*0.95*5.67E-8*(((EB45+$B$9)+273)^4-(EB45+273)^4)-44100*K45)/(1.84*29.3*S45+8*0.95*5.67E-8*(EB45+273)^3))</f>
        <v>0</v>
      </c>
      <c r="X45">
        <f>($C$9*EC45+$D$9*ED45+$E$9*W45)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2*0.95*5.67E-8*(((EB45+$B$9)+273)^4-(X45+273)^4)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430.7080950580708</v>
      </c>
      <c r="AL45">
        <v>432.8214303030304</v>
      </c>
      <c r="AM45">
        <v>0.004871965433916383</v>
      </c>
      <c r="AN45">
        <v>66.34195741081474</v>
      </c>
      <c r="AO45">
        <f>(AQ45 - AP45 + DZ45*1E3/(8.314*(EB45+273.15)) * AS45/DY45 * AR45) * DY45/(100*DM45) * 1000/(1000 - AQ45)</f>
        <v>0</v>
      </c>
      <c r="AP45">
        <v>24.85014243495609</v>
      </c>
      <c r="AQ45">
        <v>25.81418484848486</v>
      </c>
      <c r="AR45">
        <v>2.604124622080188E-05</v>
      </c>
      <c r="AS45">
        <v>105.3182263141961</v>
      </c>
      <c r="AT45">
        <v>6</v>
      </c>
      <c r="AU45">
        <v>1</v>
      </c>
      <c r="AV45">
        <f>IF(AT45*$H$15&gt;=AX45,1.0,(AX45/(AX45-AT45*$H$15)))</f>
        <v>0</v>
      </c>
      <c r="AW45">
        <f>(AV45-1)*100</f>
        <v>0</v>
      </c>
      <c r="AX45">
        <f>MAX(0,($B$15+$C$15*EG45)/(1+$D$15*EG45)*DZ45/(EB45+273)*$E$15)</f>
        <v>0</v>
      </c>
      <c r="AY45" t="s">
        <v>442</v>
      </c>
      <c r="AZ45" t="s">
        <v>442</v>
      </c>
      <c r="BA45">
        <v>0</v>
      </c>
      <c r="BB45">
        <v>0</v>
      </c>
      <c r="BC45">
        <f>1-BA45/BB45</f>
        <v>0</v>
      </c>
      <c r="BD45">
        <v>0</v>
      </c>
      <c r="BE45" t="s">
        <v>442</v>
      </c>
      <c r="BF45" t="s">
        <v>442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442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$B$13*EH45+$C$13*EI45+$F$13*ET45*(1-EW45)</f>
        <v>0</v>
      </c>
      <c r="DJ45">
        <f>DI45*DK45</f>
        <v>0</v>
      </c>
      <c r="DK45">
        <f>($B$13*$D$11+$C$13*$D$11+$F$13*((FG45+EY45)/MAX(FG45+EY45+FH45, 0.1)*$I$11+FH45/MAX(FG45+EY45+FH45, 0.1)*$J$11))/($B$13+$C$13+$F$13)</f>
        <v>0</v>
      </c>
      <c r="DL45">
        <f>($B$13*$K$11+$C$13*$K$11+$F$13*((FG45+EY45)/MAX(FG45+EY45+FH45, 0.1)*$P$11+FH45/MAX(FG45+EY45+FH45, 0.1)*$Q$11))/($B$13+$C$13+$F$13)</f>
        <v>0</v>
      </c>
      <c r="DM45">
        <v>6</v>
      </c>
      <c r="DN45">
        <v>0.5</v>
      </c>
      <c r="DO45" t="s">
        <v>443</v>
      </c>
      <c r="DP45">
        <v>2</v>
      </c>
      <c r="DQ45" t="b">
        <v>1</v>
      </c>
      <c r="DR45">
        <v>1720898337.3</v>
      </c>
      <c r="DS45">
        <v>421.6096000000001</v>
      </c>
      <c r="DT45">
        <v>420.0034000000001</v>
      </c>
      <c r="DU45">
        <v>25.8127</v>
      </c>
      <c r="DV45">
        <v>24.85013</v>
      </c>
      <c r="DW45">
        <v>419.2015</v>
      </c>
      <c r="DX45">
        <v>25.50065</v>
      </c>
      <c r="DY45">
        <v>499.9688</v>
      </c>
      <c r="DZ45">
        <v>90.83509000000001</v>
      </c>
      <c r="EA45">
        <v>0.10003089</v>
      </c>
      <c r="EB45">
        <v>31.68894</v>
      </c>
      <c r="EC45">
        <v>30.96469</v>
      </c>
      <c r="ED45">
        <v>999.9</v>
      </c>
      <c r="EE45">
        <v>0</v>
      </c>
      <c r="EF45">
        <v>0</v>
      </c>
      <c r="EG45">
        <v>9992.494999999999</v>
      </c>
      <c r="EH45">
        <v>0</v>
      </c>
      <c r="EI45">
        <v>0.242856</v>
      </c>
      <c r="EJ45">
        <v>1.606125</v>
      </c>
      <c r="EK45">
        <v>432.7809</v>
      </c>
      <c r="EL45">
        <v>430.7066</v>
      </c>
      <c r="EM45">
        <v>0.9625657999999999</v>
      </c>
      <c r="EN45">
        <v>420.0034000000001</v>
      </c>
      <c r="EO45">
        <v>24.85013</v>
      </c>
      <c r="EP45">
        <v>2.344699</v>
      </c>
      <c r="EQ45">
        <v>2.257263</v>
      </c>
      <c r="ER45">
        <v>19.98681999999999</v>
      </c>
      <c r="ES45">
        <v>19.37462</v>
      </c>
      <c r="ET45">
        <v>0</v>
      </c>
      <c r="EU45">
        <v>0</v>
      </c>
      <c r="EV45">
        <v>0</v>
      </c>
      <c r="EW45">
        <v>0</v>
      </c>
      <c r="EX45">
        <v>-2.25</v>
      </c>
      <c r="EY45">
        <v>0</v>
      </c>
      <c r="EZ45">
        <v>-16.83</v>
      </c>
      <c r="FA45">
        <v>-0.77</v>
      </c>
      <c r="FB45">
        <v>35.662</v>
      </c>
      <c r="FC45">
        <v>40.79350000000001</v>
      </c>
      <c r="FD45">
        <v>37.7185</v>
      </c>
      <c r="FE45">
        <v>40.9373</v>
      </c>
      <c r="FF45">
        <v>36.6871</v>
      </c>
      <c r="FG45">
        <v>0</v>
      </c>
      <c r="FH45">
        <v>0</v>
      </c>
      <c r="FI45">
        <v>0</v>
      </c>
      <c r="FJ45">
        <v>1720898335.7</v>
      </c>
      <c r="FK45">
        <v>0</v>
      </c>
      <c r="FL45">
        <v>-2.608</v>
      </c>
      <c r="FM45">
        <v>-1.83846136851187</v>
      </c>
      <c r="FN45">
        <v>-17.76923021292072</v>
      </c>
      <c r="FO45">
        <v>-14.624</v>
      </c>
      <c r="FP45">
        <v>15</v>
      </c>
      <c r="FQ45">
        <v>1720897784</v>
      </c>
      <c r="FR45" t="s">
        <v>502</v>
      </c>
      <c r="FS45">
        <v>1720897783</v>
      </c>
      <c r="FT45">
        <v>1720897784</v>
      </c>
      <c r="FU45">
        <v>9</v>
      </c>
      <c r="FV45">
        <v>-0.369</v>
      </c>
      <c r="FW45">
        <v>-0.03</v>
      </c>
      <c r="FX45">
        <v>2.402</v>
      </c>
      <c r="FY45">
        <v>0.32</v>
      </c>
      <c r="FZ45">
        <v>420</v>
      </c>
      <c r="GA45">
        <v>26</v>
      </c>
      <c r="GB45">
        <v>0.48</v>
      </c>
      <c r="GC45">
        <v>0.22</v>
      </c>
      <c r="GD45">
        <v>1.63111175</v>
      </c>
      <c r="GE45">
        <v>-0.2526428893058238</v>
      </c>
      <c r="GF45">
        <v>0.03656672550882153</v>
      </c>
      <c r="GG45">
        <v>1</v>
      </c>
      <c r="GH45">
        <v>-2.035294117647059</v>
      </c>
      <c r="GI45">
        <v>-7.092436835950807</v>
      </c>
      <c r="GJ45">
        <v>6.781847846097143</v>
      </c>
      <c r="GK45">
        <v>0</v>
      </c>
      <c r="GL45">
        <v>0.9302739250000001</v>
      </c>
      <c r="GM45">
        <v>0.2930684465290821</v>
      </c>
      <c r="GN45">
        <v>0.02889335736236576</v>
      </c>
      <c r="GO45">
        <v>0</v>
      </c>
      <c r="GP45">
        <v>1</v>
      </c>
      <c r="GQ45">
        <v>3</v>
      </c>
      <c r="GR45" t="s">
        <v>462</v>
      </c>
      <c r="GS45">
        <v>3.10319</v>
      </c>
      <c r="GT45">
        <v>2.75816</v>
      </c>
      <c r="GU45">
        <v>0.0886371</v>
      </c>
      <c r="GV45">
        <v>0.08880970000000001</v>
      </c>
      <c r="GW45">
        <v>0.114436</v>
      </c>
      <c r="GX45">
        <v>0.112806</v>
      </c>
      <c r="GY45">
        <v>23849</v>
      </c>
      <c r="GZ45">
        <v>22087.3</v>
      </c>
      <c r="HA45">
        <v>26726.7</v>
      </c>
      <c r="HB45">
        <v>24459.3</v>
      </c>
      <c r="HC45">
        <v>37883.9</v>
      </c>
      <c r="HD45">
        <v>32090.4</v>
      </c>
      <c r="HE45">
        <v>46702.1</v>
      </c>
      <c r="HF45">
        <v>38718.6</v>
      </c>
      <c r="HG45">
        <v>1.89185</v>
      </c>
      <c r="HH45">
        <v>1.9135</v>
      </c>
      <c r="HI45">
        <v>0.122897</v>
      </c>
      <c r="HJ45">
        <v>0</v>
      </c>
      <c r="HK45">
        <v>28.9721</v>
      </c>
      <c r="HL45">
        <v>999.9</v>
      </c>
      <c r="HM45">
        <v>55.6</v>
      </c>
      <c r="HN45">
        <v>31.2</v>
      </c>
      <c r="HO45">
        <v>27.9329</v>
      </c>
      <c r="HP45">
        <v>61.3645</v>
      </c>
      <c r="HQ45">
        <v>25.3446</v>
      </c>
      <c r="HR45">
        <v>1</v>
      </c>
      <c r="HS45">
        <v>-0.0162957</v>
      </c>
      <c r="HT45">
        <v>-2.6775</v>
      </c>
      <c r="HU45">
        <v>20.28</v>
      </c>
      <c r="HV45">
        <v>5.22328</v>
      </c>
      <c r="HW45">
        <v>11.98</v>
      </c>
      <c r="HX45">
        <v>4.9657</v>
      </c>
      <c r="HY45">
        <v>3.27523</v>
      </c>
      <c r="HZ45">
        <v>9999</v>
      </c>
      <c r="IA45">
        <v>9999</v>
      </c>
      <c r="IB45">
        <v>9999</v>
      </c>
      <c r="IC45">
        <v>999.9</v>
      </c>
      <c r="ID45">
        <v>1.86391</v>
      </c>
      <c r="IE45">
        <v>1.86006</v>
      </c>
      <c r="IF45">
        <v>1.85837</v>
      </c>
      <c r="IG45">
        <v>1.85974</v>
      </c>
      <c r="IH45">
        <v>1.85989</v>
      </c>
      <c r="II45">
        <v>1.85837</v>
      </c>
      <c r="IJ45">
        <v>1.85745</v>
      </c>
      <c r="IK45">
        <v>1.8524</v>
      </c>
      <c r="IL45">
        <v>0</v>
      </c>
      <c r="IM45">
        <v>0</v>
      </c>
      <c r="IN45">
        <v>0</v>
      </c>
      <c r="IO45">
        <v>0</v>
      </c>
      <c r="IP45" t="s">
        <v>446</v>
      </c>
      <c r="IQ45" t="s">
        <v>447</v>
      </c>
      <c r="IR45" t="s">
        <v>448</v>
      </c>
      <c r="IS45" t="s">
        <v>448</v>
      </c>
      <c r="IT45" t="s">
        <v>448</v>
      </c>
      <c r="IU45" t="s">
        <v>448</v>
      </c>
      <c r="IV45">
        <v>0</v>
      </c>
      <c r="IW45">
        <v>100</v>
      </c>
      <c r="IX45">
        <v>100</v>
      </c>
      <c r="IY45">
        <v>2.408</v>
      </c>
      <c r="IZ45">
        <v>0.3121</v>
      </c>
      <c r="JA45">
        <v>1.05937603177064</v>
      </c>
      <c r="JB45">
        <v>0.003126186285231202</v>
      </c>
      <c r="JC45">
        <v>3.203884841727113E-07</v>
      </c>
      <c r="JD45">
        <v>-2.447596861837776E-10</v>
      </c>
      <c r="JE45">
        <v>-0.02503831035271232</v>
      </c>
      <c r="JF45">
        <v>-0.001803911384323374</v>
      </c>
      <c r="JG45">
        <v>0.0007269767045770104</v>
      </c>
      <c r="JH45">
        <v>-5.40736406405679E-06</v>
      </c>
      <c r="JI45">
        <v>2</v>
      </c>
      <c r="JJ45">
        <v>1989</v>
      </c>
      <c r="JK45">
        <v>1</v>
      </c>
      <c r="JL45">
        <v>26</v>
      </c>
      <c r="JM45">
        <v>9.300000000000001</v>
      </c>
      <c r="JN45">
        <v>9.300000000000001</v>
      </c>
      <c r="JO45">
        <v>1.14136</v>
      </c>
      <c r="JP45">
        <v>2.63306</v>
      </c>
      <c r="JQ45">
        <v>1.49658</v>
      </c>
      <c r="JR45">
        <v>2.35962</v>
      </c>
      <c r="JS45">
        <v>1.54907</v>
      </c>
      <c r="JT45">
        <v>2.44141</v>
      </c>
      <c r="JU45">
        <v>35.5915</v>
      </c>
      <c r="JV45">
        <v>24.0087</v>
      </c>
      <c r="JW45">
        <v>18</v>
      </c>
      <c r="JX45">
        <v>480.82</v>
      </c>
      <c r="JY45">
        <v>509.804</v>
      </c>
      <c r="JZ45">
        <v>32.935</v>
      </c>
      <c r="KA45">
        <v>27.0939</v>
      </c>
      <c r="KB45">
        <v>30</v>
      </c>
      <c r="KC45">
        <v>27.1957</v>
      </c>
      <c r="KD45">
        <v>27.1563</v>
      </c>
      <c r="KE45">
        <v>22.9486</v>
      </c>
      <c r="KF45">
        <v>16.1947</v>
      </c>
      <c r="KG45">
        <v>100</v>
      </c>
      <c r="KH45">
        <v>32.9373</v>
      </c>
      <c r="KI45">
        <v>420</v>
      </c>
      <c r="KJ45">
        <v>24.8393</v>
      </c>
      <c r="KK45">
        <v>102.085</v>
      </c>
      <c r="KL45">
        <v>93.3548</v>
      </c>
    </row>
    <row r="46" spans="1:298">
      <c r="A46">
        <v>28</v>
      </c>
      <c r="B46">
        <v>1720898345.1</v>
      </c>
      <c r="C46">
        <v>1743.599999904633</v>
      </c>
      <c r="D46" t="s">
        <v>507</v>
      </c>
      <c r="E46" t="s">
        <v>508</v>
      </c>
      <c r="F46">
        <v>5</v>
      </c>
      <c r="G46" t="s">
        <v>439</v>
      </c>
      <c r="H46" t="s">
        <v>501</v>
      </c>
      <c r="I46" t="s">
        <v>441</v>
      </c>
      <c r="J46">
        <v>1720898342.6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(EB46+(V46+2*0.95*5.67E-8*(((EB46+$B$9)+273)^4-(EB46+273)^4)-44100*K46)/(1.84*29.3*S46+8*0.95*5.67E-8*(EB46+273)^3))</f>
        <v>0</v>
      </c>
      <c r="X46">
        <f>($C$9*EC46+$D$9*ED46+$E$9*W46)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2*0.95*5.67E-8*(((EB46+$B$9)+273)^4-(X46+273)^4)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430.7254256856295</v>
      </c>
      <c r="AL46">
        <v>432.8217030303031</v>
      </c>
      <c r="AM46">
        <v>0.000202160984286494</v>
      </c>
      <c r="AN46">
        <v>66.34195741081474</v>
      </c>
      <c r="AO46">
        <f>(AQ46 - AP46 + DZ46*1E3/(8.314*(EB46+273.15)) * AS46/DY46 * AR46) * DY46/(100*DM46) * 1000/(1000 - AQ46)</f>
        <v>0</v>
      </c>
      <c r="AP46">
        <v>24.84988702521606</v>
      </c>
      <c r="AQ46">
        <v>25.81709272727274</v>
      </c>
      <c r="AR46">
        <v>9.047173802177901E-05</v>
      </c>
      <c r="AS46">
        <v>105.3182263141961</v>
      </c>
      <c r="AT46">
        <v>7</v>
      </c>
      <c r="AU46">
        <v>1</v>
      </c>
      <c r="AV46">
        <f>IF(AT46*$H$15&gt;=AX46,1.0,(AX46/(AX46-AT46*$H$15)))</f>
        <v>0</v>
      </c>
      <c r="AW46">
        <f>(AV46-1)*100</f>
        <v>0</v>
      </c>
      <c r="AX46">
        <f>MAX(0,($B$15+$C$15*EG46)/(1+$D$15*EG46)*DZ46/(EB46+273)*$E$15)</f>
        <v>0</v>
      </c>
      <c r="AY46" t="s">
        <v>442</v>
      </c>
      <c r="AZ46" t="s">
        <v>442</v>
      </c>
      <c r="BA46">
        <v>0</v>
      </c>
      <c r="BB46">
        <v>0</v>
      </c>
      <c r="BC46">
        <f>1-BA46/BB46</f>
        <v>0</v>
      </c>
      <c r="BD46">
        <v>0</v>
      </c>
      <c r="BE46" t="s">
        <v>442</v>
      </c>
      <c r="BF46" t="s">
        <v>442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442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$B$13*EH46+$C$13*EI46+$F$13*ET46*(1-EW46)</f>
        <v>0</v>
      </c>
      <c r="DJ46">
        <f>DI46*DK46</f>
        <v>0</v>
      </c>
      <c r="DK46">
        <f>($B$13*$D$11+$C$13*$D$11+$F$13*((FG46+EY46)/MAX(FG46+EY46+FH46, 0.1)*$I$11+FH46/MAX(FG46+EY46+FH46, 0.1)*$J$11))/($B$13+$C$13+$F$13)</f>
        <v>0</v>
      </c>
      <c r="DL46">
        <f>($B$13*$K$11+$C$13*$K$11+$F$13*((FG46+EY46)/MAX(FG46+EY46+FH46, 0.1)*$P$11+FH46/MAX(FG46+EY46+FH46, 0.1)*$Q$11))/($B$13+$C$13+$F$13)</f>
        <v>0</v>
      </c>
      <c r="DM46">
        <v>6</v>
      </c>
      <c r="DN46">
        <v>0.5</v>
      </c>
      <c r="DO46" t="s">
        <v>443</v>
      </c>
      <c r="DP46">
        <v>2</v>
      </c>
      <c r="DQ46" t="b">
        <v>1</v>
      </c>
      <c r="DR46">
        <v>1720898342.6</v>
      </c>
      <c r="DS46">
        <v>421.6438888888889</v>
      </c>
      <c r="DT46">
        <v>420.005</v>
      </c>
      <c r="DU46">
        <v>25.81578888888889</v>
      </c>
      <c r="DV46">
        <v>24.84994444444444</v>
      </c>
      <c r="DW46">
        <v>419.2357777777778</v>
      </c>
      <c r="DX46">
        <v>25.50366666666666</v>
      </c>
      <c r="DY46">
        <v>500.0546666666667</v>
      </c>
      <c r="DZ46">
        <v>90.83225555555555</v>
      </c>
      <c r="EA46">
        <v>0.1001204666666667</v>
      </c>
      <c r="EB46">
        <v>31.69454444444445</v>
      </c>
      <c r="EC46">
        <v>30.97232222222222</v>
      </c>
      <c r="ED46">
        <v>999.9000000000001</v>
      </c>
      <c r="EE46">
        <v>0</v>
      </c>
      <c r="EF46">
        <v>0</v>
      </c>
      <c r="EG46">
        <v>9984.438888888888</v>
      </c>
      <c r="EH46">
        <v>0</v>
      </c>
      <c r="EI46">
        <v>0.242856</v>
      </c>
      <c r="EJ46">
        <v>1.639088888888889</v>
      </c>
      <c r="EK46">
        <v>432.8174444444445</v>
      </c>
      <c r="EL46">
        <v>430.7078888888889</v>
      </c>
      <c r="EM46">
        <v>0.9658423333333334</v>
      </c>
      <c r="EN46">
        <v>420.005</v>
      </c>
      <c r="EO46">
        <v>24.84994444444444</v>
      </c>
      <c r="EP46">
        <v>2.344907777777778</v>
      </c>
      <c r="EQ46">
        <v>2.257175555555556</v>
      </c>
      <c r="ER46">
        <v>19.98823333333333</v>
      </c>
      <c r="ES46">
        <v>19.374</v>
      </c>
      <c r="ET46">
        <v>0</v>
      </c>
      <c r="EU46">
        <v>0</v>
      </c>
      <c r="EV46">
        <v>0</v>
      </c>
      <c r="EW46">
        <v>0</v>
      </c>
      <c r="EX46">
        <v>-1.933333333333334</v>
      </c>
      <c r="EY46">
        <v>0</v>
      </c>
      <c r="EZ46">
        <v>-14.02222222222222</v>
      </c>
      <c r="FA46">
        <v>-0.8222222222222223</v>
      </c>
      <c r="FB46">
        <v>35.68022222222222</v>
      </c>
      <c r="FC46">
        <v>40.833</v>
      </c>
      <c r="FD46">
        <v>37.85377777777777</v>
      </c>
      <c r="FE46">
        <v>41.00644444444444</v>
      </c>
      <c r="FF46">
        <v>36.59711111111111</v>
      </c>
      <c r="FG46">
        <v>0</v>
      </c>
      <c r="FH46">
        <v>0</v>
      </c>
      <c r="FI46">
        <v>0</v>
      </c>
      <c r="FJ46">
        <v>1720898340.5</v>
      </c>
      <c r="FK46">
        <v>0</v>
      </c>
      <c r="FL46">
        <v>-3.792</v>
      </c>
      <c r="FM46">
        <v>-17.72307643424825</v>
      </c>
      <c r="FN46">
        <v>34.4307691542591</v>
      </c>
      <c r="FO46">
        <v>-15.956</v>
      </c>
      <c r="FP46">
        <v>15</v>
      </c>
      <c r="FQ46">
        <v>1720897784</v>
      </c>
      <c r="FR46" t="s">
        <v>502</v>
      </c>
      <c r="FS46">
        <v>1720897783</v>
      </c>
      <c r="FT46">
        <v>1720897784</v>
      </c>
      <c r="FU46">
        <v>9</v>
      </c>
      <c r="FV46">
        <v>-0.369</v>
      </c>
      <c r="FW46">
        <v>-0.03</v>
      </c>
      <c r="FX46">
        <v>2.402</v>
      </c>
      <c r="FY46">
        <v>0.32</v>
      </c>
      <c r="FZ46">
        <v>420</v>
      </c>
      <c r="GA46">
        <v>26</v>
      </c>
      <c r="GB46">
        <v>0.48</v>
      </c>
      <c r="GC46">
        <v>0.22</v>
      </c>
      <c r="GD46">
        <v>1.622557073170732</v>
      </c>
      <c r="GE46">
        <v>0.008859930313592973</v>
      </c>
      <c r="GF46">
        <v>0.02692849250342175</v>
      </c>
      <c r="GG46">
        <v>1</v>
      </c>
      <c r="GH46">
        <v>-2.894117647058823</v>
      </c>
      <c r="GI46">
        <v>-5.295645403911901</v>
      </c>
      <c r="GJ46">
        <v>7.05153054627027</v>
      </c>
      <c r="GK46">
        <v>0</v>
      </c>
      <c r="GL46">
        <v>0.9499907073170731</v>
      </c>
      <c r="GM46">
        <v>0.1695763066202079</v>
      </c>
      <c r="GN46">
        <v>0.01827622755844311</v>
      </c>
      <c r="GO46">
        <v>0</v>
      </c>
      <c r="GP46">
        <v>1</v>
      </c>
      <c r="GQ46">
        <v>3</v>
      </c>
      <c r="GR46" t="s">
        <v>462</v>
      </c>
      <c r="GS46">
        <v>3.10325</v>
      </c>
      <c r="GT46">
        <v>2.75816</v>
      </c>
      <c r="GU46">
        <v>0.0886323</v>
      </c>
      <c r="GV46">
        <v>0.088786</v>
      </c>
      <c r="GW46">
        <v>0.114439</v>
      </c>
      <c r="GX46">
        <v>0.112812</v>
      </c>
      <c r="GY46">
        <v>23849.1</v>
      </c>
      <c r="GZ46">
        <v>22087.7</v>
      </c>
      <c r="HA46">
        <v>26726.7</v>
      </c>
      <c r="HB46">
        <v>24459.1</v>
      </c>
      <c r="HC46">
        <v>37883.9</v>
      </c>
      <c r="HD46">
        <v>32090.2</v>
      </c>
      <c r="HE46">
        <v>46702.2</v>
      </c>
      <c r="HF46">
        <v>38718.6</v>
      </c>
      <c r="HG46">
        <v>1.89167</v>
      </c>
      <c r="HH46">
        <v>1.91383</v>
      </c>
      <c r="HI46">
        <v>0.122622</v>
      </c>
      <c r="HJ46">
        <v>0</v>
      </c>
      <c r="HK46">
        <v>28.9721</v>
      </c>
      <c r="HL46">
        <v>999.9</v>
      </c>
      <c r="HM46">
        <v>55.6</v>
      </c>
      <c r="HN46">
        <v>31.2</v>
      </c>
      <c r="HO46">
        <v>27.9319</v>
      </c>
      <c r="HP46">
        <v>61.3145</v>
      </c>
      <c r="HQ46">
        <v>25.0881</v>
      </c>
      <c r="HR46">
        <v>1</v>
      </c>
      <c r="HS46">
        <v>-0.0159426</v>
      </c>
      <c r="HT46">
        <v>-2.67809</v>
      </c>
      <c r="HU46">
        <v>20.2801</v>
      </c>
      <c r="HV46">
        <v>5.22328</v>
      </c>
      <c r="HW46">
        <v>11.98</v>
      </c>
      <c r="HX46">
        <v>4.9657</v>
      </c>
      <c r="HY46">
        <v>3.27563</v>
      </c>
      <c r="HZ46">
        <v>9999</v>
      </c>
      <c r="IA46">
        <v>9999</v>
      </c>
      <c r="IB46">
        <v>9999</v>
      </c>
      <c r="IC46">
        <v>999.9</v>
      </c>
      <c r="ID46">
        <v>1.8639</v>
      </c>
      <c r="IE46">
        <v>1.86005</v>
      </c>
      <c r="IF46">
        <v>1.85837</v>
      </c>
      <c r="IG46">
        <v>1.85974</v>
      </c>
      <c r="IH46">
        <v>1.85989</v>
      </c>
      <c r="II46">
        <v>1.85837</v>
      </c>
      <c r="IJ46">
        <v>1.85745</v>
      </c>
      <c r="IK46">
        <v>1.85237</v>
      </c>
      <c r="IL46">
        <v>0</v>
      </c>
      <c r="IM46">
        <v>0</v>
      </c>
      <c r="IN46">
        <v>0</v>
      </c>
      <c r="IO46">
        <v>0</v>
      </c>
      <c r="IP46" t="s">
        <v>446</v>
      </c>
      <c r="IQ46" t="s">
        <v>447</v>
      </c>
      <c r="IR46" t="s">
        <v>448</v>
      </c>
      <c r="IS46" t="s">
        <v>448</v>
      </c>
      <c r="IT46" t="s">
        <v>448</v>
      </c>
      <c r="IU46" t="s">
        <v>448</v>
      </c>
      <c r="IV46">
        <v>0</v>
      </c>
      <c r="IW46">
        <v>100</v>
      </c>
      <c r="IX46">
        <v>100</v>
      </c>
      <c r="IY46">
        <v>2.408</v>
      </c>
      <c r="IZ46">
        <v>0.3122</v>
      </c>
      <c r="JA46">
        <v>1.05937603177064</v>
      </c>
      <c r="JB46">
        <v>0.003126186285231202</v>
      </c>
      <c r="JC46">
        <v>3.203884841727113E-07</v>
      </c>
      <c r="JD46">
        <v>-2.447596861837776E-10</v>
      </c>
      <c r="JE46">
        <v>-0.02503831035271232</v>
      </c>
      <c r="JF46">
        <v>-0.001803911384323374</v>
      </c>
      <c r="JG46">
        <v>0.0007269767045770104</v>
      </c>
      <c r="JH46">
        <v>-5.40736406405679E-06</v>
      </c>
      <c r="JI46">
        <v>2</v>
      </c>
      <c r="JJ46">
        <v>1989</v>
      </c>
      <c r="JK46">
        <v>1</v>
      </c>
      <c r="JL46">
        <v>26</v>
      </c>
      <c r="JM46">
        <v>9.4</v>
      </c>
      <c r="JN46">
        <v>9.4</v>
      </c>
      <c r="JO46">
        <v>1.14136</v>
      </c>
      <c r="JP46">
        <v>2.63672</v>
      </c>
      <c r="JQ46">
        <v>1.49658</v>
      </c>
      <c r="JR46">
        <v>2.35962</v>
      </c>
      <c r="JS46">
        <v>1.54785</v>
      </c>
      <c r="JT46">
        <v>2.35962</v>
      </c>
      <c r="JU46">
        <v>35.5915</v>
      </c>
      <c r="JV46">
        <v>23.9999</v>
      </c>
      <c r="JW46">
        <v>18</v>
      </c>
      <c r="JX46">
        <v>480.736</v>
      </c>
      <c r="JY46">
        <v>510.041</v>
      </c>
      <c r="JZ46">
        <v>32.9568</v>
      </c>
      <c r="KA46">
        <v>27.0939</v>
      </c>
      <c r="KB46">
        <v>30.0001</v>
      </c>
      <c r="KC46">
        <v>27.1978</v>
      </c>
      <c r="KD46">
        <v>27.1584</v>
      </c>
      <c r="KE46">
        <v>22.9501</v>
      </c>
      <c r="KF46">
        <v>16.1947</v>
      </c>
      <c r="KG46">
        <v>100</v>
      </c>
      <c r="KH46">
        <v>32.9596</v>
      </c>
      <c r="KI46">
        <v>420</v>
      </c>
      <c r="KJ46">
        <v>24.8336</v>
      </c>
      <c r="KK46">
        <v>102.086</v>
      </c>
      <c r="KL46">
        <v>93.3546</v>
      </c>
    </row>
    <row r="47" spans="1:298">
      <c r="A47">
        <v>29</v>
      </c>
      <c r="B47">
        <v>1720898350.1</v>
      </c>
      <c r="C47">
        <v>1748.599999904633</v>
      </c>
      <c r="D47" t="s">
        <v>509</v>
      </c>
      <c r="E47" t="s">
        <v>510</v>
      </c>
      <c r="F47">
        <v>5</v>
      </c>
      <c r="G47" t="s">
        <v>439</v>
      </c>
      <c r="H47" t="s">
        <v>501</v>
      </c>
      <c r="I47" t="s">
        <v>441</v>
      </c>
      <c r="J47">
        <v>1720898347.3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(EB47+(V47+2*0.95*5.67E-8*(((EB47+$B$9)+273)^4-(EB47+273)^4)-44100*K47)/(1.84*29.3*S47+8*0.95*5.67E-8*(EB47+273)^3))</f>
        <v>0</v>
      </c>
      <c r="X47">
        <f>($C$9*EC47+$D$9*ED47+$E$9*W47)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2*0.95*5.67E-8*(((EB47+$B$9)+273)^4-(X47+273)^4)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430.6960001404503</v>
      </c>
      <c r="AL47">
        <v>432.8521454545453</v>
      </c>
      <c r="AM47">
        <v>0.0005754985647727782</v>
      </c>
      <c r="AN47">
        <v>66.34195741081474</v>
      </c>
      <c r="AO47">
        <f>(AQ47 - AP47 + DZ47*1E3/(8.314*(EB47+273.15)) * AS47/DY47 * AR47) * DY47/(100*DM47) * 1000/(1000 - AQ47)</f>
        <v>0</v>
      </c>
      <c r="AP47">
        <v>24.853104580495</v>
      </c>
      <c r="AQ47">
        <v>25.81824969696969</v>
      </c>
      <c r="AR47">
        <v>-1.505898694860936E-05</v>
      </c>
      <c r="AS47">
        <v>105.3182263141961</v>
      </c>
      <c r="AT47">
        <v>7</v>
      </c>
      <c r="AU47">
        <v>1</v>
      </c>
      <c r="AV47">
        <f>IF(AT47*$H$15&gt;=AX47,1.0,(AX47/(AX47-AT47*$H$15)))</f>
        <v>0</v>
      </c>
      <c r="AW47">
        <f>(AV47-1)*100</f>
        <v>0</v>
      </c>
      <c r="AX47">
        <f>MAX(0,($B$15+$C$15*EG47)/(1+$D$15*EG47)*DZ47/(EB47+273)*$E$15)</f>
        <v>0</v>
      </c>
      <c r="AY47" t="s">
        <v>442</v>
      </c>
      <c r="AZ47" t="s">
        <v>442</v>
      </c>
      <c r="BA47">
        <v>0</v>
      </c>
      <c r="BB47">
        <v>0</v>
      </c>
      <c r="BC47">
        <f>1-BA47/BB47</f>
        <v>0</v>
      </c>
      <c r="BD47">
        <v>0</v>
      </c>
      <c r="BE47" t="s">
        <v>442</v>
      </c>
      <c r="BF47" t="s">
        <v>442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442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$B$13*EH47+$C$13*EI47+$F$13*ET47*(1-EW47)</f>
        <v>0</v>
      </c>
      <c r="DJ47">
        <f>DI47*DK47</f>
        <v>0</v>
      </c>
      <c r="DK47">
        <f>($B$13*$D$11+$C$13*$D$11+$F$13*((FG47+EY47)/MAX(FG47+EY47+FH47, 0.1)*$I$11+FH47/MAX(FG47+EY47+FH47, 0.1)*$J$11))/($B$13+$C$13+$F$13)</f>
        <v>0</v>
      </c>
      <c r="DL47">
        <f>($B$13*$K$11+$C$13*$K$11+$F$13*((FG47+EY47)/MAX(FG47+EY47+FH47, 0.1)*$P$11+FH47/MAX(FG47+EY47+FH47, 0.1)*$Q$11))/($B$13+$C$13+$F$13)</f>
        <v>0</v>
      </c>
      <c r="DM47">
        <v>6</v>
      </c>
      <c r="DN47">
        <v>0.5</v>
      </c>
      <c r="DO47" t="s">
        <v>443</v>
      </c>
      <c r="DP47">
        <v>2</v>
      </c>
      <c r="DQ47" t="b">
        <v>1</v>
      </c>
      <c r="DR47">
        <v>1720898347.3</v>
      </c>
      <c r="DS47">
        <v>421.665</v>
      </c>
      <c r="DT47">
        <v>420.0021</v>
      </c>
      <c r="DU47">
        <v>25.81782</v>
      </c>
      <c r="DV47">
        <v>24.85283</v>
      </c>
      <c r="DW47">
        <v>419.2568</v>
      </c>
      <c r="DX47">
        <v>25.50567</v>
      </c>
      <c r="DY47">
        <v>499.9784</v>
      </c>
      <c r="DZ47">
        <v>90.8296</v>
      </c>
      <c r="EA47">
        <v>0.09993843999999999</v>
      </c>
      <c r="EB47">
        <v>31.70006</v>
      </c>
      <c r="EC47">
        <v>30.97049</v>
      </c>
      <c r="ED47">
        <v>999.9</v>
      </c>
      <c r="EE47">
        <v>0</v>
      </c>
      <c r="EF47">
        <v>0</v>
      </c>
      <c r="EG47">
        <v>10005.625</v>
      </c>
      <c r="EH47">
        <v>0</v>
      </c>
      <c r="EI47">
        <v>0.242856</v>
      </c>
      <c r="EJ47">
        <v>1.663224</v>
      </c>
      <c r="EK47">
        <v>432.8403</v>
      </c>
      <c r="EL47">
        <v>430.7061</v>
      </c>
      <c r="EM47">
        <v>0.9649927</v>
      </c>
      <c r="EN47">
        <v>420.0021</v>
      </c>
      <c r="EO47">
        <v>24.85283</v>
      </c>
      <c r="EP47">
        <v>2.345024</v>
      </c>
      <c r="EQ47">
        <v>2.257373</v>
      </c>
      <c r="ER47">
        <v>19.98906</v>
      </c>
      <c r="ES47">
        <v>19.3754</v>
      </c>
      <c r="ET47">
        <v>0</v>
      </c>
      <c r="EU47">
        <v>0</v>
      </c>
      <c r="EV47">
        <v>0</v>
      </c>
      <c r="EW47">
        <v>0</v>
      </c>
      <c r="EX47">
        <v>-0.63</v>
      </c>
      <c r="EY47">
        <v>0</v>
      </c>
      <c r="EZ47">
        <v>-21.72</v>
      </c>
      <c r="FA47">
        <v>-1.76</v>
      </c>
      <c r="FB47">
        <v>35.7311</v>
      </c>
      <c r="FC47">
        <v>40.8624</v>
      </c>
      <c r="FD47">
        <v>37.7684</v>
      </c>
      <c r="FE47">
        <v>41.0436</v>
      </c>
      <c r="FF47">
        <v>36.8309</v>
      </c>
      <c r="FG47">
        <v>0</v>
      </c>
      <c r="FH47">
        <v>0</v>
      </c>
      <c r="FI47">
        <v>0</v>
      </c>
      <c r="FJ47">
        <v>1720898345.3</v>
      </c>
      <c r="FK47">
        <v>0</v>
      </c>
      <c r="FL47">
        <v>-3.264</v>
      </c>
      <c r="FM47">
        <v>12.59230766538568</v>
      </c>
      <c r="FN47">
        <v>-29.2153847523695</v>
      </c>
      <c r="FO47">
        <v>-16.152</v>
      </c>
      <c r="FP47">
        <v>15</v>
      </c>
      <c r="FQ47">
        <v>1720897784</v>
      </c>
      <c r="FR47" t="s">
        <v>502</v>
      </c>
      <c r="FS47">
        <v>1720897783</v>
      </c>
      <c r="FT47">
        <v>1720897784</v>
      </c>
      <c r="FU47">
        <v>9</v>
      </c>
      <c r="FV47">
        <v>-0.369</v>
      </c>
      <c r="FW47">
        <v>-0.03</v>
      </c>
      <c r="FX47">
        <v>2.402</v>
      </c>
      <c r="FY47">
        <v>0.32</v>
      </c>
      <c r="FZ47">
        <v>420</v>
      </c>
      <c r="GA47">
        <v>26</v>
      </c>
      <c r="GB47">
        <v>0.48</v>
      </c>
      <c r="GC47">
        <v>0.22</v>
      </c>
      <c r="GD47">
        <v>1.63122375</v>
      </c>
      <c r="GE47">
        <v>0.2057465290806706</v>
      </c>
      <c r="GF47">
        <v>0.03922206895916507</v>
      </c>
      <c r="GG47">
        <v>1</v>
      </c>
      <c r="GH47">
        <v>-2.776470588235294</v>
      </c>
      <c r="GI47">
        <v>3.767761813784213</v>
      </c>
      <c r="GJ47">
        <v>7.849018628185662</v>
      </c>
      <c r="GK47">
        <v>0</v>
      </c>
      <c r="GL47">
        <v>0.9603706500000001</v>
      </c>
      <c r="GM47">
        <v>0.06495169981238343</v>
      </c>
      <c r="GN47">
        <v>0.007911385986507039</v>
      </c>
      <c r="GO47">
        <v>1</v>
      </c>
      <c r="GP47">
        <v>2</v>
      </c>
      <c r="GQ47">
        <v>3</v>
      </c>
      <c r="GR47" t="s">
        <v>445</v>
      </c>
      <c r="GS47">
        <v>3.10324</v>
      </c>
      <c r="GT47">
        <v>2.75801</v>
      </c>
      <c r="GU47">
        <v>0.08863559999999999</v>
      </c>
      <c r="GV47">
        <v>0.0888104</v>
      </c>
      <c r="GW47">
        <v>0.114441</v>
      </c>
      <c r="GX47">
        <v>0.112812</v>
      </c>
      <c r="GY47">
        <v>23849.1</v>
      </c>
      <c r="GZ47">
        <v>22087.3</v>
      </c>
      <c r="HA47">
        <v>26726.8</v>
      </c>
      <c r="HB47">
        <v>24459.3</v>
      </c>
      <c r="HC47">
        <v>37883.6</v>
      </c>
      <c r="HD47">
        <v>32090.3</v>
      </c>
      <c r="HE47">
        <v>46701.9</v>
      </c>
      <c r="HF47">
        <v>38718.9</v>
      </c>
      <c r="HG47">
        <v>1.89167</v>
      </c>
      <c r="HH47">
        <v>1.91365</v>
      </c>
      <c r="HI47">
        <v>0.122927</v>
      </c>
      <c r="HJ47">
        <v>0</v>
      </c>
      <c r="HK47">
        <v>28.9721</v>
      </c>
      <c r="HL47">
        <v>999.9</v>
      </c>
      <c r="HM47">
        <v>55.6</v>
      </c>
      <c r="HN47">
        <v>31.2</v>
      </c>
      <c r="HO47">
        <v>27.9309</v>
      </c>
      <c r="HP47">
        <v>61.2345</v>
      </c>
      <c r="HQ47">
        <v>25.2204</v>
      </c>
      <c r="HR47">
        <v>1</v>
      </c>
      <c r="HS47">
        <v>-0.0163161</v>
      </c>
      <c r="HT47">
        <v>-2.67812</v>
      </c>
      <c r="HU47">
        <v>20.2801</v>
      </c>
      <c r="HV47">
        <v>5.22328</v>
      </c>
      <c r="HW47">
        <v>11.98</v>
      </c>
      <c r="HX47">
        <v>4.96565</v>
      </c>
      <c r="HY47">
        <v>3.27558</v>
      </c>
      <c r="HZ47">
        <v>9999</v>
      </c>
      <c r="IA47">
        <v>9999</v>
      </c>
      <c r="IB47">
        <v>9999</v>
      </c>
      <c r="IC47">
        <v>999.9</v>
      </c>
      <c r="ID47">
        <v>1.86391</v>
      </c>
      <c r="IE47">
        <v>1.86005</v>
      </c>
      <c r="IF47">
        <v>1.85837</v>
      </c>
      <c r="IG47">
        <v>1.85974</v>
      </c>
      <c r="IH47">
        <v>1.85989</v>
      </c>
      <c r="II47">
        <v>1.85836</v>
      </c>
      <c r="IJ47">
        <v>1.85744</v>
      </c>
      <c r="IK47">
        <v>1.85235</v>
      </c>
      <c r="IL47">
        <v>0</v>
      </c>
      <c r="IM47">
        <v>0</v>
      </c>
      <c r="IN47">
        <v>0</v>
      </c>
      <c r="IO47">
        <v>0</v>
      </c>
      <c r="IP47" t="s">
        <v>446</v>
      </c>
      <c r="IQ47" t="s">
        <v>447</v>
      </c>
      <c r="IR47" t="s">
        <v>448</v>
      </c>
      <c r="IS47" t="s">
        <v>448</v>
      </c>
      <c r="IT47" t="s">
        <v>448</v>
      </c>
      <c r="IU47" t="s">
        <v>448</v>
      </c>
      <c r="IV47">
        <v>0</v>
      </c>
      <c r="IW47">
        <v>100</v>
      </c>
      <c r="IX47">
        <v>100</v>
      </c>
      <c r="IY47">
        <v>2.409</v>
      </c>
      <c r="IZ47">
        <v>0.3122</v>
      </c>
      <c r="JA47">
        <v>1.05937603177064</v>
      </c>
      <c r="JB47">
        <v>0.003126186285231202</v>
      </c>
      <c r="JC47">
        <v>3.203884841727113E-07</v>
      </c>
      <c r="JD47">
        <v>-2.447596861837776E-10</v>
      </c>
      <c r="JE47">
        <v>-0.02503831035271232</v>
      </c>
      <c r="JF47">
        <v>-0.001803911384323374</v>
      </c>
      <c r="JG47">
        <v>0.0007269767045770104</v>
      </c>
      <c r="JH47">
        <v>-5.40736406405679E-06</v>
      </c>
      <c r="JI47">
        <v>2</v>
      </c>
      <c r="JJ47">
        <v>1989</v>
      </c>
      <c r="JK47">
        <v>1</v>
      </c>
      <c r="JL47">
        <v>26</v>
      </c>
      <c r="JM47">
        <v>9.5</v>
      </c>
      <c r="JN47">
        <v>9.4</v>
      </c>
      <c r="JO47">
        <v>1.14136</v>
      </c>
      <c r="JP47">
        <v>2.62207</v>
      </c>
      <c r="JQ47">
        <v>1.49658</v>
      </c>
      <c r="JR47">
        <v>2.3584</v>
      </c>
      <c r="JS47">
        <v>1.54907</v>
      </c>
      <c r="JT47">
        <v>2.45117</v>
      </c>
      <c r="JU47">
        <v>35.5915</v>
      </c>
      <c r="JV47">
        <v>24.0087</v>
      </c>
      <c r="JW47">
        <v>18</v>
      </c>
      <c r="JX47">
        <v>480.738</v>
      </c>
      <c r="JY47">
        <v>509.93</v>
      </c>
      <c r="JZ47">
        <v>32.9777</v>
      </c>
      <c r="KA47">
        <v>27.0939</v>
      </c>
      <c r="KB47">
        <v>30</v>
      </c>
      <c r="KC47">
        <v>27.198</v>
      </c>
      <c r="KD47">
        <v>27.1592</v>
      </c>
      <c r="KE47">
        <v>22.9468</v>
      </c>
      <c r="KF47">
        <v>16.1947</v>
      </c>
      <c r="KG47">
        <v>100</v>
      </c>
      <c r="KH47">
        <v>32.9801</v>
      </c>
      <c r="KI47">
        <v>420</v>
      </c>
      <c r="KJ47">
        <v>24.8262</v>
      </c>
      <c r="KK47">
        <v>102.085</v>
      </c>
      <c r="KL47">
        <v>93.3552</v>
      </c>
    </row>
    <row r="48" spans="1:298">
      <c r="A48">
        <v>30</v>
      </c>
      <c r="B48">
        <v>1720898355.1</v>
      </c>
      <c r="C48">
        <v>1753.599999904633</v>
      </c>
      <c r="D48" t="s">
        <v>511</v>
      </c>
      <c r="E48" t="s">
        <v>512</v>
      </c>
      <c r="F48">
        <v>5</v>
      </c>
      <c r="G48" t="s">
        <v>439</v>
      </c>
      <c r="H48" t="s">
        <v>501</v>
      </c>
      <c r="I48" t="s">
        <v>441</v>
      </c>
      <c r="J48">
        <v>1720898352.6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(EB48+(V48+2*0.95*5.67E-8*(((EB48+$B$9)+273)^4-(EB48+273)^4)-44100*K48)/(1.84*29.3*S48+8*0.95*5.67E-8*(EB48+273)^3))</f>
        <v>0</v>
      </c>
      <c r="X48">
        <f>($C$9*EC48+$D$9*ED48+$E$9*W48)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2*0.95*5.67E-8*(((EB48+$B$9)+273)^4-(X48+273)^4)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430.7484775888003</v>
      </c>
      <c r="AL48">
        <v>432.8045515151514</v>
      </c>
      <c r="AM48">
        <v>-0.001202578144440018</v>
      </c>
      <c r="AN48">
        <v>66.34195741081474</v>
      </c>
      <c r="AO48">
        <f>(AQ48 - AP48 + DZ48*1E3/(8.314*(EB48+273.15)) * AS48/DY48 * AR48) * DY48/(100*DM48) * 1000/(1000 - AQ48)</f>
        <v>0</v>
      </c>
      <c r="AP48">
        <v>24.84873907045968</v>
      </c>
      <c r="AQ48">
        <v>25.81908181818181</v>
      </c>
      <c r="AR48">
        <v>-1.998911780746292E-06</v>
      </c>
      <c r="AS48">
        <v>105.3182263141961</v>
      </c>
      <c r="AT48">
        <v>7</v>
      </c>
      <c r="AU48">
        <v>1</v>
      </c>
      <c r="AV48">
        <f>IF(AT48*$H$15&gt;=AX48,1.0,(AX48/(AX48-AT48*$H$15)))</f>
        <v>0</v>
      </c>
      <c r="AW48">
        <f>(AV48-1)*100</f>
        <v>0</v>
      </c>
      <c r="AX48">
        <f>MAX(0,($B$15+$C$15*EG48)/(1+$D$15*EG48)*DZ48/(EB48+273)*$E$15)</f>
        <v>0</v>
      </c>
      <c r="AY48" t="s">
        <v>442</v>
      </c>
      <c r="AZ48" t="s">
        <v>442</v>
      </c>
      <c r="BA48">
        <v>0</v>
      </c>
      <c r="BB48">
        <v>0</v>
      </c>
      <c r="BC48">
        <f>1-BA48/BB48</f>
        <v>0</v>
      </c>
      <c r="BD48">
        <v>0</v>
      </c>
      <c r="BE48" t="s">
        <v>442</v>
      </c>
      <c r="BF48" t="s">
        <v>442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442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$B$13*EH48+$C$13*EI48+$F$13*ET48*(1-EW48)</f>
        <v>0</v>
      </c>
      <c r="DJ48">
        <f>DI48*DK48</f>
        <v>0</v>
      </c>
      <c r="DK48">
        <f>($B$13*$D$11+$C$13*$D$11+$F$13*((FG48+EY48)/MAX(FG48+EY48+FH48, 0.1)*$I$11+FH48/MAX(FG48+EY48+FH48, 0.1)*$J$11))/($B$13+$C$13+$F$13)</f>
        <v>0</v>
      </c>
      <c r="DL48">
        <f>($B$13*$K$11+$C$13*$K$11+$F$13*((FG48+EY48)/MAX(FG48+EY48+FH48, 0.1)*$P$11+FH48/MAX(FG48+EY48+FH48, 0.1)*$Q$11))/($B$13+$C$13+$F$13)</f>
        <v>0</v>
      </c>
      <c r="DM48">
        <v>6</v>
      </c>
      <c r="DN48">
        <v>0.5</v>
      </c>
      <c r="DO48" t="s">
        <v>443</v>
      </c>
      <c r="DP48">
        <v>2</v>
      </c>
      <c r="DQ48" t="b">
        <v>1</v>
      </c>
      <c r="DR48">
        <v>1720898352.6</v>
      </c>
      <c r="DS48">
        <v>421.6495555555555</v>
      </c>
      <c r="DT48">
        <v>420.0345555555556</v>
      </c>
      <c r="DU48">
        <v>25.81901111111111</v>
      </c>
      <c r="DV48">
        <v>24.84887777777778</v>
      </c>
      <c r="DW48">
        <v>419.2411111111111</v>
      </c>
      <c r="DX48">
        <v>25.50684444444444</v>
      </c>
      <c r="DY48">
        <v>500.016</v>
      </c>
      <c r="DZ48">
        <v>90.82983333333334</v>
      </c>
      <c r="EA48">
        <v>0.1000546444444444</v>
      </c>
      <c r="EB48">
        <v>31.70453333333333</v>
      </c>
      <c r="EC48">
        <v>30.9716</v>
      </c>
      <c r="ED48">
        <v>999.9000000000001</v>
      </c>
      <c r="EE48">
        <v>0</v>
      </c>
      <c r="EF48">
        <v>0</v>
      </c>
      <c r="EG48">
        <v>9996.944444444445</v>
      </c>
      <c r="EH48">
        <v>0</v>
      </c>
      <c r="EI48">
        <v>0.242856</v>
      </c>
      <c r="EJ48">
        <v>1.614816666666667</v>
      </c>
      <c r="EK48">
        <v>432.8245555555556</v>
      </c>
      <c r="EL48">
        <v>430.738</v>
      </c>
      <c r="EM48">
        <v>0.9701528888888888</v>
      </c>
      <c r="EN48">
        <v>420.0345555555556</v>
      </c>
      <c r="EO48">
        <v>24.84887777777778</v>
      </c>
      <c r="EP48">
        <v>2.345136666666667</v>
      </c>
      <c r="EQ48">
        <v>2.257018888888889</v>
      </c>
      <c r="ER48">
        <v>19.98983333333333</v>
      </c>
      <c r="ES48">
        <v>19.37287777777778</v>
      </c>
      <c r="ET48">
        <v>0</v>
      </c>
      <c r="EU48">
        <v>0</v>
      </c>
      <c r="EV48">
        <v>0</v>
      </c>
      <c r="EW48">
        <v>0</v>
      </c>
      <c r="EX48">
        <v>-1.3</v>
      </c>
      <c r="EY48">
        <v>0</v>
      </c>
      <c r="EZ48">
        <v>-17.1</v>
      </c>
      <c r="FA48">
        <v>-1.133333333333333</v>
      </c>
      <c r="FB48">
        <v>35.736</v>
      </c>
      <c r="FC48">
        <v>40.90944444444445</v>
      </c>
      <c r="FD48">
        <v>37.847</v>
      </c>
      <c r="FE48">
        <v>41.11766666666666</v>
      </c>
      <c r="FF48">
        <v>36.79133333333333</v>
      </c>
      <c r="FG48">
        <v>0</v>
      </c>
      <c r="FH48">
        <v>0</v>
      </c>
      <c r="FI48">
        <v>0</v>
      </c>
      <c r="FJ48">
        <v>1720898350.7</v>
      </c>
      <c r="FK48">
        <v>0</v>
      </c>
      <c r="FL48">
        <v>-2.707692307692307</v>
      </c>
      <c r="FM48">
        <v>13.45641048774717</v>
      </c>
      <c r="FN48">
        <v>-23.65470096230647</v>
      </c>
      <c r="FO48">
        <v>-16.01153846153846</v>
      </c>
      <c r="FP48">
        <v>15</v>
      </c>
      <c r="FQ48">
        <v>1720897784</v>
      </c>
      <c r="FR48" t="s">
        <v>502</v>
      </c>
      <c r="FS48">
        <v>1720897783</v>
      </c>
      <c r="FT48">
        <v>1720897784</v>
      </c>
      <c r="FU48">
        <v>9</v>
      </c>
      <c r="FV48">
        <v>-0.369</v>
      </c>
      <c r="FW48">
        <v>-0.03</v>
      </c>
      <c r="FX48">
        <v>2.402</v>
      </c>
      <c r="FY48">
        <v>0.32</v>
      </c>
      <c r="FZ48">
        <v>420</v>
      </c>
      <c r="GA48">
        <v>26</v>
      </c>
      <c r="GB48">
        <v>0.48</v>
      </c>
      <c r="GC48">
        <v>0.22</v>
      </c>
      <c r="GD48">
        <v>1.629837073170732</v>
      </c>
      <c r="GE48">
        <v>0.05212620209059343</v>
      </c>
      <c r="GF48">
        <v>0.03913520442747186</v>
      </c>
      <c r="GG48">
        <v>1</v>
      </c>
      <c r="GH48">
        <v>-3.002941176470589</v>
      </c>
      <c r="GI48">
        <v>16.96409477745451</v>
      </c>
      <c r="GJ48">
        <v>6.778143303560246</v>
      </c>
      <c r="GK48">
        <v>0</v>
      </c>
      <c r="GL48">
        <v>0.9656684634146343</v>
      </c>
      <c r="GM48">
        <v>0.02555034146341485</v>
      </c>
      <c r="GN48">
        <v>0.003074010870837539</v>
      </c>
      <c r="GO48">
        <v>1</v>
      </c>
      <c r="GP48">
        <v>2</v>
      </c>
      <c r="GQ48">
        <v>3</v>
      </c>
      <c r="GR48" t="s">
        <v>445</v>
      </c>
      <c r="GS48">
        <v>3.10317</v>
      </c>
      <c r="GT48">
        <v>2.7581</v>
      </c>
      <c r="GU48">
        <v>0.0886289</v>
      </c>
      <c r="GV48">
        <v>0.0888046</v>
      </c>
      <c r="GW48">
        <v>0.114444</v>
      </c>
      <c r="GX48">
        <v>0.112787</v>
      </c>
      <c r="GY48">
        <v>23849.3</v>
      </c>
      <c r="GZ48">
        <v>22087.4</v>
      </c>
      <c r="HA48">
        <v>26726.8</v>
      </c>
      <c r="HB48">
        <v>24459.2</v>
      </c>
      <c r="HC48">
        <v>37883.5</v>
      </c>
      <c r="HD48">
        <v>32090.9</v>
      </c>
      <c r="HE48">
        <v>46702</v>
      </c>
      <c r="HF48">
        <v>38718.4</v>
      </c>
      <c r="HG48">
        <v>1.89158</v>
      </c>
      <c r="HH48">
        <v>1.91348</v>
      </c>
      <c r="HI48">
        <v>0.123255</v>
      </c>
      <c r="HJ48">
        <v>0</v>
      </c>
      <c r="HK48">
        <v>28.97</v>
      </c>
      <c r="HL48">
        <v>999.9</v>
      </c>
      <c r="HM48">
        <v>55.6</v>
      </c>
      <c r="HN48">
        <v>31.2</v>
      </c>
      <c r="HO48">
        <v>27.9336</v>
      </c>
      <c r="HP48">
        <v>60.9445</v>
      </c>
      <c r="HQ48">
        <v>25.3606</v>
      </c>
      <c r="HR48">
        <v>1</v>
      </c>
      <c r="HS48">
        <v>-0.0159223</v>
      </c>
      <c r="HT48">
        <v>-2.68869</v>
      </c>
      <c r="HU48">
        <v>20.2798</v>
      </c>
      <c r="HV48">
        <v>5.22328</v>
      </c>
      <c r="HW48">
        <v>11.98</v>
      </c>
      <c r="HX48">
        <v>4.96565</v>
      </c>
      <c r="HY48">
        <v>3.27535</v>
      </c>
      <c r="HZ48">
        <v>9999</v>
      </c>
      <c r="IA48">
        <v>9999</v>
      </c>
      <c r="IB48">
        <v>9999</v>
      </c>
      <c r="IC48">
        <v>999.9</v>
      </c>
      <c r="ID48">
        <v>1.86394</v>
      </c>
      <c r="IE48">
        <v>1.86005</v>
      </c>
      <c r="IF48">
        <v>1.85837</v>
      </c>
      <c r="IG48">
        <v>1.85974</v>
      </c>
      <c r="IH48">
        <v>1.85989</v>
      </c>
      <c r="II48">
        <v>1.85837</v>
      </c>
      <c r="IJ48">
        <v>1.85744</v>
      </c>
      <c r="IK48">
        <v>1.8524</v>
      </c>
      <c r="IL48">
        <v>0</v>
      </c>
      <c r="IM48">
        <v>0</v>
      </c>
      <c r="IN48">
        <v>0</v>
      </c>
      <c r="IO48">
        <v>0</v>
      </c>
      <c r="IP48" t="s">
        <v>446</v>
      </c>
      <c r="IQ48" t="s">
        <v>447</v>
      </c>
      <c r="IR48" t="s">
        <v>448</v>
      </c>
      <c r="IS48" t="s">
        <v>448</v>
      </c>
      <c r="IT48" t="s">
        <v>448</v>
      </c>
      <c r="IU48" t="s">
        <v>448</v>
      </c>
      <c r="IV48">
        <v>0</v>
      </c>
      <c r="IW48">
        <v>100</v>
      </c>
      <c r="IX48">
        <v>100</v>
      </c>
      <c r="IY48">
        <v>2.408</v>
      </c>
      <c r="IZ48">
        <v>0.3121</v>
      </c>
      <c r="JA48">
        <v>1.05937603177064</v>
      </c>
      <c r="JB48">
        <v>0.003126186285231202</v>
      </c>
      <c r="JC48">
        <v>3.203884841727113E-07</v>
      </c>
      <c r="JD48">
        <v>-2.447596861837776E-10</v>
      </c>
      <c r="JE48">
        <v>-0.02503831035271232</v>
      </c>
      <c r="JF48">
        <v>-0.001803911384323374</v>
      </c>
      <c r="JG48">
        <v>0.0007269767045770104</v>
      </c>
      <c r="JH48">
        <v>-5.40736406405679E-06</v>
      </c>
      <c r="JI48">
        <v>2</v>
      </c>
      <c r="JJ48">
        <v>1989</v>
      </c>
      <c r="JK48">
        <v>1</v>
      </c>
      <c r="JL48">
        <v>26</v>
      </c>
      <c r="JM48">
        <v>9.5</v>
      </c>
      <c r="JN48">
        <v>9.5</v>
      </c>
      <c r="JO48">
        <v>1.14136</v>
      </c>
      <c r="JP48">
        <v>2.62939</v>
      </c>
      <c r="JQ48">
        <v>1.49658</v>
      </c>
      <c r="JR48">
        <v>2.3584</v>
      </c>
      <c r="JS48">
        <v>1.54907</v>
      </c>
      <c r="JT48">
        <v>2.46826</v>
      </c>
      <c r="JU48">
        <v>35.5915</v>
      </c>
      <c r="JV48">
        <v>24.0087</v>
      </c>
      <c r="JW48">
        <v>18</v>
      </c>
      <c r="JX48">
        <v>480.687</v>
      </c>
      <c r="JY48">
        <v>509.827</v>
      </c>
      <c r="JZ48">
        <v>32.9962</v>
      </c>
      <c r="KA48">
        <v>27.0939</v>
      </c>
      <c r="KB48">
        <v>30.0001</v>
      </c>
      <c r="KC48">
        <v>27.1989</v>
      </c>
      <c r="KD48">
        <v>27.1607</v>
      </c>
      <c r="KE48">
        <v>22.9471</v>
      </c>
      <c r="KF48">
        <v>16.1947</v>
      </c>
      <c r="KG48">
        <v>100</v>
      </c>
      <c r="KH48">
        <v>33.0001</v>
      </c>
      <c r="KI48">
        <v>420</v>
      </c>
      <c r="KJ48">
        <v>24.8192</v>
      </c>
      <c r="KK48">
        <v>102.085</v>
      </c>
      <c r="KL48">
        <v>93.3545</v>
      </c>
    </row>
    <row r="49" spans="1:298">
      <c r="A49">
        <v>31</v>
      </c>
      <c r="B49">
        <v>1720898360.1</v>
      </c>
      <c r="C49">
        <v>1758.599999904633</v>
      </c>
      <c r="D49" t="s">
        <v>513</v>
      </c>
      <c r="E49" t="s">
        <v>514</v>
      </c>
      <c r="F49">
        <v>5</v>
      </c>
      <c r="G49" t="s">
        <v>439</v>
      </c>
      <c r="H49" t="s">
        <v>501</v>
      </c>
      <c r="I49" t="s">
        <v>441</v>
      </c>
      <c r="J49">
        <v>1720898357.3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(EB49+(V49+2*0.95*5.67E-8*(((EB49+$B$9)+273)^4-(EB49+273)^4)-44100*K49)/(1.84*29.3*S49+8*0.95*5.67E-8*(EB49+273)^3))</f>
        <v>0</v>
      </c>
      <c r="X49">
        <f>($C$9*EC49+$D$9*ED49+$E$9*W49)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2*0.95*5.67E-8*(((EB49+$B$9)+273)^4-(X49+273)^4)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430.693443615381</v>
      </c>
      <c r="AL49">
        <v>432.7853878787877</v>
      </c>
      <c r="AM49">
        <v>-0.0006206456539525701</v>
      </c>
      <c r="AN49">
        <v>66.34195741081474</v>
      </c>
      <c r="AO49">
        <f>(AQ49 - AP49 + DZ49*1E3/(8.314*(EB49+273.15)) * AS49/DY49 * AR49) * DY49/(100*DM49) * 1000/(1000 - AQ49)</f>
        <v>0</v>
      </c>
      <c r="AP49">
        <v>24.84259653865774</v>
      </c>
      <c r="AQ49">
        <v>25.81977333333333</v>
      </c>
      <c r="AR49">
        <v>1.070429088926589E-05</v>
      </c>
      <c r="AS49">
        <v>105.3182263141961</v>
      </c>
      <c r="AT49">
        <v>7</v>
      </c>
      <c r="AU49">
        <v>1</v>
      </c>
      <c r="AV49">
        <f>IF(AT49*$H$15&gt;=AX49,1.0,(AX49/(AX49-AT49*$H$15)))</f>
        <v>0</v>
      </c>
      <c r="AW49">
        <f>(AV49-1)*100</f>
        <v>0</v>
      </c>
      <c r="AX49">
        <f>MAX(0,($B$15+$C$15*EG49)/(1+$D$15*EG49)*DZ49/(EB49+273)*$E$15)</f>
        <v>0</v>
      </c>
      <c r="AY49" t="s">
        <v>442</v>
      </c>
      <c r="AZ49" t="s">
        <v>442</v>
      </c>
      <c r="BA49">
        <v>0</v>
      </c>
      <c r="BB49">
        <v>0</v>
      </c>
      <c r="BC49">
        <f>1-BA49/BB49</f>
        <v>0</v>
      </c>
      <c r="BD49">
        <v>0</v>
      </c>
      <c r="BE49" t="s">
        <v>442</v>
      </c>
      <c r="BF49" t="s">
        <v>442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442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$B$13*EH49+$C$13*EI49+$F$13*ET49*(1-EW49)</f>
        <v>0</v>
      </c>
      <c r="DJ49">
        <f>DI49*DK49</f>
        <v>0</v>
      </c>
      <c r="DK49">
        <f>($B$13*$D$11+$C$13*$D$11+$F$13*((FG49+EY49)/MAX(FG49+EY49+FH49, 0.1)*$I$11+FH49/MAX(FG49+EY49+FH49, 0.1)*$J$11))/($B$13+$C$13+$F$13)</f>
        <v>0</v>
      </c>
      <c r="DL49">
        <f>($B$13*$K$11+$C$13*$K$11+$F$13*((FG49+EY49)/MAX(FG49+EY49+FH49, 0.1)*$P$11+FH49/MAX(FG49+EY49+FH49, 0.1)*$Q$11))/($B$13+$C$13+$F$13)</f>
        <v>0</v>
      </c>
      <c r="DM49">
        <v>6</v>
      </c>
      <c r="DN49">
        <v>0.5</v>
      </c>
      <c r="DO49" t="s">
        <v>443</v>
      </c>
      <c r="DP49">
        <v>2</v>
      </c>
      <c r="DQ49" t="b">
        <v>1</v>
      </c>
      <c r="DR49">
        <v>1720898357.3</v>
      </c>
      <c r="DS49">
        <v>421.6238</v>
      </c>
      <c r="DT49">
        <v>419.9949</v>
      </c>
      <c r="DU49">
        <v>25.81939999999999</v>
      </c>
      <c r="DV49">
        <v>24.84278</v>
      </c>
      <c r="DW49">
        <v>419.2157999999999</v>
      </c>
      <c r="DX49">
        <v>25.50721</v>
      </c>
      <c r="DY49">
        <v>500.0027</v>
      </c>
      <c r="DZ49">
        <v>90.83224000000001</v>
      </c>
      <c r="EA49">
        <v>0.09997186</v>
      </c>
      <c r="EB49">
        <v>31.70938</v>
      </c>
      <c r="EC49">
        <v>30.98182</v>
      </c>
      <c r="ED49">
        <v>999.9</v>
      </c>
      <c r="EE49">
        <v>0</v>
      </c>
      <c r="EF49">
        <v>0</v>
      </c>
      <c r="EG49">
        <v>9998.5</v>
      </c>
      <c r="EH49">
        <v>0</v>
      </c>
      <c r="EI49">
        <v>0.242856</v>
      </c>
      <c r="EJ49">
        <v>1.629002</v>
      </c>
      <c r="EK49">
        <v>432.7986000000001</v>
      </c>
      <c r="EL49">
        <v>430.6946</v>
      </c>
      <c r="EM49">
        <v>0.9766429999999999</v>
      </c>
      <c r="EN49">
        <v>419.9949</v>
      </c>
      <c r="EO49">
        <v>24.84278</v>
      </c>
      <c r="EP49">
        <v>2.345234</v>
      </c>
      <c r="EQ49">
        <v>2.256525</v>
      </c>
      <c r="ER49">
        <v>19.99052</v>
      </c>
      <c r="ES49">
        <v>19.36936</v>
      </c>
      <c r="ET49">
        <v>0</v>
      </c>
      <c r="EU49">
        <v>0</v>
      </c>
      <c r="EV49">
        <v>0</v>
      </c>
      <c r="EW49">
        <v>0</v>
      </c>
      <c r="EX49">
        <v>-1.91</v>
      </c>
      <c r="EY49">
        <v>0</v>
      </c>
      <c r="EZ49">
        <v>-14.03</v>
      </c>
      <c r="FA49">
        <v>-0.59</v>
      </c>
      <c r="FB49">
        <v>35.7374</v>
      </c>
      <c r="FC49">
        <v>40.9372</v>
      </c>
      <c r="FD49">
        <v>37.8187</v>
      </c>
      <c r="FE49">
        <v>41.1371</v>
      </c>
      <c r="FF49">
        <v>36.76860000000001</v>
      </c>
      <c r="FG49">
        <v>0</v>
      </c>
      <c r="FH49">
        <v>0</v>
      </c>
      <c r="FI49">
        <v>0</v>
      </c>
      <c r="FJ49">
        <v>1720898355.5</v>
      </c>
      <c r="FK49">
        <v>0</v>
      </c>
      <c r="FL49">
        <v>-1.719230769230769</v>
      </c>
      <c r="FM49">
        <v>10.97094028024333</v>
      </c>
      <c r="FN49">
        <v>18.91282071846407</v>
      </c>
      <c r="FO49">
        <v>-17.33076923076923</v>
      </c>
      <c r="FP49">
        <v>15</v>
      </c>
      <c r="FQ49">
        <v>1720897784</v>
      </c>
      <c r="FR49" t="s">
        <v>502</v>
      </c>
      <c r="FS49">
        <v>1720897783</v>
      </c>
      <c r="FT49">
        <v>1720897784</v>
      </c>
      <c r="FU49">
        <v>9</v>
      </c>
      <c r="FV49">
        <v>-0.369</v>
      </c>
      <c r="FW49">
        <v>-0.03</v>
      </c>
      <c r="FX49">
        <v>2.402</v>
      </c>
      <c r="FY49">
        <v>0.32</v>
      </c>
      <c r="FZ49">
        <v>420</v>
      </c>
      <c r="GA49">
        <v>26</v>
      </c>
      <c r="GB49">
        <v>0.48</v>
      </c>
      <c r="GC49">
        <v>0.22</v>
      </c>
      <c r="GD49">
        <v>1.635099</v>
      </c>
      <c r="GE49">
        <v>-0.1120313696060064</v>
      </c>
      <c r="GF49">
        <v>0.03812736174979853</v>
      </c>
      <c r="GG49">
        <v>1</v>
      </c>
      <c r="GH49">
        <v>-2.823529411764706</v>
      </c>
      <c r="GI49">
        <v>11.25744852390233</v>
      </c>
      <c r="GJ49">
        <v>6.993360667490669</v>
      </c>
      <c r="GK49">
        <v>0</v>
      </c>
      <c r="GL49">
        <v>0.9689808750000001</v>
      </c>
      <c r="GM49">
        <v>0.04155024765477828</v>
      </c>
      <c r="GN49">
        <v>0.004680220529993746</v>
      </c>
      <c r="GO49">
        <v>1</v>
      </c>
      <c r="GP49">
        <v>2</v>
      </c>
      <c r="GQ49">
        <v>3</v>
      </c>
      <c r="GR49" t="s">
        <v>445</v>
      </c>
      <c r="GS49">
        <v>3.10317</v>
      </c>
      <c r="GT49">
        <v>2.75815</v>
      </c>
      <c r="GU49">
        <v>0.0886315</v>
      </c>
      <c r="GV49">
        <v>0.0888034</v>
      </c>
      <c r="GW49">
        <v>0.114453</v>
      </c>
      <c r="GX49">
        <v>0.112782</v>
      </c>
      <c r="GY49">
        <v>23849.2</v>
      </c>
      <c r="GZ49">
        <v>22087.3</v>
      </c>
      <c r="HA49">
        <v>26726.8</v>
      </c>
      <c r="HB49">
        <v>24459.1</v>
      </c>
      <c r="HC49">
        <v>37883.4</v>
      </c>
      <c r="HD49">
        <v>32091</v>
      </c>
      <c r="HE49">
        <v>46702.4</v>
      </c>
      <c r="HF49">
        <v>38718.3</v>
      </c>
      <c r="HG49">
        <v>1.89155</v>
      </c>
      <c r="HH49">
        <v>1.9134</v>
      </c>
      <c r="HI49">
        <v>0.124216</v>
      </c>
      <c r="HJ49">
        <v>0</v>
      </c>
      <c r="HK49">
        <v>28.9663</v>
      </c>
      <c r="HL49">
        <v>999.9</v>
      </c>
      <c r="HM49">
        <v>55.6</v>
      </c>
      <c r="HN49">
        <v>31.2</v>
      </c>
      <c r="HO49">
        <v>27.9324</v>
      </c>
      <c r="HP49">
        <v>61.3445</v>
      </c>
      <c r="HQ49">
        <v>25.1763</v>
      </c>
      <c r="HR49">
        <v>1</v>
      </c>
      <c r="HS49">
        <v>-0.0161306</v>
      </c>
      <c r="HT49">
        <v>-2.69561</v>
      </c>
      <c r="HU49">
        <v>20.2799</v>
      </c>
      <c r="HV49">
        <v>5.22328</v>
      </c>
      <c r="HW49">
        <v>11.98</v>
      </c>
      <c r="HX49">
        <v>4.96575</v>
      </c>
      <c r="HY49">
        <v>3.27555</v>
      </c>
      <c r="HZ49">
        <v>9999</v>
      </c>
      <c r="IA49">
        <v>9999</v>
      </c>
      <c r="IB49">
        <v>9999</v>
      </c>
      <c r="IC49">
        <v>999.9</v>
      </c>
      <c r="ID49">
        <v>1.86388</v>
      </c>
      <c r="IE49">
        <v>1.86005</v>
      </c>
      <c r="IF49">
        <v>1.85837</v>
      </c>
      <c r="IG49">
        <v>1.85974</v>
      </c>
      <c r="IH49">
        <v>1.85989</v>
      </c>
      <c r="II49">
        <v>1.85837</v>
      </c>
      <c r="IJ49">
        <v>1.85745</v>
      </c>
      <c r="IK49">
        <v>1.85237</v>
      </c>
      <c r="IL49">
        <v>0</v>
      </c>
      <c r="IM49">
        <v>0</v>
      </c>
      <c r="IN49">
        <v>0</v>
      </c>
      <c r="IO49">
        <v>0</v>
      </c>
      <c r="IP49" t="s">
        <v>446</v>
      </c>
      <c r="IQ49" t="s">
        <v>447</v>
      </c>
      <c r="IR49" t="s">
        <v>448</v>
      </c>
      <c r="IS49" t="s">
        <v>448</v>
      </c>
      <c r="IT49" t="s">
        <v>448</v>
      </c>
      <c r="IU49" t="s">
        <v>448</v>
      </c>
      <c r="IV49">
        <v>0</v>
      </c>
      <c r="IW49">
        <v>100</v>
      </c>
      <c r="IX49">
        <v>100</v>
      </c>
      <c r="IY49">
        <v>2.408</v>
      </c>
      <c r="IZ49">
        <v>0.3122</v>
      </c>
      <c r="JA49">
        <v>1.05937603177064</v>
      </c>
      <c r="JB49">
        <v>0.003126186285231202</v>
      </c>
      <c r="JC49">
        <v>3.203884841727113E-07</v>
      </c>
      <c r="JD49">
        <v>-2.447596861837776E-10</v>
      </c>
      <c r="JE49">
        <v>-0.02503831035271232</v>
      </c>
      <c r="JF49">
        <v>-0.001803911384323374</v>
      </c>
      <c r="JG49">
        <v>0.0007269767045770104</v>
      </c>
      <c r="JH49">
        <v>-5.40736406405679E-06</v>
      </c>
      <c r="JI49">
        <v>2</v>
      </c>
      <c r="JJ49">
        <v>1989</v>
      </c>
      <c r="JK49">
        <v>1</v>
      </c>
      <c r="JL49">
        <v>26</v>
      </c>
      <c r="JM49">
        <v>9.6</v>
      </c>
      <c r="JN49">
        <v>9.6</v>
      </c>
      <c r="JO49">
        <v>1.14136</v>
      </c>
      <c r="JP49">
        <v>2.6355</v>
      </c>
      <c r="JQ49">
        <v>1.49658</v>
      </c>
      <c r="JR49">
        <v>2.3584</v>
      </c>
      <c r="JS49">
        <v>1.54907</v>
      </c>
      <c r="JT49">
        <v>2.40723</v>
      </c>
      <c r="JU49">
        <v>35.5915</v>
      </c>
      <c r="JV49">
        <v>24.0087</v>
      </c>
      <c r="JW49">
        <v>18</v>
      </c>
      <c r="JX49">
        <v>480.684</v>
      </c>
      <c r="JY49">
        <v>509.783</v>
      </c>
      <c r="JZ49">
        <v>33.0152</v>
      </c>
      <c r="KA49">
        <v>27.0939</v>
      </c>
      <c r="KB49">
        <v>30.0002</v>
      </c>
      <c r="KC49">
        <v>27.2003</v>
      </c>
      <c r="KD49">
        <v>27.1615</v>
      </c>
      <c r="KE49">
        <v>22.9471</v>
      </c>
      <c r="KF49">
        <v>16.1947</v>
      </c>
      <c r="KG49">
        <v>100</v>
      </c>
      <c r="KH49">
        <v>33.0186</v>
      </c>
      <c r="KI49">
        <v>420</v>
      </c>
      <c r="KJ49">
        <v>24.8121</v>
      </c>
      <c r="KK49">
        <v>102.086</v>
      </c>
      <c r="KL49">
        <v>93.3541</v>
      </c>
    </row>
    <row r="50" spans="1:298">
      <c r="A50">
        <v>32</v>
      </c>
      <c r="B50">
        <v>1720898365.1</v>
      </c>
      <c r="C50">
        <v>1763.599999904633</v>
      </c>
      <c r="D50" t="s">
        <v>515</v>
      </c>
      <c r="E50" t="s">
        <v>516</v>
      </c>
      <c r="F50">
        <v>5</v>
      </c>
      <c r="G50" t="s">
        <v>439</v>
      </c>
      <c r="H50" t="s">
        <v>501</v>
      </c>
      <c r="I50" t="s">
        <v>441</v>
      </c>
      <c r="J50">
        <v>1720898362.6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(EB50+(V50+2*0.95*5.67E-8*(((EB50+$B$9)+273)^4-(EB50+273)^4)-44100*K50)/(1.84*29.3*S50+8*0.95*5.67E-8*(EB50+273)^3))</f>
        <v>0</v>
      </c>
      <c r="X50">
        <f>($C$9*EC50+$D$9*ED50+$E$9*W50)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2*0.95*5.67E-8*(((EB50+$B$9)+273)^4-(X50+273)^4)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430.6832828732786</v>
      </c>
      <c r="AL50">
        <v>432.7724242424242</v>
      </c>
      <c r="AM50">
        <v>-0.0006069122725203474</v>
      </c>
      <c r="AN50">
        <v>66.34195741081474</v>
      </c>
      <c r="AO50">
        <f>(AQ50 - AP50 + DZ50*1E3/(8.314*(EB50+273.15)) * AS50/DY50 * AR50) * DY50/(100*DM50) * 1000/(1000 - AQ50)</f>
        <v>0</v>
      </c>
      <c r="AP50">
        <v>24.83975109545851</v>
      </c>
      <c r="AQ50">
        <v>25.8197096969697</v>
      </c>
      <c r="AR50">
        <v>4.341248763730972E-06</v>
      </c>
      <c r="AS50">
        <v>105.3182263141961</v>
      </c>
      <c r="AT50">
        <v>7</v>
      </c>
      <c r="AU50">
        <v>1</v>
      </c>
      <c r="AV50">
        <f>IF(AT50*$H$15&gt;=AX50,1.0,(AX50/(AX50-AT50*$H$15)))</f>
        <v>0</v>
      </c>
      <c r="AW50">
        <f>(AV50-1)*100</f>
        <v>0</v>
      </c>
      <c r="AX50">
        <f>MAX(0,($B$15+$C$15*EG50)/(1+$D$15*EG50)*DZ50/(EB50+273)*$E$15)</f>
        <v>0</v>
      </c>
      <c r="AY50" t="s">
        <v>442</v>
      </c>
      <c r="AZ50" t="s">
        <v>442</v>
      </c>
      <c r="BA50">
        <v>0</v>
      </c>
      <c r="BB50">
        <v>0</v>
      </c>
      <c r="BC50">
        <f>1-BA50/BB50</f>
        <v>0</v>
      </c>
      <c r="BD50">
        <v>0</v>
      </c>
      <c r="BE50" t="s">
        <v>442</v>
      </c>
      <c r="BF50" t="s">
        <v>442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442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$B$13*EH50+$C$13*EI50+$F$13*ET50*(1-EW50)</f>
        <v>0</v>
      </c>
      <c r="DJ50">
        <f>DI50*DK50</f>
        <v>0</v>
      </c>
      <c r="DK50">
        <f>($B$13*$D$11+$C$13*$D$11+$F$13*((FG50+EY50)/MAX(FG50+EY50+FH50, 0.1)*$I$11+FH50/MAX(FG50+EY50+FH50, 0.1)*$J$11))/($B$13+$C$13+$F$13)</f>
        <v>0</v>
      </c>
      <c r="DL50">
        <f>($B$13*$K$11+$C$13*$K$11+$F$13*((FG50+EY50)/MAX(FG50+EY50+FH50, 0.1)*$P$11+FH50/MAX(FG50+EY50+FH50, 0.1)*$Q$11))/($B$13+$C$13+$F$13)</f>
        <v>0</v>
      </c>
      <c r="DM50">
        <v>6</v>
      </c>
      <c r="DN50">
        <v>0.5</v>
      </c>
      <c r="DO50" t="s">
        <v>443</v>
      </c>
      <c r="DP50">
        <v>2</v>
      </c>
      <c r="DQ50" t="b">
        <v>1</v>
      </c>
      <c r="DR50">
        <v>1720898362.6</v>
      </c>
      <c r="DS50">
        <v>421.6336666666667</v>
      </c>
      <c r="DT50">
        <v>419.985</v>
      </c>
      <c r="DU50">
        <v>25.8203</v>
      </c>
      <c r="DV50">
        <v>24.83996666666667</v>
      </c>
      <c r="DW50">
        <v>419.2253333333334</v>
      </c>
      <c r="DX50">
        <v>25.5081</v>
      </c>
      <c r="DY50">
        <v>500.0056666666666</v>
      </c>
      <c r="DZ50">
        <v>90.83645555555556</v>
      </c>
      <c r="EA50">
        <v>0.09995985555555555</v>
      </c>
      <c r="EB50">
        <v>31.71706666666667</v>
      </c>
      <c r="EC50">
        <v>30.98878888888889</v>
      </c>
      <c r="ED50">
        <v>999.9000000000001</v>
      </c>
      <c r="EE50">
        <v>0</v>
      </c>
      <c r="EF50">
        <v>0</v>
      </c>
      <c r="EG50">
        <v>9998.755555555555</v>
      </c>
      <c r="EH50">
        <v>0</v>
      </c>
      <c r="EI50">
        <v>0.242856</v>
      </c>
      <c r="EJ50">
        <v>1.648423333333333</v>
      </c>
      <c r="EK50">
        <v>432.8086666666666</v>
      </c>
      <c r="EL50">
        <v>430.6831111111111</v>
      </c>
      <c r="EM50">
        <v>0.9803562222222223</v>
      </c>
      <c r="EN50">
        <v>419.985</v>
      </c>
      <c r="EO50">
        <v>24.83996666666667</v>
      </c>
      <c r="EP50">
        <v>2.345427777777777</v>
      </c>
      <c r="EQ50">
        <v>2.256375555555556</v>
      </c>
      <c r="ER50">
        <v>19.99182222222223</v>
      </c>
      <c r="ES50">
        <v>19.36828888888889</v>
      </c>
      <c r="ET50">
        <v>0</v>
      </c>
      <c r="EU50">
        <v>0</v>
      </c>
      <c r="EV50">
        <v>0</v>
      </c>
      <c r="EW50">
        <v>0</v>
      </c>
      <c r="EX50">
        <v>-2.544444444444445</v>
      </c>
      <c r="EY50">
        <v>0</v>
      </c>
      <c r="EZ50">
        <v>-10.67777777777778</v>
      </c>
      <c r="FA50">
        <v>0.3111111111111111</v>
      </c>
      <c r="FB50">
        <v>35.78444444444445</v>
      </c>
      <c r="FC50">
        <v>40.99288888888889</v>
      </c>
      <c r="FD50">
        <v>37.90944444444445</v>
      </c>
      <c r="FE50">
        <v>41.21488888888889</v>
      </c>
      <c r="FF50">
        <v>36.68044444444445</v>
      </c>
      <c r="FG50">
        <v>0</v>
      </c>
      <c r="FH50">
        <v>0</v>
      </c>
      <c r="FI50">
        <v>0</v>
      </c>
      <c r="FJ50">
        <v>1720898360.3</v>
      </c>
      <c r="FK50">
        <v>0</v>
      </c>
      <c r="FL50">
        <v>-1.7</v>
      </c>
      <c r="FM50">
        <v>9.100854777340006</v>
      </c>
      <c r="FN50">
        <v>18.69401736858483</v>
      </c>
      <c r="FO50">
        <v>-14.44615384615384</v>
      </c>
      <c r="FP50">
        <v>15</v>
      </c>
      <c r="FQ50">
        <v>1720897784</v>
      </c>
      <c r="FR50" t="s">
        <v>502</v>
      </c>
      <c r="FS50">
        <v>1720897783</v>
      </c>
      <c r="FT50">
        <v>1720897784</v>
      </c>
      <c r="FU50">
        <v>9</v>
      </c>
      <c r="FV50">
        <v>-0.369</v>
      </c>
      <c r="FW50">
        <v>-0.03</v>
      </c>
      <c r="FX50">
        <v>2.402</v>
      </c>
      <c r="FY50">
        <v>0.32</v>
      </c>
      <c r="FZ50">
        <v>420</v>
      </c>
      <c r="GA50">
        <v>26</v>
      </c>
      <c r="GB50">
        <v>0.48</v>
      </c>
      <c r="GC50">
        <v>0.22</v>
      </c>
      <c r="GD50">
        <v>1.63971275</v>
      </c>
      <c r="GE50">
        <v>-0.1210816885553469</v>
      </c>
      <c r="GF50">
        <v>0.03876542447771596</v>
      </c>
      <c r="GG50">
        <v>1</v>
      </c>
      <c r="GH50">
        <v>-2.129411764705882</v>
      </c>
      <c r="GI50">
        <v>5.05423988019394</v>
      </c>
      <c r="GJ50">
        <v>6.219822647923838</v>
      </c>
      <c r="GK50">
        <v>0</v>
      </c>
      <c r="GL50">
        <v>0.972523</v>
      </c>
      <c r="GM50">
        <v>0.06199951969980761</v>
      </c>
      <c r="GN50">
        <v>0.006137534012125714</v>
      </c>
      <c r="GO50">
        <v>1</v>
      </c>
      <c r="GP50">
        <v>2</v>
      </c>
      <c r="GQ50">
        <v>3</v>
      </c>
      <c r="GR50" t="s">
        <v>445</v>
      </c>
      <c r="GS50">
        <v>3.10325</v>
      </c>
      <c r="GT50">
        <v>2.75811</v>
      </c>
      <c r="GU50">
        <v>0.0886335</v>
      </c>
      <c r="GV50">
        <v>0.0888018</v>
      </c>
      <c r="GW50">
        <v>0.114457</v>
      </c>
      <c r="GX50">
        <v>0.112781</v>
      </c>
      <c r="GY50">
        <v>23849.2</v>
      </c>
      <c r="GZ50">
        <v>22087.2</v>
      </c>
      <c r="HA50">
        <v>26726.8</v>
      </c>
      <c r="HB50">
        <v>24459</v>
      </c>
      <c r="HC50">
        <v>37883.4</v>
      </c>
      <c r="HD50">
        <v>32091</v>
      </c>
      <c r="HE50">
        <v>46702.5</v>
      </c>
      <c r="HF50">
        <v>38718.3</v>
      </c>
      <c r="HG50">
        <v>1.89135</v>
      </c>
      <c r="HH50">
        <v>1.91357</v>
      </c>
      <c r="HI50">
        <v>0.124715</v>
      </c>
      <c r="HJ50">
        <v>0</v>
      </c>
      <c r="HK50">
        <v>28.9625</v>
      </c>
      <c r="HL50">
        <v>999.9</v>
      </c>
      <c r="HM50">
        <v>55.6</v>
      </c>
      <c r="HN50">
        <v>31.2</v>
      </c>
      <c r="HO50">
        <v>27.928</v>
      </c>
      <c r="HP50">
        <v>61.1145</v>
      </c>
      <c r="HQ50">
        <v>25.1162</v>
      </c>
      <c r="HR50">
        <v>1</v>
      </c>
      <c r="HS50">
        <v>-0.0161611</v>
      </c>
      <c r="HT50">
        <v>-2.67417</v>
      </c>
      <c r="HU50">
        <v>20.2802</v>
      </c>
      <c r="HV50">
        <v>5.22328</v>
      </c>
      <c r="HW50">
        <v>11.98</v>
      </c>
      <c r="HX50">
        <v>4.96575</v>
      </c>
      <c r="HY50">
        <v>3.27555</v>
      </c>
      <c r="HZ50">
        <v>9999</v>
      </c>
      <c r="IA50">
        <v>9999</v>
      </c>
      <c r="IB50">
        <v>9999</v>
      </c>
      <c r="IC50">
        <v>999.9</v>
      </c>
      <c r="ID50">
        <v>1.86388</v>
      </c>
      <c r="IE50">
        <v>1.86006</v>
      </c>
      <c r="IF50">
        <v>1.85837</v>
      </c>
      <c r="IG50">
        <v>1.85974</v>
      </c>
      <c r="IH50">
        <v>1.85989</v>
      </c>
      <c r="II50">
        <v>1.85835</v>
      </c>
      <c r="IJ50">
        <v>1.85744</v>
      </c>
      <c r="IK50">
        <v>1.85238</v>
      </c>
      <c r="IL50">
        <v>0</v>
      </c>
      <c r="IM50">
        <v>0</v>
      </c>
      <c r="IN50">
        <v>0</v>
      </c>
      <c r="IO50">
        <v>0</v>
      </c>
      <c r="IP50" t="s">
        <v>446</v>
      </c>
      <c r="IQ50" t="s">
        <v>447</v>
      </c>
      <c r="IR50" t="s">
        <v>448</v>
      </c>
      <c r="IS50" t="s">
        <v>448</v>
      </c>
      <c r="IT50" t="s">
        <v>448</v>
      </c>
      <c r="IU50" t="s">
        <v>448</v>
      </c>
      <c r="IV50">
        <v>0</v>
      </c>
      <c r="IW50">
        <v>100</v>
      </c>
      <c r="IX50">
        <v>100</v>
      </c>
      <c r="IY50">
        <v>2.408</v>
      </c>
      <c r="IZ50">
        <v>0.3122</v>
      </c>
      <c r="JA50">
        <v>1.05937603177064</v>
      </c>
      <c r="JB50">
        <v>0.003126186285231202</v>
      </c>
      <c r="JC50">
        <v>3.203884841727113E-07</v>
      </c>
      <c r="JD50">
        <v>-2.447596861837776E-10</v>
      </c>
      <c r="JE50">
        <v>-0.02503831035271232</v>
      </c>
      <c r="JF50">
        <v>-0.001803911384323374</v>
      </c>
      <c r="JG50">
        <v>0.0007269767045770104</v>
      </c>
      <c r="JH50">
        <v>-5.40736406405679E-06</v>
      </c>
      <c r="JI50">
        <v>2</v>
      </c>
      <c r="JJ50">
        <v>1989</v>
      </c>
      <c r="JK50">
        <v>1</v>
      </c>
      <c r="JL50">
        <v>26</v>
      </c>
      <c r="JM50">
        <v>9.699999999999999</v>
      </c>
      <c r="JN50">
        <v>9.699999999999999</v>
      </c>
      <c r="JO50">
        <v>1.14136</v>
      </c>
      <c r="JP50">
        <v>2.63672</v>
      </c>
      <c r="JQ50">
        <v>1.49658</v>
      </c>
      <c r="JR50">
        <v>2.3584</v>
      </c>
      <c r="JS50">
        <v>1.54907</v>
      </c>
      <c r="JT50">
        <v>2.36938</v>
      </c>
      <c r="JU50">
        <v>35.5915</v>
      </c>
      <c r="JV50">
        <v>24.0087</v>
      </c>
      <c r="JW50">
        <v>18</v>
      </c>
      <c r="JX50">
        <v>480.571</v>
      </c>
      <c r="JY50">
        <v>509.914</v>
      </c>
      <c r="JZ50">
        <v>33.0299</v>
      </c>
      <c r="KA50">
        <v>27.0939</v>
      </c>
      <c r="KB50">
        <v>30</v>
      </c>
      <c r="KC50">
        <v>27.2006</v>
      </c>
      <c r="KD50">
        <v>27.163</v>
      </c>
      <c r="KE50">
        <v>22.9489</v>
      </c>
      <c r="KF50">
        <v>16.1947</v>
      </c>
      <c r="KG50">
        <v>100</v>
      </c>
      <c r="KH50">
        <v>33.0292</v>
      </c>
      <c r="KI50">
        <v>420</v>
      </c>
      <c r="KJ50">
        <v>24.8022</v>
      </c>
      <c r="KK50">
        <v>102.086</v>
      </c>
      <c r="KL50">
        <v>93.3539</v>
      </c>
    </row>
    <row r="51" spans="1:298">
      <c r="A51">
        <v>33</v>
      </c>
      <c r="B51">
        <v>1720898370.1</v>
      </c>
      <c r="C51">
        <v>1768.599999904633</v>
      </c>
      <c r="D51" t="s">
        <v>517</v>
      </c>
      <c r="E51" t="s">
        <v>518</v>
      </c>
      <c r="F51">
        <v>5</v>
      </c>
      <c r="G51" t="s">
        <v>439</v>
      </c>
      <c r="H51" t="s">
        <v>501</v>
      </c>
      <c r="I51" t="s">
        <v>441</v>
      </c>
      <c r="J51">
        <v>1720898367.3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(EB51+(V51+2*0.95*5.67E-8*(((EB51+$B$9)+273)^4-(EB51+273)^4)-44100*K51)/(1.84*29.3*S51+8*0.95*5.67E-8*(EB51+273)^3))</f>
        <v>0</v>
      </c>
      <c r="X51">
        <f>($C$9*EC51+$D$9*ED51+$E$9*W51)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2*0.95*5.67E-8*(((EB51+$B$9)+273)^4-(X51+273)^4)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430.6727300997176</v>
      </c>
      <c r="AL51">
        <v>432.7719757575758</v>
      </c>
      <c r="AM51">
        <v>-0.0002027362557719854</v>
      </c>
      <c r="AN51">
        <v>66.34195741081474</v>
      </c>
      <c r="AO51">
        <f>(AQ51 - AP51 + DZ51*1E3/(8.314*(EB51+273.15)) * AS51/DY51 * AR51) * DY51/(100*DM51) * 1000/(1000 - AQ51)</f>
        <v>0</v>
      </c>
      <c r="AP51">
        <v>24.83819024379195</v>
      </c>
      <c r="AQ51">
        <v>25.81667151515151</v>
      </c>
      <c r="AR51">
        <v>-3.841546285953116E-05</v>
      </c>
      <c r="AS51">
        <v>105.3182263141961</v>
      </c>
      <c r="AT51">
        <v>7</v>
      </c>
      <c r="AU51">
        <v>1</v>
      </c>
      <c r="AV51">
        <f>IF(AT51*$H$15&gt;=AX51,1.0,(AX51/(AX51-AT51*$H$15)))</f>
        <v>0</v>
      </c>
      <c r="AW51">
        <f>(AV51-1)*100</f>
        <v>0</v>
      </c>
      <c r="AX51">
        <f>MAX(0,($B$15+$C$15*EG51)/(1+$D$15*EG51)*DZ51/(EB51+273)*$E$15)</f>
        <v>0</v>
      </c>
      <c r="AY51" t="s">
        <v>442</v>
      </c>
      <c r="AZ51" t="s">
        <v>442</v>
      </c>
      <c r="BA51">
        <v>0</v>
      </c>
      <c r="BB51">
        <v>0</v>
      </c>
      <c r="BC51">
        <f>1-BA51/BB51</f>
        <v>0</v>
      </c>
      <c r="BD51">
        <v>0</v>
      </c>
      <c r="BE51" t="s">
        <v>442</v>
      </c>
      <c r="BF51" t="s">
        <v>442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442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$B$13*EH51+$C$13*EI51+$F$13*ET51*(1-EW51)</f>
        <v>0</v>
      </c>
      <c r="DJ51">
        <f>DI51*DK51</f>
        <v>0</v>
      </c>
      <c r="DK51">
        <f>($B$13*$D$11+$C$13*$D$11+$F$13*((FG51+EY51)/MAX(FG51+EY51+FH51, 0.1)*$I$11+FH51/MAX(FG51+EY51+FH51, 0.1)*$J$11))/($B$13+$C$13+$F$13)</f>
        <v>0</v>
      </c>
      <c r="DL51">
        <f>($B$13*$K$11+$C$13*$K$11+$F$13*((FG51+EY51)/MAX(FG51+EY51+FH51, 0.1)*$P$11+FH51/MAX(FG51+EY51+FH51, 0.1)*$Q$11))/($B$13+$C$13+$F$13)</f>
        <v>0</v>
      </c>
      <c r="DM51">
        <v>6</v>
      </c>
      <c r="DN51">
        <v>0.5</v>
      </c>
      <c r="DO51" t="s">
        <v>443</v>
      </c>
      <c r="DP51">
        <v>2</v>
      </c>
      <c r="DQ51" t="b">
        <v>1</v>
      </c>
      <c r="DR51">
        <v>1720898367.3</v>
      </c>
      <c r="DS51">
        <v>421.6134</v>
      </c>
      <c r="DT51">
        <v>419.9839</v>
      </c>
      <c r="DU51">
        <v>25.81821</v>
      </c>
      <c r="DV51">
        <v>24.83805</v>
      </c>
      <c r="DW51">
        <v>419.2051</v>
      </c>
      <c r="DX51">
        <v>25.50603</v>
      </c>
      <c r="DY51">
        <v>499.9928</v>
      </c>
      <c r="DZ51">
        <v>90.83896000000001</v>
      </c>
      <c r="EA51">
        <v>0.09985076</v>
      </c>
      <c r="EB51">
        <v>31.7229</v>
      </c>
      <c r="EC51">
        <v>30.99684</v>
      </c>
      <c r="ED51">
        <v>999.9</v>
      </c>
      <c r="EE51">
        <v>0</v>
      </c>
      <c r="EF51">
        <v>0</v>
      </c>
      <c r="EG51">
        <v>10014.63</v>
      </c>
      <c r="EH51">
        <v>0</v>
      </c>
      <c r="EI51">
        <v>0.242856</v>
      </c>
      <c r="EJ51">
        <v>1.62936</v>
      </c>
      <c r="EK51">
        <v>432.787</v>
      </c>
      <c r="EL51">
        <v>430.6811</v>
      </c>
      <c r="EM51">
        <v>0.9801559</v>
      </c>
      <c r="EN51">
        <v>419.9839</v>
      </c>
      <c r="EO51">
        <v>24.83805</v>
      </c>
      <c r="EP51">
        <v>2.345299</v>
      </c>
      <c r="EQ51">
        <v>2.256263</v>
      </c>
      <c r="ER51">
        <v>19.99096</v>
      </c>
      <c r="ES51">
        <v>19.3675</v>
      </c>
      <c r="ET51">
        <v>0</v>
      </c>
      <c r="EU51">
        <v>0</v>
      </c>
      <c r="EV51">
        <v>0</v>
      </c>
      <c r="EW51">
        <v>0</v>
      </c>
      <c r="EX51">
        <v>-3.13</v>
      </c>
      <c r="EY51">
        <v>0</v>
      </c>
      <c r="EZ51">
        <v>-12.65</v>
      </c>
      <c r="FA51">
        <v>0.02999999999999998</v>
      </c>
      <c r="FB51">
        <v>35.7747</v>
      </c>
      <c r="FC51">
        <v>41.031</v>
      </c>
      <c r="FD51">
        <v>37.937</v>
      </c>
      <c r="FE51">
        <v>41.281</v>
      </c>
      <c r="FF51">
        <v>36.81230000000001</v>
      </c>
      <c r="FG51">
        <v>0</v>
      </c>
      <c r="FH51">
        <v>0</v>
      </c>
      <c r="FI51">
        <v>0</v>
      </c>
      <c r="FJ51">
        <v>1720898365.7</v>
      </c>
      <c r="FK51">
        <v>0</v>
      </c>
      <c r="FL51">
        <v>-2.532</v>
      </c>
      <c r="FM51">
        <v>-21.45384628650471</v>
      </c>
      <c r="FN51">
        <v>17.82307674028936</v>
      </c>
      <c r="FO51">
        <v>-13.316</v>
      </c>
      <c r="FP51">
        <v>15</v>
      </c>
      <c r="FQ51">
        <v>1720897784</v>
      </c>
      <c r="FR51" t="s">
        <v>502</v>
      </c>
      <c r="FS51">
        <v>1720897783</v>
      </c>
      <c r="FT51">
        <v>1720897784</v>
      </c>
      <c r="FU51">
        <v>9</v>
      </c>
      <c r="FV51">
        <v>-0.369</v>
      </c>
      <c r="FW51">
        <v>-0.03</v>
      </c>
      <c r="FX51">
        <v>2.402</v>
      </c>
      <c r="FY51">
        <v>0.32</v>
      </c>
      <c r="FZ51">
        <v>420</v>
      </c>
      <c r="GA51">
        <v>26</v>
      </c>
      <c r="GB51">
        <v>0.48</v>
      </c>
      <c r="GC51">
        <v>0.22</v>
      </c>
      <c r="GD51">
        <v>1.62796</v>
      </c>
      <c r="GE51">
        <v>0.07647658536585833</v>
      </c>
      <c r="GF51">
        <v>0.02536328160271333</v>
      </c>
      <c r="GG51">
        <v>1</v>
      </c>
      <c r="GH51">
        <v>-2.347058823529412</v>
      </c>
      <c r="GI51">
        <v>-2.686019864402076</v>
      </c>
      <c r="GJ51">
        <v>6.552782762896712</v>
      </c>
      <c r="GK51">
        <v>0</v>
      </c>
      <c r="GL51">
        <v>0.9764150487804878</v>
      </c>
      <c r="GM51">
        <v>0.04418730313588926</v>
      </c>
      <c r="GN51">
        <v>0.004852707029052496</v>
      </c>
      <c r="GO51">
        <v>1</v>
      </c>
      <c r="GP51">
        <v>2</v>
      </c>
      <c r="GQ51">
        <v>3</v>
      </c>
      <c r="GR51" t="s">
        <v>445</v>
      </c>
      <c r="GS51">
        <v>3.10322</v>
      </c>
      <c r="GT51">
        <v>2.75829</v>
      </c>
      <c r="GU51">
        <v>0.0886324</v>
      </c>
      <c r="GV51">
        <v>0.0888079</v>
      </c>
      <c r="GW51">
        <v>0.114449</v>
      </c>
      <c r="GX51">
        <v>0.112769</v>
      </c>
      <c r="GY51">
        <v>23849.2</v>
      </c>
      <c r="GZ51">
        <v>22087.1</v>
      </c>
      <c r="HA51">
        <v>26726.8</v>
      </c>
      <c r="HB51">
        <v>24459</v>
      </c>
      <c r="HC51">
        <v>37883.5</v>
      </c>
      <c r="HD51">
        <v>32091.3</v>
      </c>
      <c r="HE51">
        <v>46702.3</v>
      </c>
      <c r="HF51">
        <v>38718.1</v>
      </c>
      <c r="HG51">
        <v>1.8913</v>
      </c>
      <c r="HH51">
        <v>1.91343</v>
      </c>
      <c r="HI51">
        <v>0.125572</v>
      </c>
      <c r="HJ51">
        <v>0</v>
      </c>
      <c r="HK51">
        <v>28.9588</v>
      </c>
      <c r="HL51">
        <v>999.9</v>
      </c>
      <c r="HM51">
        <v>55.6</v>
      </c>
      <c r="HN51">
        <v>31.2</v>
      </c>
      <c r="HO51">
        <v>27.9288</v>
      </c>
      <c r="HP51">
        <v>61.3645</v>
      </c>
      <c r="HQ51">
        <v>25.3005</v>
      </c>
      <c r="HR51">
        <v>1</v>
      </c>
      <c r="HS51">
        <v>-0.0161153</v>
      </c>
      <c r="HT51">
        <v>-2.65714</v>
      </c>
      <c r="HU51">
        <v>20.2804</v>
      </c>
      <c r="HV51">
        <v>5.22328</v>
      </c>
      <c r="HW51">
        <v>11.98</v>
      </c>
      <c r="HX51">
        <v>4.9658</v>
      </c>
      <c r="HY51">
        <v>3.27537</v>
      </c>
      <c r="HZ51">
        <v>9999</v>
      </c>
      <c r="IA51">
        <v>9999</v>
      </c>
      <c r="IB51">
        <v>9999</v>
      </c>
      <c r="IC51">
        <v>999.9</v>
      </c>
      <c r="ID51">
        <v>1.86388</v>
      </c>
      <c r="IE51">
        <v>1.86005</v>
      </c>
      <c r="IF51">
        <v>1.85837</v>
      </c>
      <c r="IG51">
        <v>1.85974</v>
      </c>
      <c r="IH51">
        <v>1.85988</v>
      </c>
      <c r="II51">
        <v>1.85834</v>
      </c>
      <c r="IJ51">
        <v>1.85744</v>
      </c>
      <c r="IK51">
        <v>1.85236</v>
      </c>
      <c r="IL51">
        <v>0</v>
      </c>
      <c r="IM51">
        <v>0</v>
      </c>
      <c r="IN51">
        <v>0</v>
      </c>
      <c r="IO51">
        <v>0</v>
      </c>
      <c r="IP51" t="s">
        <v>446</v>
      </c>
      <c r="IQ51" t="s">
        <v>447</v>
      </c>
      <c r="IR51" t="s">
        <v>448</v>
      </c>
      <c r="IS51" t="s">
        <v>448</v>
      </c>
      <c r="IT51" t="s">
        <v>448</v>
      </c>
      <c r="IU51" t="s">
        <v>448</v>
      </c>
      <c r="IV51">
        <v>0</v>
      </c>
      <c r="IW51">
        <v>100</v>
      </c>
      <c r="IX51">
        <v>100</v>
      </c>
      <c r="IY51">
        <v>2.408</v>
      </c>
      <c r="IZ51">
        <v>0.3121</v>
      </c>
      <c r="JA51">
        <v>1.05937603177064</v>
      </c>
      <c r="JB51">
        <v>0.003126186285231202</v>
      </c>
      <c r="JC51">
        <v>3.203884841727113E-07</v>
      </c>
      <c r="JD51">
        <v>-2.447596861837776E-10</v>
      </c>
      <c r="JE51">
        <v>-0.02503831035271232</v>
      </c>
      <c r="JF51">
        <v>-0.001803911384323374</v>
      </c>
      <c r="JG51">
        <v>0.0007269767045770104</v>
      </c>
      <c r="JH51">
        <v>-5.40736406405679E-06</v>
      </c>
      <c r="JI51">
        <v>2</v>
      </c>
      <c r="JJ51">
        <v>1989</v>
      </c>
      <c r="JK51">
        <v>1</v>
      </c>
      <c r="JL51">
        <v>26</v>
      </c>
      <c r="JM51">
        <v>9.800000000000001</v>
      </c>
      <c r="JN51">
        <v>9.800000000000001</v>
      </c>
      <c r="JO51">
        <v>1.14136</v>
      </c>
      <c r="JP51">
        <v>2.61963</v>
      </c>
      <c r="JQ51">
        <v>1.49658</v>
      </c>
      <c r="JR51">
        <v>2.3584</v>
      </c>
      <c r="JS51">
        <v>1.54907</v>
      </c>
      <c r="JT51">
        <v>2.46216</v>
      </c>
      <c r="JU51">
        <v>35.5915</v>
      </c>
      <c r="JV51">
        <v>24.0175</v>
      </c>
      <c r="JW51">
        <v>18</v>
      </c>
      <c r="JX51">
        <v>480.558</v>
      </c>
      <c r="JY51">
        <v>509.82</v>
      </c>
      <c r="JZ51">
        <v>33.0378</v>
      </c>
      <c r="KA51">
        <v>27.0939</v>
      </c>
      <c r="KB51">
        <v>30.0001</v>
      </c>
      <c r="KC51">
        <v>27.2026</v>
      </c>
      <c r="KD51">
        <v>27.1638</v>
      </c>
      <c r="KE51">
        <v>22.9484</v>
      </c>
      <c r="KF51">
        <v>16.1947</v>
      </c>
      <c r="KG51">
        <v>100</v>
      </c>
      <c r="KH51">
        <v>33.0358</v>
      </c>
      <c r="KI51">
        <v>420</v>
      </c>
      <c r="KJ51">
        <v>24.8035</v>
      </c>
      <c r="KK51">
        <v>102.086</v>
      </c>
      <c r="KL51">
        <v>93.35380000000001</v>
      </c>
    </row>
    <row r="52" spans="1:298">
      <c r="A52">
        <v>34</v>
      </c>
      <c r="B52">
        <v>1720898375.1</v>
      </c>
      <c r="C52">
        <v>1773.599999904633</v>
      </c>
      <c r="D52" t="s">
        <v>519</v>
      </c>
      <c r="E52" t="s">
        <v>520</v>
      </c>
      <c r="F52">
        <v>5</v>
      </c>
      <c r="G52" t="s">
        <v>439</v>
      </c>
      <c r="H52" t="s">
        <v>501</v>
      </c>
      <c r="I52" t="s">
        <v>441</v>
      </c>
      <c r="J52">
        <v>1720898372.6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(EB52+(V52+2*0.95*5.67E-8*(((EB52+$B$9)+273)^4-(EB52+273)^4)-44100*K52)/(1.84*29.3*S52+8*0.95*5.67E-8*(EB52+273)^3))</f>
        <v>0</v>
      </c>
      <c r="X52">
        <f>($C$9*EC52+$D$9*ED52+$E$9*W52)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2*0.95*5.67E-8*(((EB52+$B$9)+273)^4-(X52+273)^4)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430.7002679950234</v>
      </c>
      <c r="AL52">
        <v>432.7804848484848</v>
      </c>
      <c r="AM52">
        <v>8.553218220815276E-05</v>
      </c>
      <c r="AN52">
        <v>66.34195741081474</v>
      </c>
      <c r="AO52">
        <f>(AQ52 - AP52 + DZ52*1E3/(8.314*(EB52+273.15)) * AS52/DY52 * AR52) * DY52/(100*DM52) * 1000/(1000 - AQ52)</f>
        <v>0</v>
      </c>
      <c r="AP52">
        <v>24.83239944523114</v>
      </c>
      <c r="AQ52">
        <v>25.81477090909091</v>
      </c>
      <c r="AR52">
        <v>-1.981134157606286E-05</v>
      </c>
      <c r="AS52">
        <v>105.3182263141961</v>
      </c>
      <c r="AT52">
        <v>7</v>
      </c>
      <c r="AU52">
        <v>1</v>
      </c>
      <c r="AV52">
        <f>IF(AT52*$H$15&gt;=AX52,1.0,(AX52/(AX52-AT52*$H$15)))</f>
        <v>0</v>
      </c>
      <c r="AW52">
        <f>(AV52-1)*100</f>
        <v>0</v>
      </c>
      <c r="AX52">
        <f>MAX(0,($B$15+$C$15*EG52)/(1+$D$15*EG52)*DZ52/(EB52+273)*$E$15)</f>
        <v>0</v>
      </c>
      <c r="AY52" t="s">
        <v>442</v>
      </c>
      <c r="AZ52" t="s">
        <v>442</v>
      </c>
      <c r="BA52">
        <v>0</v>
      </c>
      <c r="BB52">
        <v>0</v>
      </c>
      <c r="BC52">
        <f>1-BA52/BB52</f>
        <v>0</v>
      </c>
      <c r="BD52">
        <v>0</v>
      </c>
      <c r="BE52" t="s">
        <v>442</v>
      </c>
      <c r="BF52" t="s">
        <v>442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442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$B$13*EH52+$C$13*EI52+$F$13*ET52*(1-EW52)</f>
        <v>0</v>
      </c>
      <c r="DJ52">
        <f>DI52*DK52</f>
        <v>0</v>
      </c>
      <c r="DK52">
        <f>($B$13*$D$11+$C$13*$D$11+$F$13*((FG52+EY52)/MAX(FG52+EY52+FH52, 0.1)*$I$11+FH52/MAX(FG52+EY52+FH52, 0.1)*$J$11))/($B$13+$C$13+$F$13)</f>
        <v>0</v>
      </c>
      <c r="DL52">
        <f>($B$13*$K$11+$C$13*$K$11+$F$13*((FG52+EY52)/MAX(FG52+EY52+FH52, 0.1)*$P$11+FH52/MAX(FG52+EY52+FH52, 0.1)*$Q$11))/($B$13+$C$13+$F$13)</f>
        <v>0</v>
      </c>
      <c r="DM52">
        <v>6</v>
      </c>
      <c r="DN52">
        <v>0.5</v>
      </c>
      <c r="DO52" t="s">
        <v>443</v>
      </c>
      <c r="DP52">
        <v>2</v>
      </c>
      <c r="DQ52" t="b">
        <v>1</v>
      </c>
      <c r="DR52">
        <v>1720898372.6</v>
      </c>
      <c r="DS52">
        <v>421.6058888888889</v>
      </c>
      <c r="DT52">
        <v>419.9973333333334</v>
      </c>
      <c r="DU52">
        <v>25.81546666666667</v>
      </c>
      <c r="DV52">
        <v>24.83256666666667</v>
      </c>
      <c r="DW52">
        <v>419.1978888888889</v>
      </c>
      <c r="DX52">
        <v>25.50337777777778</v>
      </c>
      <c r="DY52">
        <v>500.0807777777778</v>
      </c>
      <c r="DZ52">
        <v>90.8407</v>
      </c>
      <c r="EA52">
        <v>0.1000885111111111</v>
      </c>
      <c r="EB52">
        <v>31.72671111111111</v>
      </c>
      <c r="EC52">
        <v>31.00482222222222</v>
      </c>
      <c r="ED52">
        <v>999.9000000000001</v>
      </c>
      <c r="EE52">
        <v>0</v>
      </c>
      <c r="EF52">
        <v>0</v>
      </c>
      <c r="EG52">
        <v>10001.39444444444</v>
      </c>
      <c r="EH52">
        <v>0</v>
      </c>
      <c r="EI52">
        <v>0.242856</v>
      </c>
      <c r="EJ52">
        <v>1.608802222222222</v>
      </c>
      <c r="EK52">
        <v>432.7782222222223</v>
      </c>
      <c r="EL52">
        <v>430.6923333333334</v>
      </c>
      <c r="EM52">
        <v>0.9828983333333334</v>
      </c>
      <c r="EN52">
        <v>419.9973333333334</v>
      </c>
      <c r="EO52">
        <v>24.83256666666667</v>
      </c>
      <c r="EP52">
        <v>2.345095555555555</v>
      </c>
      <c r="EQ52">
        <v>2.25581</v>
      </c>
      <c r="ER52">
        <v>19.98953333333333</v>
      </c>
      <c r="ES52">
        <v>19.36424444444445</v>
      </c>
      <c r="ET52">
        <v>0</v>
      </c>
      <c r="EU52">
        <v>0</v>
      </c>
      <c r="EV52">
        <v>0</v>
      </c>
      <c r="EW52">
        <v>0</v>
      </c>
      <c r="EX52">
        <v>-2.6</v>
      </c>
      <c r="EY52">
        <v>0</v>
      </c>
      <c r="EZ52">
        <v>-12.57777777777778</v>
      </c>
      <c r="FA52">
        <v>-0.6333333333333333</v>
      </c>
      <c r="FB52">
        <v>35.82599999999999</v>
      </c>
      <c r="FC52">
        <v>41.097</v>
      </c>
      <c r="FD52">
        <v>37.94444444444444</v>
      </c>
      <c r="FE52">
        <v>41.35388888888889</v>
      </c>
      <c r="FF52">
        <v>36.67311111111111</v>
      </c>
      <c r="FG52">
        <v>0</v>
      </c>
      <c r="FH52">
        <v>0</v>
      </c>
      <c r="FI52">
        <v>0</v>
      </c>
      <c r="FJ52">
        <v>1720898370.5</v>
      </c>
      <c r="FK52">
        <v>0</v>
      </c>
      <c r="FL52">
        <v>-3.336</v>
      </c>
      <c r="FM52">
        <v>-11.06153862640938</v>
      </c>
      <c r="FN52">
        <v>-2.392308167945619</v>
      </c>
      <c r="FO52">
        <v>-11.412</v>
      </c>
      <c r="FP52">
        <v>15</v>
      </c>
      <c r="FQ52">
        <v>1720897784</v>
      </c>
      <c r="FR52" t="s">
        <v>502</v>
      </c>
      <c r="FS52">
        <v>1720897783</v>
      </c>
      <c r="FT52">
        <v>1720897784</v>
      </c>
      <c r="FU52">
        <v>9</v>
      </c>
      <c r="FV52">
        <v>-0.369</v>
      </c>
      <c r="FW52">
        <v>-0.03</v>
      </c>
      <c r="FX52">
        <v>2.402</v>
      </c>
      <c r="FY52">
        <v>0.32</v>
      </c>
      <c r="FZ52">
        <v>420</v>
      </c>
      <c r="GA52">
        <v>26</v>
      </c>
      <c r="GB52">
        <v>0.48</v>
      </c>
      <c r="GC52">
        <v>0.22</v>
      </c>
      <c r="GD52">
        <v>1.627141</v>
      </c>
      <c r="GE52">
        <v>-0.07972975609756194</v>
      </c>
      <c r="GF52">
        <v>0.02535331968401771</v>
      </c>
      <c r="GG52">
        <v>1</v>
      </c>
      <c r="GH52">
        <v>-2.285294117647059</v>
      </c>
      <c r="GI52">
        <v>-8.912146753764775</v>
      </c>
      <c r="GJ52">
        <v>6.511489047781404</v>
      </c>
      <c r="GK52">
        <v>0</v>
      </c>
      <c r="GL52">
        <v>0.979733175</v>
      </c>
      <c r="GM52">
        <v>0.02273246904314957</v>
      </c>
      <c r="GN52">
        <v>0.002387012713492534</v>
      </c>
      <c r="GO52">
        <v>1</v>
      </c>
      <c r="GP52">
        <v>2</v>
      </c>
      <c r="GQ52">
        <v>3</v>
      </c>
      <c r="GR52" t="s">
        <v>445</v>
      </c>
      <c r="GS52">
        <v>3.10309</v>
      </c>
      <c r="GT52">
        <v>2.75803</v>
      </c>
      <c r="GU52">
        <v>0.0886311</v>
      </c>
      <c r="GV52">
        <v>0.088798</v>
      </c>
      <c r="GW52">
        <v>0.114442</v>
      </c>
      <c r="GX52">
        <v>0.112753</v>
      </c>
      <c r="GY52">
        <v>23849.2</v>
      </c>
      <c r="GZ52">
        <v>22087.2</v>
      </c>
      <c r="HA52">
        <v>26726.8</v>
      </c>
      <c r="HB52">
        <v>24458.9</v>
      </c>
      <c r="HC52">
        <v>37883.8</v>
      </c>
      <c r="HD52">
        <v>32091.8</v>
      </c>
      <c r="HE52">
        <v>46702.2</v>
      </c>
      <c r="HF52">
        <v>38718</v>
      </c>
      <c r="HG52">
        <v>1.89132</v>
      </c>
      <c r="HH52">
        <v>1.91352</v>
      </c>
      <c r="HI52">
        <v>0.125788</v>
      </c>
      <c r="HJ52">
        <v>0</v>
      </c>
      <c r="HK52">
        <v>28.9542</v>
      </c>
      <c r="HL52">
        <v>999.9</v>
      </c>
      <c r="HM52">
        <v>55.6</v>
      </c>
      <c r="HN52">
        <v>31.2</v>
      </c>
      <c r="HO52">
        <v>27.9312</v>
      </c>
      <c r="HP52">
        <v>61.0445</v>
      </c>
      <c r="HQ52">
        <v>25.3606</v>
      </c>
      <c r="HR52">
        <v>1</v>
      </c>
      <c r="HS52">
        <v>-0.0162373</v>
      </c>
      <c r="HT52">
        <v>-2.63131</v>
      </c>
      <c r="HU52">
        <v>20.2808</v>
      </c>
      <c r="HV52">
        <v>5.22313</v>
      </c>
      <c r="HW52">
        <v>11.98</v>
      </c>
      <c r="HX52">
        <v>4.9658</v>
      </c>
      <c r="HY52">
        <v>3.27558</v>
      </c>
      <c r="HZ52">
        <v>9999</v>
      </c>
      <c r="IA52">
        <v>9999</v>
      </c>
      <c r="IB52">
        <v>9999</v>
      </c>
      <c r="IC52">
        <v>999.9</v>
      </c>
      <c r="ID52">
        <v>1.86392</v>
      </c>
      <c r="IE52">
        <v>1.86005</v>
      </c>
      <c r="IF52">
        <v>1.85837</v>
      </c>
      <c r="IG52">
        <v>1.85974</v>
      </c>
      <c r="IH52">
        <v>1.85988</v>
      </c>
      <c r="II52">
        <v>1.85837</v>
      </c>
      <c r="IJ52">
        <v>1.85744</v>
      </c>
      <c r="IK52">
        <v>1.85238</v>
      </c>
      <c r="IL52">
        <v>0</v>
      </c>
      <c r="IM52">
        <v>0</v>
      </c>
      <c r="IN52">
        <v>0</v>
      </c>
      <c r="IO52">
        <v>0</v>
      </c>
      <c r="IP52" t="s">
        <v>446</v>
      </c>
      <c r="IQ52" t="s">
        <v>447</v>
      </c>
      <c r="IR52" t="s">
        <v>448</v>
      </c>
      <c r="IS52" t="s">
        <v>448</v>
      </c>
      <c r="IT52" t="s">
        <v>448</v>
      </c>
      <c r="IU52" t="s">
        <v>448</v>
      </c>
      <c r="IV52">
        <v>0</v>
      </c>
      <c r="IW52">
        <v>100</v>
      </c>
      <c r="IX52">
        <v>100</v>
      </c>
      <c r="IY52">
        <v>2.408</v>
      </c>
      <c r="IZ52">
        <v>0.3121</v>
      </c>
      <c r="JA52">
        <v>1.05937603177064</v>
      </c>
      <c r="JB52">
        <v>0.003126186285231202</v>
      </c>
      <c r="JC52">
        <v>3.203884841727113E-07</v>
      </c>
      <c r="JD52">
        <v>-2.447596861837776E-10</v>
      </c>
      <c r="JE52">
        <v>-0.02503831035271232</v>
      </c>
      <c r="JF52">
        <v>-0.001803911384323374</v>
      </c>
      <c r="JG52">
        <v>0.0007269767045770104</v>
      </c>
      <c r="JH52">
        <v>-5.40736406405679E-06</v>
      </c>
      <c r="JI52">
        <v>2</v>
      </c>
      <c r="JJ52">
        <v>1989</v>
      </c>
      <c r="JK52">
        <v>1</v>
      </c>
      <c r="JL52">
        <v>26</v>
      </c>
      <c r="JM52">
        <v>9.9</v>
      </c>
      <c r="JN52">
        <v>9.9</v>
      </c>
      <c r="JO52">
        <v>1.14136</v>
      </c>
      <c r="JP52">
        <v>2.62939</v>
      </c>
      <c r="JQ52">
        <v>1.49658</v>
      </c>
      <c r="JR52">
        <v>2.3584</v>
      </c>
      <c r="JS52">
        <v>1.54907</v>
      </c>
      <c r="JT52">
        <v>2.46826</v>
      </c>
      <c r="JU52">
        <v>35.5915</v>
      </c>
      <c r="JV52">
        <v>24.0175</v>
      </c>
      <c r="JW52">
        <v>18</v>
      </c>
      <c r="JX52">
        <v>480.573</v>
      </c>
      <c r="JY52">
        <v>509.901</v>
      </c>
      <c r="JZ52">
        <v>33.0402</v>
      </c>
      <c r="KA52">
        <v>27.0939</v>
      </c>
      <c r="KB52">
        <v>30</v>
      </c>
      <c r="KC52">
        <v>27.2026</v>
      </c>
      <c r="KD52">
        <v>27.1652</v>
      </c>
      <c r="KE52">
        <v>22.9502</v>
      </c>
      <c r="KF52">
        <v>16.1947</v>
      </c>
      <c r="KG52">
        <v>100</v>
      </c>
      <c r="KH52">
        <v>33.036</v>
      </c>
      <c r="KI52">
        <v>420</v>
      </c>
      <c r="KJ52">
        <v>24.8019</v>
      </c>
      <c r="KK52">
        <v>102.086</v>
      </c>
      <c r="KL52">
        <v>93.35339999999999</v>
      </c>
    </row>
    <row r="53" spans="1:298">
      <c r="A53">
        <v>35</v>
      </c>
      <c r="B53">
        <v>1720898380.1</v>
      </c>
      <c r="C53">
        <v>1778.599999904633</v>
      </c>
      <c r="D53" t="s">
        <v>521</v>
      </c>
      <c r="E53" t="s">
        <v>522</v>
      </c>
      <c r="F53">
        <v>5</v>
      </c>
      <c r="G53" t="s">
        <v>439</v>
      </c>
      <c r="H53" t="s">
        <v>501</v>
      </c>
      <c r="I53" t="s">
        <v>441</v>
      </c>
      <c r="J53">
        <v>1720898377.3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(EB53+(V53+2*0.95*5.67E-8*(((EB53+$B$9)+273)^4-(EB53+273)^4)-44100*K53)/(1.84*29.3*S53+8*0.95*5.67E-8*(EB53+273)^3))</f>
        <v>0</v>
      </c>
      <c r="X53">
        <f>($C$9*EC53+$D$9*ED53+$E$9*W53)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2*0.95*5.67E-8*(((EB53+$B$9)+273)^4-(X53+273)^4)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430.6648672137823</v>
      </c>
      <c r="AL53">
        <v>432.8326181818181</v>
      </c>
      <c r="AM53">
        <v>0.0006330953361376281</v>
      </c>
      <c r="AN53">
        <v>66.34195741081474</v>
      </c>
      <c r="AO53">
        <f>(AQ53 - AP53 + DZ53*1E3/(8.314*(EB53+273.15)) * AS53/DY53 * AR53) * DY53/(100*DM53) * 1000/(1000 - AQ53)</f>
        <v>0</v>
      </c>
      <c r="AP53">
        <v>24.82861155654295</v>
      </c>
      <c r="AQ53">
        <v>25.81370303030302</v>
      </c>
      <c r="AR53">
        <v>-1.110259629161318E-05</v>
      </c>
      <c r="AS53">
        <v>105.3182263141961</v>
      </c>
      <c r="AT53">
        <v>7</v>
      </c>
      <c r="AU53">
        <v>1</v>
      </c>
      <c r="AV53">
        <f>IF(AT53*$H$15&gt;=AX53,1.0,(AX53/(AX53-AT53*$H$15)))</f>
        <v>0</v>
      </c>
      <c r="AW53">
        <f>(AV53-1)*100</f>
        <v>0</v>
      </c>
      <c r="AX53">
        <f>MAX(0,($B$15+$C$15*EG53)/(1+$D$15*EG53)*DZ53/(EB53+273)*$E$15)</f>
        <v>0</v>
      </c>
      <c r="AY53" t="s">
        <v>442</v>
      </c>
      <c r="AZ53" t="s">
        <v>442</v>
      </c>
      <c r="BA53">
        <v>0</v>
      </c>
      <c r="BB53">
        <v>0</v>
      </c>
      <c r="BC53">
        <f>1-BA53/BB53</f>
        <v>0</v>
      </c>
      <c r="BD53">
        <v>0</v>
      </c>
      <c r="BE53" t="s">
        <v>442</v>
      </c>
      <c r="BF53" t="s">
        <v>442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442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$B$13*EH53+$C$13*EI53+$F$13*ET53*(1-EW53)</f>
        <v>0</v>
      </c>
      <c r="DJ53">
        <f>DI53*DK53</f>
        <v>0</v>
      </c>
      <c r="DK53">
        <f>($B$13*$D$11+$C$13*$D$11+$F$13*((FG53+EY53)/MAX(FG53+EY53+FH53, 0.1)*$I$11+FH53/MAX(FG53+EY53+FH53, 0.1)*$J$11))/($B$13+$C$13+$F$13)</f>
        <v>0</v>
      </c>
      <c r="DL53">
        <f>($B$13*$K$11+$C$13*$K$11+$F$13*((FG53+EY53)/MAX(FG53+EY53+FH53, 0.1)*$P$11+FH53/MAX(FG53+EY53+FH53, 0.1)*$Q$11))/($B$13+$C$13+$F$13)</f>
        <v>0</v>
      </c>
      <c r="DM53">
        <v>6</v>
      </c>
      <c r="DN53">
        <v>0.5</v>
      </c>
      <c r="DO53" t="s">
        <v>443</v>
      </c>
      <c r="DP53">
        <v>2</v>
      </c>
      <c r="DQ53" t="b">
        <v>1</v>
      </c>
      <c r="DR53">
        <v>1720898377.3</v>
      </c>
      <c r="DS53">
        <v>421.6196</v>
      </c>
      <c r="DT53">
        <v>419.9932</v>
      </c>
      <c r="DU53">
        <v>25.81404</v>
      </c>
      <c r="DV53">
        <v>24.82892</v>
      </c>
      <c r="DW53">
        <v>419.2116</v>
      </c>
      <c r="DX53">
        <v>25.50197</v>
      </c>
      <c r="DY53">
        <v>499.9485</v>
      </c>
      <c r="DZ53">
        <v>90.84044000000002</v>
      </c>
      <c r="EA53">
        <v>0.09987736</v>
      </c>
      <c r="EB53">
        <v>31.73264</v>
      </c>
      <c r="EC53">
        <v>31.00205</v>
      </c>
      <c r="ED53">
        <v>999.9</v>
      </c>
      <c r="EE53">
        <v>0</v>
      </c>
      <c r="EF53">
        <v>0</v>
      </c>
      <c r="EG53">
        <v>10009.25</v>
      </c>
      <c r="EH53">
        <v>0</v>
      </c>
      <c r="EI53">
        <v>0.242856</v>
      </c>
      <c r="EJ53">
        <v>1.626617</v>
      </c>
      <c r="EK53">
        <v>432.792</v>
      </c>
      <c r="EL53">
        <v>430.6866999999999</v>
      </c>
      <c r="EM53">
        <v>0.9851172000000001</v>
      </c>
      <c r="EN53">
        <v>419.9932</v>
      </c>
      <c r="EO53">
        <v>24.82892</v>
      </c>
      <c r="EP53">
        <v>2.344959</v>
      </c>
      <c r="EQ53">
        <v>2.255471</v>
      </c>
      <c r="ER53">
        <v>19.98862</v>
      </c>
      <c r="ES53">
        <v>19.36185</v>
      </c>
      <c r="ET53">
        <v>0</v>
      </c>
      <c r="EU53">
        <v>0</v>
      </c>
      <c r="EV53">
        <v>0</v>
      </c>
      <c r="EW53">
        <v>0</v>
      </c>
      <c r="EX53">
        <v>-6.58</v>
      </c>
      <c r="EY53">
        <v>0</v>
      </c>
      <c r="EZ53">
        <v>-16.02</v>
      </c>
      <c r="FA53">
        <v>-1.53</v>
      </c>
      <c r="FB53">
        <v>35.8624</v>
      </c>
      <c r="FC53">
        <v>41.1124</v>
      </c>
      <c r="FD53">
        <v>37.9747</v>
      </c>
      <c r="FE53">
        <v>41.381</v>
      </c>
      <c r="FF53">
        <v>36.88719999999999</v>
      </c>
      <c r="FG53">
        <v>0</v>
      </c>
      <c r="FH53">
        <v>0</v>
      </c>
      <c r="FI53">
        <v>0</v>
      </c>
      <c r="FJ53">
        <v>1720898375.3</v>
      </c>
      <c r="FK53">
        <v>0</v>
      </c>
      <c r="FL53">
        <v>-4.459999999999999</v>
      </c>
      <c r="FM53">
        <v>-2.446154097551441</v>
      </c>
      <c r="FN53">
        <v>-15.66153884808693</v>
      </c>
      <c r="FO53">
        <v>-12.548</v>
      </c>
      <c r="FP53">
        <v>15</v>
      </c>
      <c r="FQ53">
        <v>1720897784</v>
      </c>
      <c r="FR53" t="s">
        <v>502</v>
      </c>
      <c r="FS53">
        <v>1720897783</v>
      </c>
      <c r="FT53">
        <v>1720897784</v>
      </c>
      <c r="FU53">
        <v>9</v>
      </c>
      <c r="FV53">
        <v>-0.369</v>
      </c>
      <c r="FW53">
        <v>-0.03</v>
      </c>
      <c r="FX53">
        <v>2.402</v>
      </c>
      <c r="FY53">
        <v>0.32</v>
      </c>
      <c r="FZ53">
        <v>420</v>
      </c>
      <c r="GA53">
        <v>26</v>
      </c>
      <c r="GB53">
        <v>0.48</v>
      </c>
      <c r="GC53">
        <v>0.22</v>
      </c>
      <c r="GD53">
        <v>1.628266585365854</v>
      </c>
      <c r="GE53">
        <v>-0.09290132404181135</v>
      </c>
      <c r="GF53">
        <v>0.02503237499911607</v>
      </c>
      <c r="GG53">
        <v>1</v>
      </c>
      <c r="GH53">
        <v>-3.411764705882353</v>
      </c>
      <c r="GI53">
        <v>-18.76241417711937</v>
      </c>
      <c r="GJ53">
        <v>6.441810336793914</v>
      </c>
      <c r="GK53">
        <v>0</v>
      </c>
      <c r="GL53">
        <v>0.9819986341463415</v>
      </c>
      <c r="GM53">
        <v>0.02116457142856851</v>
      </c>
      <c r="GN53">
        <v>0.002255986504847392</v>
      </c>
      <c r="GO53">
        <v>1</v>
      </c>
      <c r="GP53">
        <v>2</v>
      </c>
      <c r="GQ53">
        <v>3</v>
      </c>
      <c r="GR53" t="s">
        <v>445</v>
      </c>
      <c r="GS53">
        <v>3.10314</v>
      </c>
      <c r="GT53">
        <v>2.75814</v>
      </c>
      <c r="GU53">
        <v>0.08864320000000001</v>
      </c>
      <c r="GV53">
        <v>0.0888167</v>
      </c>
      <c r="GW53">
        <v>0.114439</v>
      </c>
      <c r="GX53">
        <v>0.112741</v>
      </c>
      <c r="GY53">
        <v>23849</v>
      </c>
      <c r="GZ53">
        <v>22086.8</v>
      </c>
      <c r="HA53">
        <v>26727</v>
      </c>
      <c r="HB53">
        <v>24458.9</v>
      </c>
      <c r="HC53">
        <v>37884.2</v>
      </c>
      <c r="HD53">
        <v>32092.3</v>
      </c>
      <c r="HE53">
        <v>46702.5</v>
      </c>
      <c r="HF53">
        <v>38718</v>
      </c>
      <c r="HG53">
        <v>1.89155</v>
      </c>
      <c r="HH53">
        <v>1.91348</v>
      </c>
      <c r="HI53">
        <v>0.126533</v>
      </c>
      <c r="HJ53">
        <v>0</v>
      </c>
      <c r="HK53">
        <v>28.948</v>
      </c>
      <c r="HL53">
        <v>999.9</v>
      </c>
      <c r="HM53">
        <v>55.7</v>
      </c>
      <c r="HN53">
        <v>31.2</v>
      </c>
      <c r="HO53">
        <v>27.9813</v>
      </c>
      <c r="HP53">
        <v>61.0245</v>
      </c>
      <c r="HQ53">
        <v>25.1923</v>
      </c>
      <c r="HR53">
        <v>1</v>
      </c>
      <c r="HS53">
        <v>-0.0157266</v>
      </c>
      <c r="HT53">
        <v>-2.23696</v>
      </c>
      <c r="HU53">
        <v>20.2863</v>
      </c>
      <c r="HV53">
        <v>5.22328</v>
      </c>
      <c r="HW53">
        <v>11.98</v>
      </c>
      <c r="HX53">
        <v>4.96575</v>
      </c>
      <c r="HY53">
        <v>3.2756</v>
      </c>
      <c r="HZ53">
        <v>9999</v>
      </c>
      <c r="IA53">
        <v>9999</v>
      </c>
      <c r="IB53">
        <v>9999</v>
      </c>
      <c r="IC53">
        <v>999.9</v>
      </c>
      <c r="ID53">
        <v>1.86392</v>
      </c>
      <c r="IE53">
        <v>1.86006</v>
      </c>
      <c r="IF53">
        <v>1.85837</v>
      </c>
      <c r="IG53">
        <v>1.85974</v>
      </c>
      <c r="IH53">
        <v>1.85989</v>
      </c>
      <c r="II53">
        <v>1.85836</v>
      </c>
      <c r="IJ53">
        <v>1.85744</v>
      </c>
      <c r="IK53">
        <v>1.85238</v>
      </c>
      <c r="IL53">
        <v>0</v>
      </c>
      <c r="IM53">
        <v>0</v>
      </c>
      <c r="IN53">
        <v>0</v>
      </c>
      <c r="IO53">
        <v>0</v>
      </c>
      <c r="IP53" t="s">
        <v>446</v>
      </c>
      <c r="IQ53" t="s">
        <v>447</v>
      </c>
      <c r="IR53" t="s">
        <v>448</v>
      </c>
      <c r="IS53" t="s">
        <v>448</v>
      </c>
      <c r="IT53" t="s">
        <v>448</v>
      </c>
      <c r="IU53" t="s">
        <v>448</v>
      </c>
      <c r="IV53">
        <v>0</v>
      </c>
      <c r="IW53">
        <v>100</v>
      </c>
      <c r="IX53">
        <v>100</v>
      </c>
      <c r="IY53">
        <v>2.409</v>
      </c>
      <c r="IZ53">
        <v>0.312</v>
      </c>
      <c r="JA53">
        <v>1.05937603177064</v>
      </c>
      <c r="JB53">
        <v>0.003126186285231202</v>
      </c>
      <c r="JC53">
        <v>3.203884841727113E-07</v>
      </c>
      <c r="JD53">
        <v>-2.447596861837776E-10</v>
      </c>
      <c r="JE53">
        <v>-0.02503831035271232</v>
      </c>
      <c r="JF53">
        <v>-0.001803911384323374</v>
      </c>
      <c r="JG53">
        <v>0.0007269767045770104</v>
      </c>
      <c r="JH53">
        <v>-5.40736406405679E-06</v>
      </c>
      <c r="JI53">
        <v>2</v>
      </c>
      <c r="JJ53">
        <v>1989</v>
      </c>
      <c r="JK53">
        <v>1</v>
      </c>
      <c r="JL53">
        <v>26</v>
      </c>
      <c r="JM53">
        <v>10</v>
      </c>
      <c r="JN53">
        <v>9.9</v>
      </c>
      <c r="JO53">
        <v>1.14136</v>
      </c>
      <c r="JP53">
        <v>2.63428</v>
      </c>
      <c r="JQ53">
        <v>1.49658</v>
      </c>
      <c r="JR53">
        <v>2.3584</v>
      </c>
      <c r="JS53">
        <v>1.54907</v>
      </c>
      <c r="JT53">
        <v>2.41943</v>
      </c>
      <c r="JU53">
        <v>35.5915</v>
      </c>
      <c r="JV53">
        <v>24.0087</v>
      </c>
      <c r="JW53">
        <v>18</v>
      </c>
      <c r="JX53">
        <v>480.708</v>
      </c>
      <c r="JY53">
        <v>509.869</v>
      </c>
      <c r="JZ53">
        <v>32.9913</v>
      </c>
      <c r="KA53">
        <v>27.0939</v>
      </c>
      <c r="KB53">
        <v>30.0001</v>
      </c>
      <c r="KC53">
        <v>27.2035</v>
      </c>
      <c r="KD53">
        <v>27.1654</v>
      </c>
      <c r="KE53">
        <v>22.9474</v>
      </c>
      <c r="KF53">
        <v>16.1947</v>
      </c>
      <c r="KG53">
        <v>100</v>
      </c>
      <c r="KH53">
        <v>32.9304</v>
      </c>
      <c r="KI53">
        <v>420</v>
      </c>
      <c r="KJ53">
        <v>24.7961</v>
      </c>
      <c r="KK53">
        <v>102.086</v>
      </c>
      <c r="KL53">
        <v>93.35339999999999</v>
      </c>
    </row>
    <row r="54" spans="1:298">
      <c r="A54">
        <v>36</v>
      </c>
      <c r="B54">
        <v>1720898385.1</v>
      </c>
      <c r="C54">
        <v>1783.599999904633</v>
      </c>
      <c r="D54" t="s">
        <v>523</v>
      </c>
      <c r="E54" t="s">
        <v>524</v>
      </c>
      <c r="F54">
        <v>5</v>
      </c>
      <c r="G54" t="s">
        <v>439</v>
      </c>
      <c r="H54" t="s">
        <v>501</v>
      </c>
      <c r="I54" t="s">
        <v>441</v>
      </c>
      <c r="J54">
        <v>1720898382.6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(EB54+(V54+2*0.95*5.67E-8*(((EB54+$B$9)+273)^4-(EB54+273)^4)-44100*K54)/(1.84*29.3*S54+8*0.95*5.67E-8*(EB54+273)^3))</f>
        <v>0</v>
      </c>
      <c r="X54">
        <f>($C$9*EC54+$D$9*ED54+$E$9*W54)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2*0.95*5.67E-8*(((EB54+$B$9)+273)^4-(X54+273)^4)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430.8059480163485</v>
      </c>
      <c r="AL54">
        <v>432.8374121212121</v>
      </c>
      <c r="AM54">
        <v>0.000205801931671062</v>
      </c>
      <c r="AN54">
        <v>66.34195741081474</v>
      </c>
      <c r="AO54">
        <f>(AQ54 - AP54 + DZ54*1E3/(8.314*(EB54+273.15)) * AS54/DY54 * AR54) * DY54/(100*DM54) * 1000/(1000 - AQ54)</f>
        <v>0</v>
      </c>
      <c r="AP54">
        <v>24.8219635346698</v>
      </c>
      <c r="AQ54">
        <v>25.80591212121211</v>
      </c>
      <c r="AR54">
        <v>-6.092091160704278E-05</v>
      </c>
      <c r="AS54">
        <v>105.3182263141961</v>
      </c>
      <c r="AT54">
        <v>7</v>
      </c>
      <c r="AU54">
        <v>1</v>
      </c>
      <c r="AV54">
        <f>IF(AT54*$H$15&gt;=AX54,1.0,(AX54/(AX54-AT54*$H$15)))</f>
        <v>0</v>
      </c>
      <c r="AW54">
        <f>(AV54-1)*100</f>
        <v>0</v>
      </c>
      <c r="AX54">
        <f>MAX(0,($B$15+$C$15*EG54)/(1+$D$15*EG54)*DZ54/(EB54+273)*$E$15)</f>
        <v>0</v>
      </c>
      <c r="AY54" t="s">
        <v>442</v>
      </c>
      <c r="AZ54" t="s">
        <v>442</v>
      </c>
      <c r="BA54">
        <v>0</v>
      </c>
      <c r="BB54">
        <v>0</v>
      </c>
      <c r="BC54">
        <f>1-BA54/BB54</f>
        <v>0</v>
      </c>
      <c r="BD54">
        <v>0</v>
      </c>
      <c r="BE54" t="s">
        <v>442</v>
      </c>
      <c r="BF54" t="s">
        <v>442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442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$B$13*EH54+$C$13*EI54+$F$13*ET54*(1-EW54)</f>
        <v>0</v>
      </c>
      <c r="DJ54">
        <f>DI54*DK54</f>
        <v>0</v>
      </c>
      <c r="DK54">
        <f>($B$13*$D$11+$C$13*$D$11+$F$13*((FG54+EY54)/MAX(FG54+EY54+FH54, 0.1)*$I$11+FH54/MAX(FG54+EY54+FH54, 0.1)*$J$11))/($B$13+$C$13+$F$13)</f>
        <v>0</v>
      </c>
      <c r="DL54">
        <f>($B$13*$K$11+$C$13*$K$11+$F$13*((FG54+EY54)/MAX(FG54+EY54+FH54, 0.1)*$P$11+FH54/MAX(FG54+EY54+FH54, 0.1)*$Q$11))/($B$13+$C$13+$F$13)</f>
        <v>0</v>
      </c>
      <c r="DM54">
        <v>6</v>
      </c>
      <c r="DN54">
        <v>0.5</v>
      </c>
      <c r="DO54" t="s">
        <v>443</v>
      </c>
      <c r="DP54">
        <v>2</v>
      </c>
      <c r="DQ54" t="b">
        <v>1</v>
      </c>
      <c r="DR54">
        <v>1720898382.6</v>
      </c>
      <c r="DS54">
        <v>421.6534444444444</v>
      </c>
      <c r="DT54">
        <v>420.0901111111111</v>
      </c>
      <c r="DU54">
        <v>25.80961111111111</v>
      </c>
      <c r="DV54">
        <v>24.82241111111111</v>
      </c>
      <c r="DW54">
        <v>419.2453333333333</v>
      </c>
      <c r="DX54">
        <v>25.49766666666667</v>
      </c>
      <c r="DY54">
        <v>500.0134444444445</v>
      </c>
      <c r="DZ54">
        <v>90.84054444444445</v>
      </c>
      <c r="EA54">
        <v>0.1001245666666667</v>
      </c>
      <c r="EB54">
        <v>31.73482222222222</v>
      </c>
      <c r="EC54">
        <v>31.00315555555556</v>
      </c>
      <c r="ED54">
        <v>999.9000000000001</v>
      </c>
      <c r="EE54">
        <v>0</v>
      </c>
      <c r="EF54">
        <v>0</v>
      </c>
      <c r="EG54">
        <v>9985.554444444444</v>
      </c>
      <c r="EH54">
        <v>0</v>
      </c>
      <c r="EI54">
        <v>0.242856</v>
      </c>
      <c r="EJ54">
        <v>1.563283333333333</v>
      </c>
      <c r="EK54">
        <v>432.8243333333333</v>
      </c>
      <c r="EL54">
        <v>430.7833333333334</v>
      </c>
      <c r="EM54">
        <v>0.9872207777777776</v>
      </c>
      <c r="EN54">
        <v>420.0901111111111</v>
      </c>
      <c r="EO54">
        <v>24.82241111111111</v>
      </c>
      <c r="EP54">
        <v>2.34456</v>
      </c>
      <c r="EQ54">
        <v>2.254881111111112</v>
      </c>
      <c r="ER54">
        <v>19.98585555555556</v>
      </c>
      <c r="ES54">
        <v>19.35763333333334</v>
      </c>
      <c r="ET54">
        <v>0</v>
      </c>
      <c r="EU54">
        <v>0</v>
      </c>
      <c r="EV54">
        <v>0</v>
      </c>
      <c r="EW54">
        <v>0</v>
      </c>
      <c r="EX54">
        <v>-3.177777777777778</v>
      </c>
      <c r="EY54">
        <v>0</v>
      </c>
      <c r="EZ54">
        <v>-15.7</v>
      </c>
      <c r="FA54">
        <v>-0.7666666666666666</v>
      </c>
      <c r="FB54">
        <v>35.88166666666667</v>
      </c>
      <c r="FC54">
        <v>41.15944444444445</v>
      </c>
      <c r="FD54">
        <v>38.57599999999999</v>
      </c>
      <c r="FE54">
        <v>41.46511111111111</v>
      </c>
      <c r="FF54">
        <v>37.01388888888889</v>
      </c>
      <c r="FG54">
        <v>0</v>
      </c>
      <c r="FH54">
        <v>0</v>
      </c>
      <c r="FI54">
        <v>0</v>
      </c>
      <c r="FJ54">
        <v>1720898380.7</v>
      </c>
      <c r="FK54">
        <v>0</v>
      </c>
      <c r="FL54">
        <v>-3.619230769230769</v>
      </c>
      <c r="FM54">
        <v>3.887179130114161</v>
      </c>
      <c r="FN54">
        <v>-18.72478657078355</v>
      </c>
      <c r="FO54">
        <v>-14.11153846153846</v>
      </c>
      <c r="FP54">
        <v>15</v>
      </c>
      <c r="FQ54">
        <v>1720897784</v>
      </c>
      <c r="FR54" t="s">
        <v>502</v>
      </c>
      <c r="FS54">
        <v>1720897783</v>
      </c>
      <c r="FT54">
        <v>1720897784</v>
      </c>
      <c r="FU54">
        <v>9</v>
      </c>
      <c r="FV54">
        <v>-0.369</v>
      </c>
      <c r="FW54">
        <v>-0.03</v>
      </c>
      <c r="FX54">
        <v>2.402</v>
      </c>
      <c r="FY54">
        <v>0.32</v>
      </c>
      <c r="FZ54">
        <v>420</v>
      </c>
      <c r="GA54">
        <v>26</v>
      </c>
      <c r="GB54">
        <v>0.48</v>
      </c>
      <c r="GC54">
        <v>0.22</v>
      </c>
      <c r="GD54">
        <v>1.608478</v>
      </c>
      <c r="GE54">
        <v>-0.2042388742964389</v>
      </c>
      <c r="GF54">
        <v>0.03509508934309757</v>
      </c>
      <c r="GG54">
        <v>1</v>
      </c>
      <c r="GH54">
        <v>-3.691176470588235</v>
      </c>
      <c r="GI54">
        <v>2.895339701313134</v>
      </c>
      <c r="GJ54">
        <v>6.938569425662648</v>
      </c>
      <c r="GK54">
        <v>0</v>
      </c>
      <c r="GL54">
        <v>0.983697325</v>
      </c>
      <c r="GM54">
        <v>0.02795564352720224</v>
      </c>
      <c r="GN54">
        <v>0.002784784088466291</v>
      </c>
      <c r="GO54">
        <v>1</v>
      </c>
      <c r="GP54">
        <v>2</v>
      </c>
      <c r="GQ54">
        <v>3</v>
      </c>
      <c r="GR54" t="s">
        <v>445</v>
      </c>
      <c r="GS54">
        <v>3.10323</v>
      </c>
      <c r="GT54">
        <v>2.75809</v>
      </c>
      <c r="GU54">
        <v>0.0886459</v>
      </c>
      <c r="GV54">
        <v>0.0888153</v>
      </c>
      <c r="GW54">
        <v>0.114413</v>
      </c>
      <c r="GX54">
        <v>0.112722</v>
      </c>
      <c r="GY54">
        <v>23849</v>
      </c>
      <c r="GZ54">
        <v>22087</v>
      </c>
      <c r="HA54">
        <v>26727</v>
      </c>
      <c r="HB54">
        <v>24459.1</v>
      </c>
      <c r="HC54">
        <v>37885.1</v>
      </c>
      <c r="HD54">
        <v>32093.2</v>
      </c>
      <c r="HE54">
        <v>46702.3</v>
      </c>
      <c r="HF54">
        <v>38718.2</v>
      </c>
      <c r="HG54">
        <v>1.89158</v>
      </c>
      <c r="HH54">
        <v>1.91343</v>
      </c>
      <c r="HI54">
        <v>0.126272</v>
      </c>
      <c r="HJ54">
        <v>0</v>
      </c>
      <c r="HK54">
        <v>28.9418</v>
      </c>
      <c r="HL54">
        <v>999.9</v>
      </c>
      <c r="HM54">
        <v>55.7</v>
      </c>
      <c r="HN54">
        <v>31.2</v>
      </c>
      <c r="HO54">
        <v>27.9764</v>
      </c>
      <c r="HP54">
        <v>61.2745</v>
      </c>
      <c r="HQ54">
        <v>25.1202</v>
      </c>
      <c r="HR54">
        <v>1</v>
      </c>
      <c r="HS54">
        <v>-0.0160239</v>
      </c>
      <c r="HT54">
        <v>-2.42945</v>
      </c>
      <c r="HU54">
        <v>20.2837</v>
      </c>
      <c r="HV54">
        <v>5.22328</v>
      </c>
      <c r="HW54">
        <v>11.98</v>
      </c>
      <c r="HX54">
        <v>4.96575</v>
      </c>
      <c r="HY54">
        <v>3.27578</v>
      </c>
      <c r="HZ54">
        <v>9999</v>
      </c>
      <c r="IA54">
        <v>9999</v>
      </c>
      <c r="IB54">
        <v>9999</v>
      </c>
      <c r="IC54">
        <v>999.9</v>
      </c>
      <c r="ID54">
        <v>1.86393</v>
      </c>
      <c r="IE54">
        <v>1.86005</v>
      </c>
      <c r="IF54">
        <v>1.85837</v>
      </c>
      <c r="IG54">
        <v>1.85974</v>
      </c>
      <c r="IH54">
        <v>1.85989</v>
      </c>
      <c r="II54">
        <v>1.85837</v>
      </c>
      <c r="IJ54">
        <v>1.85744</v>
      </c>
      <c r="IK54">
        <v>1.85239</v>
      </c>
      <c r="IL54">
        <v>0</v>
      </c>
      <c r="IM54">
        <v>0</v>
      </c>
      <c r="IN54">
        <v>0</v>
      </c>
      <c r="IO54">
        <v>0</v>
      </c>
      <c r="IP54" t="s">
        <v>446</v>
      </c>
      <c r="IQ54" t="s">
        <v>447</v>
      </c>
      <c r="IR54" t="s">
        <v>448</v>
      </c>
      <c r="IS54" t="s">
        <v>448</v>
      </c>
      <c r="IT54" t="s">
        <v>448</v>
      </c>
      <c r="IU54" t="s">
        <v>448</v>
      </c>
      <c r="IV54">
        <v>0</v>
      </c>
      <c r="IW54">
        <v>100</v>
      </c>
      <c r="IX54">
        <v>100</v>
      </c>
      <c r="IY54">
        <v>2.408</v>
      </c>
      <c r="IZ54">
        <v>0.3118</v>
      </c>
      <c r="JA54">
        <v>1.05937603177064</v>
      </c>
      <c r="JB54">
        <v>0.003126186285231202</v>
      </c>
      <c r="JC54">
        <v>3.203884841727113E-07</v>
      </c>
      <c r="JD54">
        <v>-2.447596861837776E-10</v>
      </c>
      <c r="JE54">
        <v>-0.02503831035271232</v>
      </c>
      <c r="JF54">
        <v>-0.001803911384323374</v>
      </c>
      <c r="JG54">
        <v>0.0007269767045770104</v>
      </c>
      <c r="JH54">
        <v>-5.40736406405679E-06</v>
      </c>
      <c r="JI54">
        <v>2</v>
      </c>
      <c r="JJ54">
        <v>1989</v>
      </c>
      <c r="JK54">
        <v>1</v>
      </c>
      <c r="JL54">
        <v>26</v>
      </c>
      <c r="JM54">
        <v>10</v>
      </c>
      <c r="JN54">
        <v>10</v>
      </c>
      <c r="JO54">
        <v>1.14136</v>
      </c>
      <c r="JP54">
        <v>2.63184</v>
      </c>
      <c r="JQ54">
        <v>1.49658</v>
      </c>
      <c r="JR54">
        <v>2.3584</v>
      </c>
      <c r="JS54">
        <v>1.54907</v>
      </c>
      <c r="JT54">
        <v>2.35229</v>
      </c>
      <c r="JU54">
        <v>35.5915</v>
      </c>
      <c r="JV54">
        <v>24.0087</v>
      </c>
      <c r="JW54">
        <v>18</v>
      </c>
      <c r="JX54">
        <v>480.733</v>
      </c>
      <c r="JY54">
        <v>509.854</v>
      </c>
      <c r="JZ54">
        <v>32.924</v>
      </c>
      <c r="KA54">
        <v>27.0939</v>
      </c>
      <c r="KB54">
        <v>30.0001</v>
      </c>
      <c r="KC54">
        <v>27.2049</v>
      </c>
      <c r="KD54">
        <v>27.1675</v>
      </c>
      <c r="KE54">
        <v>22.9427</v>
      </c>
      <c r="KF54">
        <v>16.1947</v>
      </c>
      <c r="KG54">
        <v>100</v>
      </c>
      <c r="KH54">
        <v>32.9263</v>
      </c>
      <c r="KI54">
        <v>420</v>
      </c>
      <c r="KJ54">
        <v>24.8037</v>
      </c>
      <c r="KK54">
        <v>102.086</v>
      </c>
      <c r="KL54">
        <v>93.354</v>
      </c>
    </row>
    <row r="55" spans="1:298">
      <c r="A55">
        <v>37</v>
      </c>
      <c r="B55">
        <v>1720900326</v>
      </c>
      <c r="C55">
        <v>3724.5</v>
      </c>
      <c r="D55" t="s">
        <v>525</v>
      </c>
      <c r="E55" t="s">
        <v>526</v>
      </c>
      <c r="F55">
        <v>5</v>
      </c>
      <c r="G55" t="s">
        <v>527</v>
      </c>
      <c r="H55" t="s">
        <v>440</v>
      </c>
      <c r="I55" t="s">
        <v>441</v>
      </c>
      <c r="J55">
        <v>1720900323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(EB55+(V55+2*0.95*5.67E-8*(((EB55+$B$9)+273)^4-(EB55+273)^4)-44100*K55)/(1.84*29.3*S55+8*0.95*5.67E-8*(EB55+273)^3))</f>
        <v>0</v>
      </c>
      <c r="X55">
        <f>($C$9*EC55+$D$9*ED55+$E$9*W55)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2*0.95*5.67E-8*(((EB55+$B$9)+273)^4-(X55+273)^4)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425.4153765640422</v>
      </c>
      <c r="AL55">
        <v>426.7023515151512</v>
      </c>
      <c r="AM55">
        <v>9.730079446762106E-05</v>
      </c>
      <c r="AN55">
        <v>66.32280793187105</v>
      </c>
      <c r="AO55">
        <f>(AQ55 - AP55 + DZ55*1E3/(8.314*(EB55+273.15)) * AS55/DY55 * AR55) * DY55/(100*DM55) * 1000/(1000 - AQ55)</f>
        <v>0</v>
      </c>
      <c r="AP55">
        <v>12.69877106814001</v>
      </c>
      <c r="AQ55">
        <v>13.08568606060605</v>
      </c>
      <c r="AR55">
        <v>-3.065798870087843E-06</v>
      </c>
      <c r="AS55">
        <v>105.0039965574579</v>
      </c>
      <c r="AT55">
        <v>20</v>
      </c>
      <c r="AU55">
        <v>4</v>
      </c>
      <c r="AV55">
        <f>IF(AT55*$H$15&gt;=AX55,1.0,(AX55/(AX55-AT55*$H$15)))</f>
        <v>0</v>
      </c>
      <c r="AW55">
        <f>(AV55-1)*100</f>
        <v>0</v>
      </c>
      <c r="AX55">
        <f>MAX(0,($B$15+$C$15*EG55)/(1+$D$15*EG55)*DZ55/(EB55+273)*$E$15)</f>
        <v>0</v>
      </c>
      <c r="AY55" t="s">
        <v>442</v>
      </c>
      <c r="AZ55" t="s">
        <v>442</v>
      </c>
      <c r="BA55">
        <v>0</v>
      </c>
      <c r="BB55">
        <v>0</v>
      </c>
      <c r="BC55">
        <f>1-BA55/BB55</f>
        <v>0</v>
      </c>
      <c r="BD55">
        <v>0</v>
      </c>
      <c r="BE55" t="s">
        <v>442</v>
      </c>
      <c r="BF55" t="s">
        <v>442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442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$B$13*EH55+$C$13*EI55+$F$13*ET55*(1-EW55)</f>
        <v>0</v>
      </c>
      <c r="DJ55">
        <f>DI55*DK55</f>
        <v>0</v>
      </c>
      <c r="DK55">
        <f>($B$13*$D$11+$C$13*$D$11+$F$13*((FG55+EY55)/MAX(FG55+EY55+FH55, 0.1)*$I$11+FH55/MAX(FG55+EY55+FH55, 0.1)*$J$11))/($B$13+$C$13+$F$13)</f>
        <v>0</v>
      </c>
      <c r="DL55">
        <f>($B$13*$K$11+$C$13*$K$11+$F$13*((FG55+EY55)/MAX(FG55+EY55+FH55, 0.1)*$P$11+FH55/MAX(FG55+EY55+FH55, 0.1)*$Q$11))/($B$13+$C$13+$F$13)</f>
        <v>0</v>
      </c>
      <c r="DM55">
        <v>6</v>
      </c>
      <c r="DN55">
        <v>0.5</v>
      </c>
      <c r="DO55" t="s">
        <v>443</v>
      </c>
      <c r="DP55">
        <v>2</v>
      </c>
      <c r="DQ55" t="b">
        <v>1</v>
      </c>
      <c r="DR55">
        <v>1720900323</v>
      </c>
      <c r="DS55">
        <v>421.094</v>
      </c>
      <c r="DT55">
        <v>420.0078181818182</v>
      </c>
      <c r="DU55">
        <v>13.08778181818182</v>
      </c>
      <c r="DV55">
        <v>12.7022</v>
      </c>
      <c r="DW55">
        <v>418.2219090909092</v>
      </c>
      <c r="DX55">
        <v>13.02147272727273</v>
      </c>
      <c r="DY55">
        <v>500.0320909090909</v>
      </c>
      <c r="DZ55">
        <v>90.81659090909091</v>
      </c>
      <c r="EA55">
        <v>0.09997597272727274</v>
      </c>
      <c r="EB55">
        <v>20.24162727272727</v>
      </c>
      <c r="EC55">
        <v>19.95314545454546</v>
      </c>
      <c r="ED55">
        <v>999.9</v>
      </c>
      <c r="EE55">
        <v>0</v>
      </c>
      <c r="EF55">
        <v>0</v>
      </c>
      <c r="EG55">
        <v>10013.63636363636</v>
      </c>
      <c r="EH55">
        <v>0</v>
      </c>
      <c r="EI55">
        <v>0.242856</v>
      </c>
      <c r="EJ55">
        <v>1.086302727272727</v>
      </c>
      <c r="EK55">
        <v>426.6783636363636</v>
      </c>
      <c r="EL55">
        <v>425.4114545454545</v>
      </c>
      <c r="EM55">
        <v>0.3855864545454545</v>
      </c>
      <c r="EN55">
        <v>420.0078181818182</v>
      </c>
      <c r="EO55">
        <v>12.7022</v>
      </c>
      <c r="EP55">
        <v>1.188590909090909</v>
      </c>
      <c r="EQ55">
        <v>1.153571818181818</v>
      </c>
      <c r="ER55">
        <v>9.459386363636362</v>
      </c>
      <c r="ES55">
        <v>9.015485454545454</v>
      </c>
      <c r="ET55">
        <v>0</v>
      </c>
      <c r="EU55">
        <v>0</v>
      </c>
      <c r="EV55">
        <v>0</v>
      </c>
      <c r="EW55">
        <v>0</v>
      </c>
      <c r="EX55">
        <v>-1.272727272727273</v>
      </c>
      <c r="EY55">
        <v>0</v>
      </c>
      <c r="EZ55">
        <v>-16.72727272727272</v>
      </c>
      <c r="FA55">
        <v>-0.6363636363636365</v>
      </c>
      <c r="FB55">
        <v>34.6589090909091</v>
      </c>
      <c r="FC55">
        <v>39.88036363636364</v>
      </c>
      <c r="FD55">
        <v>37.79518181818182</v>
      </c>
      <c r="FE55">
        <v>39.36909090909091</v>
      </c>
      <c r="FF55">
        <v>35.24981818181818</v>
      </c>
      <c r="FG55">
        <v>0</v>
      </c>
      <c r="FH55">
        <v>0</v>
      </c>
      <c r="FI55">
        <v>0</v>
      </c>
      <c r="FJ55">
        <v>1720900321.7</v>
      </c>
      <c r="FK55">
        <v>0</v>
      </c>
      <c r="FL55">
        <v>-1.804</v>
      </c>
      <c r="FM55">
        <v>11.40769227345784</v>
      </c>
      <c r="FN55">
        <v>-15.16153820661398</v>
      </c>
      <c r="FO55">
        <v>-14.808</v>
      </c>
      <c r="FP55">
        <v>15</v>
      </c>
      <c r="FQ55">
        <v>1720899783.5</v>
      </c>
      <c r="FR55" t="s">
        <v>528</v>
      </c>
      <c r="FS55">
        <v>1720899783.5</v>
      </c>
      <c r="FT55">
        <v>1720899781.5</v>
      </c>
      <c r="FU55">
        <v>10</v>
      </c>
      <c r="FV55">
        <v>0.467</v>
      </c>
      <c r="FW55">
        <v>0.004</v>
      </c>
      <c r="FX55">
        <v>2.869</v>
      </c>
      <c r="FY55">
        <v>0.06</v>
      </c>
      <c r="FZ55">
        <v>420</v>
      </c>
      <c r="GA55">
        <v>13</v>
      </c>
      <c r="GB55">
        <v>0.44</v>
      </c>
      <c r="GC55">
        <v>0.2</v>
      </c>
      <c r="GD55">
        <v>1.100175853658537</v>
      </c>
      <c r="GE55">
        <v>-0.1370464808362377</v>
      </c>
      <c r="GF55">
        <v>0.02372500666689974</v>
      </c>
      <c r="GG55">
        <v>1</v>
      </c>
      <c r="GH55">
        <v>-1.891176470588236</v>
      </c>
      <c r="GI55">
        <v>1.834988482225065</v>
      </c>
      <c r="GJ55">
        <v>5.375016697487543</v>
      </c>
      <c r="GK55">
        <v>0</v>
      </c>
      <c r="GL55">
        <v>0.3750238536585366</v>
      </c>
      <c r="GM55">
        <v>0.05064978397212645</v>
      </c>
      <c r="GN55">
        <v>0.008646315977257839</v>
      </c>
      <c r="GO55">
        <v>1</v>
      </c>
      <c r="GP55">
        <v>2</v>
      </c>
      <c r="GQ55">
        <v>3</v>
      </c>
      <c r="GR55" t="s">
        <v>445</v>
      </c>
      <c r="GS55">
        <v>3.10021</v>
      </c>
      <c r="GT55">
        <v>2.75809</v>
      </c>
      <c r="GU55">
        <v>0.0884267</v>
      </c>
      <c r="GV55">
        <v>0.08874120000000001</v>
      </c>
      <c r="GW55">
        <v>0.0703868</v>
      </c>
      <c r="GX55">
        <v>0.0695958</v>
      </c>
      <c r="GY55">
        <v>23867.9</v>
      </c>
      <c r="GZ55">
        <v>22112.2</v>
      </c>
      <c r="HA55">
        <v>26741.2</v>
      </c>
      <c r="HB55">
        <v>24484.1</v>
      </c>
      <c r="HC55">
        <v>39813.7</v>
      </c>
      <c r="HD55">
        <v>33713.4</v>
      </c>
      <c r="HE55">
        <v>46727.4</v>
      </c>
      <c r="HF55">
        <v>38773.6</v>
      </c>
      <c r="HG55">
        <v>1.86817</v>
      </c>
      <c r="HH55">
        <v>1.89745</v>
      </c>
      <c r="HI55">
        <v>-0.0173226</v>
      </c>
      <c r="HJ55">
        <v>0</v>
      </c>
      <c r="HK55">
        <v>20.2442</v>
      </c>
      <c r="HL55">
        <v>999.9</v>
      </c>
      <c r="HM55">
        <v>35.6</v>
      </c>
      <c r="HN55">
        <v>31.3</v>
      </c>
      <c r="HO55">
        <v>17.989</v>
      </c>
      <c r="HP55">
        <v>60.8847</v>
      </c>
      <c r="HQ55">
        <v>26.0857</v>
      </c>
      <c r="HR55">
        <v>1</v>
      </c>
      <c r="HS55">
        <v>-0.052439</v>
      </c>
      <c r="HT55">
        <v>1.94913</v>
      </c>
      <c r="HU55">
        <v>20.2879</v>
      </c>
      <c r="HV55">
        <v>5.22313</v>
      </c>
      <c r="HW55">
        <v>11.98</v>
      </c>
      <c r="HX55">
        <v>4.96575</v>
      </c>
      <c r="HY55">
        <v>3.27545</v>
      </c>
      <c r="HZ55">
        <v>9999</v>
      </c>
      <c r="IA55">
        <v>9999</v>
      </c>
      <c r="IB55">
        <v>9999</v>
      </c>
      <c r="IC55">
        <v>999.9</v>
      </c>
      <c r="ID55">
        <v>1.8639</v>
      </c>
      <c r="IE55">
        <v>1.86005</v>
      </c>
      <c r="IF55">
        <v>1.85837</v>
      </c>
      <c r="IG55">
        <v>1.85974</v>
      </c>
      <c r="IH55">
        <v>1.85989</v>
      </c>
      <c r="II55">
        <v>1.85837</v>
      </c>
      <c r="IJ55">
        <v>1.85745</v>
      </c>
      <c r="IK55">
        <v>1.8524</v>
      </c>
      <c r="IL55">
        <v>0</v>
      </c>
      <c r="IM55">
        <v>0</v>
      </c>
      <c r="IN55">
        <v>0</v>
      </c>
      <c r="IO55">
        <v>0</v>
      </c>
      <c r="IP55" t="s">
        <v>446</v>
      </c>
      <c r="IQ55" t="s">
        <v>447</v>
      </c>
      <c r="IR55" t="s">
        <v>448</v>
      </c>
      <c r="IS55" t="s">
        <v>448</v>
      </c>
      <c r="IT55" t="s">
        <v>448</v>
      </c>
      <c r="IU55" t="s">
        <v>448</v>
      </c>
      <c r="IV55">
        <v>0</v>
      </c>
      <c r="IW55">
        <v>100</v>
      </c>
      <c r="IX55">
        <v>100</v>
      </c>
      <c r="IY55">
        <v>2.872</v>
      </c>
      <c r="IZ55">
        <v>0.0663</v>
      </c>
      <c r="JA55">
        <v>1.526739006046177</v>
      </c>
      <c r="JB55">
        <v>0.003126186285231202</v>
      </c>
      <c r="JC55">
        <v>3.203884841727113E-07</v>
      </c>
      <c r="JD55">
        <v>-2.447596861837776E-10</v>
      </c>
      <c r="JE55">
        <v>-0.02149382240500912</v>
      </c>
      <c r="JF55">
        <v>-0.001803911384323374</v>
      </c>
      <c r="JG55">
        <v>0.0007269767045770104</v>
      </c>
      <c r="JH55">
        <v>-5.40736406405679E-06</v>
      </c>
      <c r="JI55">
        <v>2</v>
      </c>
      <c r="JJ55">
        <v>1989</v>
      </c>
      <c r="JK55">
        <v>1</v>
      </c>
      <c r="JL55">
        <v>26</v>
      </c>
      <c r="JM55">
        <v>9</v>
      </c>
      <c r="JN55">
        <v>9.1</v>
      </c>
      <c r="JO55">
        <v>1.12671</v>
      </c>
      <c r="JP55">
        <v>2.62573</v>
      </c>
      <c r="JQ55">
        <v>1.49658</v>
      </c>
      <c r="JR55">
        <v>2.35596</v>
      </c>
      <c r="JS55">
        <v>1.54907</v>
      </c>
      <c r="JT55">
        <v>2.44873</v>
      </c>
      <c r="JU55">
        <v>35.4986</v>
      </c>
      <c r="JV55">
        <v>24.0175</v>
      </c>
      <c r="JW55">
        <v>18</v>
      </c>
      <c r="JX55">
        <v>464.759</v>
      </c>
      <c r="JY55">
        <v>496.528</v>
      </c>
      <c r="JZ55">
        <v>18.6033</v>
      </c>
      <c r="KA55">
        <v>26.5331</v>
      </c>
      <c r="KB55">
        <v>29.9999</v>
      </c>
      <c r="KC55">
        <v>26.846</v>
      </c>
      <c r="KD55">
        <v>26.8594</v>
      </c>
      <c r="KE55">
        <v>22.6482</v>
      </c>
      <c r="KF55">
        <v>25.4774</v>
      </c>
      <c r="KG55">
        <v>19.6244</v>
      </c>
      <c r="KH55">
        <v>18.6153</v>
      </c>
      <c r="KI55">
        <v>420</v>
      </c>
      <c r="KJ55">
        <v>12.7746</v>
      </c>
      <c r="KK55">
        <v>102.141</v>
      </c>
      <c r="KL55">
        <v>93.4729</v>
      </c>
    </row>
    <row r="56" spans="1:298">
      <c r="A56">
        <v>38</v>
      </c>
      <c r="B56">
        <v>1720900331</v>
      </c>
      <c r="C56">
        <v>3729.5</v>
      </c>
      <c r="D56" t="s">
        <v>529</v>
      </c>
      <c r="E56" t="s">
        <v>530</v>
      </c>
      <c r="F56">
        <v>5</v>
      </c>
      <c r="G56" t="s">
        <v>527</v>
      </c>
      <c r="H56" t="s">
        <v>440</v>
      </c>
      <c r="I56" t="s">
        <v>441</v>
      </c>
      <c r="J56">
        <v>1720900328.5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(EB56+(V56+2*0.95*5.67E-8*(((EB56+$B$9)+273)^4-(EB56+273)^4)-44100*K56)/(1.84*29.3*S56+8*0.95*5.67E-8*(EB56+273)^3))</f>
        <v>0</v>
      </c>
      <c r="X56">
        <f>($C$9*EC56+$D$9*ED56+$E$9*W56)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2*0.95*5.67E-8*(((EB56+$B$9)+273)^4-(X56+273)^4)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425.3702308470197</v>
      </c>
      <c r="AL56">
        <v>426.6810424242424</v>
      </c>
      <c r="AM56">
        <v>-0.0001681286714445806</v>
      </c>
      <c r="AN56">
        <v>66.32280793187105</v>
      </c>
      <c r="AO56">
        <f>(AQ56 - AP56 + DZ56*1E3/(8.314*(EB56+273.15)) * AS56/DY56 * AR56) * DY56/(100*DM56) * 1000/(1000 - AQ56)</f>
        <v>0</v>
      </c>
      <c r="AP56">
        <v>12.69684218453327</v>
      </c>
      <c r="AQ56">
        <v>13.07474606060606</v>
      </c>
      <c r="AR56">
        <v>-2.851454871434241E-05</v>
      </c>
      <c r="AS56">
        <v>105.0039965574579</v>
      </c>
      <c r="AT56">
        <v>20</v>
      </c>
      <c r="AU56">
        <v>4</v>
      </c>
      <c r="AV56">
        <f>IF(AT56*$H$15&gt;=AX56,1.0,(AX56/(AX56-AT56*$H$15)))</f>
        <v>0</v>
      </c>
      <c r="AW56">
        <f>(AV56-1)*100</f>
        <v>0</v>
      </c>
      <c r="AX56">
        <f>MAX(0,($B$15+$C$15*EG56)/(1+$D$15*EG56)*DZ56/(EB56+273)*$E$15)</f>
        <v>0</v>
      </c>
      <c r="AY56" t="s">
        <v>442</v>
      </c>
      <c r="AZ56" t="s">
        <v>442</v>
      </c>
      <c r="BA56">
        <v>0</v>
      </c>
      <c r="BB56">
        <v>0</v>
      </c>
      <c r="BC56">
        <f>1-BA56/BB56</f>
        <v>0</v>
      </c>
      <c r="BD56">
        <v>0</v>
      </c>
      <c r="BE56" t="s">
        <v>442</v>
      </c>
      <c r="BF56" t="s">
        <v>442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442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$B$13*EH56+$C$13*EI56+$F$13*ET56*(1-EW56)</f>
        <v>0</v>
      </c>
      <c r="DJ56">
        <f>DI56*DK56</f>
        <v>0</v>
      </c>
      <c r="DK56">
        <f>($B$13*$D$11+$C$13*$D$11+$F$13*((FG56+EY56)/MAX(FG56+EY56+FH56, 0.1)*$I$11+FH56/MAX(FG56+EY56+FH56, 0.1)*$J$11))/($B$13+$C$13+$F$13)</f>
        <v>0</v>
      </c>
      <c r="DL56">
        <f>($B$13*$K$11+$C$13*$K$11+$F$13*((FG56+EY56)/MAX(FG56+EY56+FH56, 0.1)*$P$11+FH56/MAX(FG56+EY56+FH56, 0.1)*$Q$11))/($B$13+$C$13+$F$13)</f>
        <v>0</v>
      </c>
      <c r="DM56">
        <v>6</v>
      </c>
      <c r="DN56">
        <v>0.5</v>
      </c>
      <c r="DO56" t="s">
        <v>443</v>
      </c>
      <c r="DP56">
        <v>2</v>
      </c>
      <c r="DQ56" t="b">
        <v>1</v>
      </c>
      <c r="DR56">
        <v>1720900328.5</v>
      </c>
      <c r="DS56">
        <v>421.1191111111111</v>
      </c>
      <c r="DT56">
        <v>419.9917777777778</v>
      </c>
      <c r="DU56">
        <v>13.07765555555556</v>
      </c>
      <c r="DV56">
        <v>12.69623333333333</v>
      </c>
      <c r="DW56">
        <v>418.2468888888889</v>
      </c>
      <c r="DX56">
        <v>13.01146666666667</v>
      </c>
      <c r="DY56">
        <v>500.0062222222223</v>
      </c>
      <c r="DZ56">
        <v>90.81607777777778</v>
      </c>
      <c r="EA56">
        <v>0.09987106666666667</v>
      </c>
      <c r="EB56">
        <v>20.25676666666667</v>
      </c>
      <c r="EC56">
        <v>19.96212222222222</v>
      </c>
      <c r="ED56">
        <v>999.9000000000001</v>
      </c>
      <c r="EE56">
        <v>0</v>
      </c>
      <c r="EF56">
        <v>0</v>
      </c>
      <c r="EG56">
        <v>10016.23333333333</v>
      </c>
      <c r="EH56">
        <v>0</v>
      </c>
      <c r="EI56">
        <v>0.242856</v>
      </c>
      <c r="EJ56">
        <v>1.127321111111111</v>
      </c>
      <c r="EK56">
        <v>426.6993333333333</v>
      </c>
      <c r="EL56">
        <v>425.3926666666667</v>
      </c>
      <c r="EM56">
        <v>0.3814406666666667</v>
      </c>
      <c r="EN56">
        <v>419.9917777777778</v>
      </c>
      <c r="EO56">
        <v>12.69623333333333</v>
      </c>
      <c r="EP56">
        <v>1.187661111111111</v>
      </c>
      <c r="EQ56">
        <v>1.153022222222222</v>
      </c>
      <c r="ER56">
        <v>9.447797777777778</v>
      </c>
      <c r="ES56">
        <v>9.008432222222222</v>
      </c>
      <c r="ET56">
        <v>0</v>
      </c>
      <c r="EU56">
        <v>0</v>
      </c>
      <c r="EV56">
        <v>0</v>
      </c>
      <c r="EW56">
        <v>0</v>
      </c>
      <c r="EX56">
        <v>-2.477777777777778</v>
      </c>
      <c r="EY56">
        <v>0</v>
      </c>
      <c r="EZ56">
        <v>-13.88888888888889</v>
      </c>
      <c r="FA56">
        <v>-0.6777777777777777</v>
      </c>
      <c r="FB56">
        <v>34.58311111111111</v>
      </c>
      <c r="FC56">
        <v>39.69433333333333</v>
      </c>
      <c r="FD56">
        <v>37.40944444444445</v>
      </c>
      <c r="FE56">
        <v>39.12466666666666</v>
      </c>
      <c r="FF56">
        <v>35.13866666666667</v>
      </c>
      <c r="FG56">
        <v>0</v>
      </c>
      <c r="FH56">
        <v>0</v>
      </c>
      <c r="FI56">
        <v>0</v>
      </c>
      <c r="FJ56">
        <v>1720900326.5</v>
      </c>
      <c r="FK56">
        <v>0</v>
      </c>
      <c r="FL56">
        <v>-2.36</v>
      </c>
      <c r="FM56">
        <v>5.907692123964267</v>
      </c>
      <c r="FN56">
        <v>-21.69999954180835</v>
      </c>
      <c r="FO56">
        <v>-14.296</v>
      </c>
      <c r="FP56">
        <v>15</v>
      </c>
      <c r="FQ56">
        <v>1720899783.5</v>
      </c>
      <c r="FR56" t="s">
        <v>528</v>
      </c>
      <c r="FS56">
        <v>1720899783.5</v>
      </c>
      <c r="FT56">
        <v>1720899781.5</v>
      </c>
      <c r="FU56">
        <v>10</v>
      </c>
      <c r="FV56">
        <v>0.467</v>
      </c>
      <c r="FW56">
        <v>0.004</v>
      </c>
      <c r="FX56">
        <v>2.869</v>
      </c>
      <c r="FY56">
        <v>0.06</v>
      </c>
      <c r="FZ56">
        <v>420</v>
      </c>
      <c r="GA56">
        <v>13</v>
      </c>
      <c r="GB56">
        <v>0.44</v>
      </c>
      <c r="GC56">
        <v>0.2</v>
      </c>
      <c r="GD56">
        <v>1.1032255</v>
      </c>
      <c r="GE56">
        <v>0.06684292682926651</v>
      </c>
      <c r="GF56">
        <v>0.03109050055483185</v>
      </c>
      <c r="GG56">
        <v>1</v>
      </c>
      <c r="GH56">
        <v>-1.691176470588236</v>
      </c>
      <c r="GI56">
        <v>5.031321594829013</v>
      </c>
      <c r="GJ56">
        <v>5.450815786060286</v>
      </c>
      <c r="GK56">
        <v>0</v>
      </c>
      <c r="GL56">
        <v>0.3777483</v>
      </c>
      <c r="GM56">
        <v>0.06959587992495217</v>
      </c>
      <c r="GN56">
        <v>0.01060492904078099</v>
      </c>
      <c r="GO56">
        <v>1</v>
      </c>
      <c r="GP56">
        <v>2</v>
      </c>
      <c r="GQ56">
        <v>3</v>
      </c>
      <c r="GR56" t="s">
        <v>445</v>
      </c>
      <c r="GS56">
        <v>3.10008</v>
      </c>
      <c r="GT56">
        <v>2.75803</v>
      </c>
      <c r="GU56">
        <v>0.08842609999999999</v>
      </c>
      <c r="GV56">
        <v>0.0887545</v>
      </c>
      <c r="GW56">
        <v>0.07035130000000001</v>
      </c>
      <c r="GX56">
        <v>0.0696866</v>
      </c>
      <c r="GY56">
        <v>23868.1</v>
      </c>
      <c r="GZ56">
        <v>22112</v>
      </c>
      <c r="HA56">
        <v>26741.4</v>
      </c>
      <c r="HB56">
        <v>24484.2</v>
      </c>
      <c r="HC56">
        <v>39815.4</v>
      </c>
      <c r="HD56">
        <v>33710.2</v>
      </c>
      <c r="HE56">
        <v>46727.6</v>
      </c>
      <c r="HF56">
        <v>38773.8</v>
      </c>
      <c r="HG56">
        <v>1.86815</v>
      </c>
      <c r="HH56">
        <v>1.89735</v>
      </c>
      <c r="HI56">
        <v>-0.0167638</v>
      </c>
      <c r="HJ56">
        <v>0</v>
      </c>
      <c r="HK56">
        <v>20.2456</v>
      </c>
      <c r="HL56">
        <v>999.9</v>
      </c>
      <c r="HM56">
        <v>35.6</v>
      </c>
      <c r="HN56">
        <v>31.3</v>
      </c>
      <c r="HO56">
        <v>17.9912</v>
      </c>
      <c r="HP56">
        <v>60.9547</v>
      </c>
      <c r="HQ56">
        <v>26.1498</v>
      </c>
      <c r="HR56">
        <v>1</v>
      </c>
      <c r="HS56">
        <v>-0.0524111</v>
      </c>
      <c r="HT56">
        <v>1.9523</v>
      </c>
      <c r="HU56">
        <v>20.2879</v>
      </c>
      <c r="HV56">
        <v>5.22298</v>
      </c>
      <c r="HW56">
        <v>11.98</v>
      </c>
      <c r="HX56">
        <v>4.96575</v>
      </c>
      <c r="HY56">
        <v>3.2756</v>
      </c>
      <c r="HZ56">
        <v>9999</v>
      </c>
      <c r="IA56">
        <v>9999</v>
      </c>
      <c r="IB56">
        <v>9999</v>
      </c>
      <c r="IC56">
        <v>999.9</v>
      </c>
      <c r="ID56">
        <v>1.86393</v>
      </c>
      <c r="IE56">
        <v>1.86006</v>
      </c>
      <c r="IF56">
        <v>1.85837</v>
      </c>
      <c r="IG56">
        <v>1.85973</v>
      </c>
      <c r="IH56">
        <v>1.85989</v>
      </c>
      <c r="II56">
        <v>1.85837</v>
      </c>
      <c r="IJ56">
        <v>1.85745</v>
      </c>
      <c r="IK56">
        <v>1.85241</v>
      </c>
      <c r="IL56">
        <v>0</v>
      </c>
      <c r="IM56">
        <v>0</v>
      </c>
      <c r="IN56">
        <v>0</v>
      </c>
      <c r="IO56">
        <v>0</v>
      </c>
      <c r="IP56" t="s">
        <v>446</v>
      </c>
      <c r="IQ56" t="s">
        <v>447</v>
      </c>
      <c r="IR56" t="s">
        <v>448</v>
      </c>
      <c r="IS56" t="s">
        <v>448</v>
      </c>
      <c r="IT56" t="s">
        <v>448</v>
      </c>
      <c r="IU56" t="s">
        <v>448</v>
      </c>
      <c r="IV56">
        <v>0</v>
      </c>
      <c r="IW56">
        <v>100</v>
      </c>
      <c r="IX56">
        <v>100</v>
      </c>
      <c r="IY56">
        <v>2.872</v>
      </c>
      <c r="IZ56">
        <v>0.06619999999999999</v>
      </c>
      <c r="JA56">
        <v>1.526739006046177</v>
      </c>
      <c r="JB56">
        <v>0.003126186285231202</v>
      </c>
      <c r="JC56">
        <v>3.203884841727113E-07</v>
      </c>
      <c r="JD56">
        <v>-2.447596861837776E-10</v>
      </c>
      <c r="JE56">
        <v>-0.02149382240500912</v>
      </c>
      <c r="JF56">
        <v>-0.001803911384323374</v>
      </c>
      <c r="JG56">
        <v>0.0007269767045770104</v>
      </c>
      <c r="JH56">
        <v>-5.40736406405679E-06</v>
      </c>
      <c r="JI56">
        <v>2</v>
      </c>
      <c r="JJ56">
        <v>1989</v>
      </c>
      <c r="JK56">
        <v>1</v>
      </c>
      <c r="JL56">
        <v>26</v>
      </c>
      <c r="JM56">
        <v>9.1</v>
      </c>
      <c r="JN56">
        <v>9.199999999999999</v>
      </c>
      <c r="JO56">
        <v>1.12671</v>
      </c>
      <c r="JP56">
        <v>2.62573</v>
      </c>
      <c r="JQ56">
        <v>1.49658</v>
      </c>
      <c r="JR56">
        <v>2.35596</v>
      </c>
      <c r="JS56">
        <v>1.54907</v>
      </c>
      <c r="JT56">
        <v>2.42676</v>
      </c>
      <c r="JU56">
        <v>35.4986</v>
      </c>
      <c r="JV56">
        <v>24.0175</v>
      </c>
      <c r="JW56">
        <v>18</v>
      </c>
      <c r="JX56">
        <v>464.728</v>
      </c>
      <c r="JY56">
        <v>496.447</v>
      </c>
      <c r="JZ56">
        <v>18.6358</v>
      </c>
      <c r="KA56">
        <v>26.5303</v>
      </c>
      <c r="KB56">
        <v>29.9999</v>
      </c>
      <c r="KC56">
        <v>26.8438</v>
      </c>
      <c r="KD56">
        <v>26.8576</v>
      </c>
      <c r="KE56">
        <v>22.6451</v>
      </c>
      <c r="KF56">
        <v>25.4774</v>
      </c>
      <c r="KG56">
        <v>19.6244</v>
      </c>
      <c r="KH56">
        <v>18.6453</v>
      </c>
      <c r="KI56">
        <v>420</v>
      </c>
      <c r="KJ56">
        <v>12.7746</v>
      </c>
      <c r="KK56">
        <v>102.141</v>
      </c>
      <c r="KL56">
        <v>93.4731</v>
      </c>
    </row>
    <row r="57" spans="1:298">
      <c r="A57">
        <v>39</v>
      </c>
      <c r="B57">
        <v>1720900336</v>
      </c>
      <c r="C57">
        <v>3734.5</v>
      </c>
      <c r="D57" t="s">
        <v>531</v>
      </c>
      <c r="E57" t="s">
        <v>532</v>
      </c>
      <c r="F57">
        <v>5</v>
      </c>
      <c r="G57" t="s">
        <v>527</v>
      </c>
      <c r="H57" t="s">
        <v>440</v>
      </c>
      <c r="I57" t="s">
        <v>441</v>
      </c>
      <c r="J57">
        <v>1720900333.2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(EB57+(V57+2*0.95*5.67E-8*(((EB57+$B$9)+273)^4-(EB57+273)^4)-44100*K57)/(1.84*29.3*S57+8*0.95*5.67E-8*(EB57+273)^3))</f>
        <v>0</v>
      </c>
      <c r="X57">
        <f>($C$9*EC57+$D$9*ED57+$E$9*W57)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2*0.95*5.67E-8*(((EB57+$B$9)+273)^4-(X57+273)^4)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425.4649118308765</v>
      </c>
      <c r="AL57">
        <v>426.6804121212119</v>
      </c>
      <c r="AM57">
        <v>-0.000157295738097621</v>
      </c>
      <c r="AN57">
        <v>66.32280793187105</v>
      </c>
      <c r="AO57">
        <f>(AQ57 - AP57 + DZ57*1E3/(8.314*(EB57+273.15)) * AS57/DY57 * AR57) * DY57/(100*DM57) * 1000/(1000 - AQ57)</f>
        <v>0</v>
      </c>
      <c r="AP57">
        <v>12.70590565039289</v>
      </c>
      <c r="AQ57">
        <v>13.07723818181817</v>
      </c>
      <c r="AR57">
        <v>7.514626851114179E-06</v>
      </c>
      <c r="AS57">
        <v>105.0039965574579</v>
      </c>
      <c r="AT57">
        <v>20</v>
      </c>
      <c r="AU57">
        <v>4</v>
      </c>
      <c r="AV57">
        <f>IF(AT57*$H$15&gt;=AX57,1.0,(AX57/(AX57-AT57*$H$15)))</f>
        <v>0</v>
      </c>
      <c r="AW57">
        <f>(AV57-1)*100</f>
        <v>0</v>
      </c>
      <c r="AX57">
        <f>MAX(0,($B$15+$C$15*EG57)/(1+$D$15*EG57)*DZ57/(EB57+273)*$E$15)</f>
        <v>0</v>
      </c>
      <c r="AY57" t="s">
        <v>442</v>
      </c>
      <c r="AZ57" t="s">
        <v>442</v>
      </c>
      <c r="BA57">
        <v>0</v>
      </c>
      <c r="BB57">
        <v>0</v>
      </c>
      <c r="BC57">
        <f>1-BA57/BB57</f>
        <v>0</v>
      </c>
      <c r="BD57">
        <v>0</v>
      </c>
      <c r="BE57" t="s">
        <v>442</v>
      </c>
      <c r="BF57" t="s">
        <v>442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442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$B$13*EH57+$C$13*EI57+$F$13*ET57*(1-EW57)</f>
        <v>0</v>
      </c>
      <c r="DJ57">
        <f>DI57*DK57</f>
        <v>0</v>
      </c>
      <c r="DK57">
        <f>($B$13*$D$11+$C$13*$D$11+$F$13*((FG57+EY57)/MAX(FG57+EY57+FH57, 0.1)*$I$11+FH57/MAX(FG57+EY57+FH57, 0.1)*$J$11))/($B$13+$C$13+$F$13)</f>
        <v>0</v>
      </c>
      <c r="DL57">
        <f>($B$13*$K$11+$C$13*$K$11+$F$13*((FG57+EY57)/MAX(FG57+EY57+FH57, 0.1)*$P$11+FH57/MAX(FG57+EY57+FH57, 0.1)*$Q$11))/($B$13+$C$13+$F$13)</f>
        <v>0</v>
      </c>
      <c r="DM57">
        <v>6</v>
      </c>
      <c r="DN57">
        <v>0.5</v>
      </c>
      <c r="DO57" t="s">
        <v>443</v>
      </c>
      <c r="DP57">
        <v>2</v>
      </c>
      <c r="DQ57" t="b">
        <v>1</v>
      </c>
      <c r="DR57">
        <v>1720900333.2</v>
      </c>
      <c r="DS57">
        <v>421.1149</v>
      </c>
      <c r="DT57">
        <v>420.0407</v>
      </c>
      <c r="DU57">
        <v>13.07597</v>
      </c>
      <c r="DV57">
        <v>12.7059</v>
      </c>
      <c r="DW57">
        <v>418.2423</v>
      </c>
      <c r="DX57">
        <v>13.0098</v>
      </c>
      <c r="DY57">
        <v>499.9918</v>
      </c>
      <c r="DZ57">
        <v>90.81516999999999</v>
      </c>
      <c r="EA57">
        <v>0.100087</v>
      </c>
      <c r="EB57">
        <v>20.26975</v>
      </c>
      <c r="EC57">
        <v>19.97665</v>
      </c>
      <c r="ED57">
        <v>999.9</v>
      </c>
      <c r="EE57">
        <v>0</v>
      </c>
      <c r="EF57">
        <v>0</v>
      </c>
      <c r="EG57">
        <v>9984.244999999999</v>
      </c>
      <c r="EH57">
        <v>0</v>
      </c>
      <c r="EI57">
        <v>0.242856</v>
      </c>
      <c r="EJ57">
        <v>1.073849</v>
      </c>
      <c r="EK57">
        <v>426.6942</v>
      </c>
      <c r="EL57">
        <v>425.4468</v>
      </c>
      <c r="EM57">
        <v>0.3700583</v>
      </c>
      <c r="EN57">
        <v>420.0407</v>
      </c>
      <c r="EO57">
        <v>12.7059</v>
      </c>
      <c r="EP57">
        <v>1.187496</v>
      </c>
      <c r="EQ57">
        <v>1.15389</v>
      </c>
      <c r="ER57">
        <v>9.445705999999999</v>
      </c>
      <c r="ES57">
        <v>9.019572</v>
      </c>
      <c r="ET57">
        <v>0</v>
      </c>
      <c r="EU57">
        <v>0</v>
      </c>
      <c r="EV57">
        <v>0</v>
      </c>
      <c r="EW57">
        <v>0</v>
      </c>
      <c r="EX57">
        <v>-0.9500000000000005</v>
      </c>
      <c r="EY57">
        <v>0</v>
      </c>
      <c r="EZ57">
        <v>-21.89</v>
      </c>
      <c r="FA57">
        <v>-2.03</v>
      </c>
      <c r="FB57">
        <v>34.53100000000001</v>
      </c>
      <c r="FC57">
        <v>39.5497</v>
      </c>
      <c r="FD57">
        <v>37.6811</v>
      </c>
      <c r="FE57">
        <v>38.9872</v>
      </c>
      <c r="FF57">
        <v>35.1499</v>
      </c>
      <c r="FG57">
        <v>0</v>
      </c>
      <c r="FH57">
        <v>0</v>
      </c>
      <c r="FI57">
        <v>0</v>
      </c>
      <c r="FJ57">
        <v>1720900331.3</v>
      </c>
      <c r="FK57">
        <v>0</v>
      </c>
      <c r="FL57">
        <v>-1.056</v>
      </c>
      <c r="FM57">
        <v>28.83076914894509</v>
      </c>
      <c r="FN57">
        <v>-28.64615407065289</v>
      </c>
      <c r="FO57">
        <v>-17.496</v>
      </c>
      <c r="FP57">
        <v>15</v>
      </c>
      <c r="FQ57">
        <v>1720899783.5</v>
      </c>
      <c r="FR57" t="s">
        <v>528</v>
      </c>
      <c r="FS57">
        <v>1720899783.5</v>
      </c>
      <c r="FT57">
        <v>1720899781.5</v>
      </c>
      <c r="FU57">
        <v>10</v>
      </c>
      <c r="FV57">
        <v>0.467</v>
      </c>
      <c r="FW57">
        <v>0.004</v>
      </c>
      <c r="FX57">
        <v>2.869</v>
      </c>
      <c r="FY57">
        <v>0.06</v>
      </c>
      <c r="FZ57">
        <v>420</v>
      </c>
      <c r="GA57">
        <v>13</v>
      </c>
      <c r="GB57">
        <v>0.44</v>
      </c>
      <c r="GC57">
        <v>0.2</v>
      </c>
      <c r="GD57">
        <v>1.093532926829268</v>
      </c>
      <c r="GE57">
        <v>-0.005311358885019354</v>
      </c>
      <c r="GF57">
        <v>0.03394754563806202</v>
      </c>
      <c r="GG57">
        <v>1</v>
      </c>
      <c r="GH57">
        <v>-1.661764705882353</v>
      </c>
      <c r="GI57">
        <v>9.893048135929718</v>
      </c>
      <c r="GJ57">
        <v>6.829176795876832</v>
      </c>
      <c r="GK57">
        <v>0</v>
      </c>
      <c r="GL57">
        <v>0.377460243902439</v>
      </c>
      <c r="GM57">
        <v>-0.000265066202090401</v>
      </c>
      <c r="GN57">
        <v>0.01060419389602124</v>
      </c>
      <c r="GO57">
        <v>1</v>
      </c>
      <c r="GP57">
        <v>2</v>
      </c>
      <c r="GQ57">
        <v>3</v>
      </c>
      <c r="GR57" t="s">
        <v>445</v>
      </c>
      <c r="GS57">
        <v>3.10019</v>
      </c>
      <c r="GT57">
        <v>2.75813</v>
      </c>
      <c r="GU57">
        <v>0.08842460000000001</v>
      </c>
      <c r="GV57">
        <v>0.0887418</v>
      </c>
      <c r="GW57">
        <v>0.0703631</v>
      </c>
      <c r="GX57">
        <v>0.0696924</v>
      </c>
      <c r="GY57">
        <v>23868.2</v>
      </c>
      <c r="GZ57">
        <v>22112.5</v>
      </c>
      <c r="HA57">
        <v>26741.5</v>
      </c>
      <c r="HB57">
        <v>24484.4</v>
      </c>
      <c r="HC57">
        <v>39815.2</v>
      </c>
      <c r="HD57">
        <v>33709.9</v>
      </c>
      <c r="HE57">
        <v>46728.1</v>
      </c>
      <c r="HF57">
        <v>38773.7</v>
      </c>
      <c r="HG57">
        <v>1.86803</v>
      </c>
      <c r="HH57">
        <v>1.89745</v>
      </c>
      <c r="HI57">
        <v>-0.0157766</v>
      </c>
      <c r="HJ57">
        <v>0</v>
      </c>
      <c r="HK57">
        <v>20.2478</v>
      </c>
      <c r="HL57">
        <v>999.9</v>
      </c>
      <c r="HM57">
        <v>35.6</v>
      </c>
      <c r="HN57">
        <v>31.3</v>
      </c>
      <c r="HO57">
        <v>17.9887</v>
      </c>
      <c r="HP57">
        <v>61.0847</v>
      </c>
      <c r="HQ57">
        <v>26.0136</v>
      </c>
      <c r="HR57">
        <v>1</v>
      </c>
      <c r="HS57">
        <v>-0.0524365</v>
      </c>
      <c r="HT57">
        <v>1.97019</v>
      </c>
      <c r="HU57">
        <v>20.2877</v>
      </c>
      <c r="HV57">
        <v>5.22268</v>
      </c>
      <c r="HW57">
        <v>11.98</v>
      </c>
      <c r="HX57">
        <v>4.9658</v>
      </c>
      <c r="HY57">
        <v>3.2755</v>
      </c>
      <c r="HZ57">
        <v>9999</v>
      </c>
      <c r="IA57">
        <v>9999</v>
      </c>
      <c r="IB57">
        <v>9999</v>
      </c>
      <c r="IC57">
        <v>999.9</v>
      </c>
      <c r="ID57">
        <v>1.86391</v>
      </c>
      <c r="IE57">
        <v>1.86005</v>
      </c>
      <c r="IF57">
        <v>1.85837</v>
      </c>
      <c r="IG57">
        <v>1.85974</v>
      </c>
      <c r="IH57">
        <v>1.85987</v>
      </c>
      <c r="II57">
        <v>1.85833</v>
      </c>
      <c r="IJ57">
        <v>1.85743</v>
      </c>
      <c r="IK57">
        <v>1.85236</v>
      </c>
      <c r="IL57">
        <v>0</v>
      </c>
      <c r="IM57">
        <v>0</v>
      </c>
      <c r="IN57">
        <v>0</v>
      </c>
      <c r="IO57">
        <v>0</v>
      </c>
      <c r="IP57" t="s">
        <v>446</v>
      </c>
      <c r="IQ57" t="s">
        <v>447</v>
      </c>
      <c r="IR57" t="s">
        <v>448</v>
      </c>
      <c r="IS57" t="s">
        <v>448</v>
      </c>
      <c r="IT57" t="s">
        <v>448</v>
      </c>
      <c r="IU57" t="s">
        <v>448</v>
      </c>
      <c r="IV57">
        <v>0</v>
      </c>
      <c r="IW57">
        <v>100</v>
      </c>
      <c r="IX57">
        <v>100</v>
      </c>
      <c r="IY57">
        <v>2.872</v>
      </c>
      <c r="IZ57">
        <v>0.06619999999999999</v>
      </c>
      <c r="JA57">
        <v>1.526739006046177</v>
      </c>
      <c r="JB57">
        <v>0.003126186285231202</v>
      </c>
      <c r="JC57">
        <v>3.203884841727113E-07</v>
      </c>
      <c r="JD57">
        <v>-2.447596861837776E-10</v>
      </c>
      <c r="JE57">
        <v>-0.02149382240500912</v>
      </c>
      <c r="JF57">
        <v>-0.001803911384323374</v>
      </c>
      <c r="JG57">
        <v>0.0007269767045770104</v>
      </c>
      <c r="JH57">
        <v>-5.40736406405679E-06</v>
      </c>
      <c r="JI57">
        <v>2</v>
      </c>
      <c r="JJ57">
        <v>1989</v>
      </c>
      <c r="JK57">
        <v>1</v>
      </c>
      <c r="JL57">
        <v>26</v>
      </c>
      <c r="JM57">
        <v>9.199999999999999</v>
      </c>
      <c r="JN57">
        <v>9.199999999999999</v>
      </c>
      <c r="JO57">
        <v>1.12549</v>
      </c>
      <c r="JP57">
        <v>2.62817</v>
      </c>
      <c r="JQ57">
        <v>1.49658</v>
      </c>
      <c r="JR57">
        <v>2.35596</v>
      </c>
      <c r="JS57">
        <v>1.54907</v>
      </c>
      <c r="JT57">
        <v>2.42432</v>
      </c>
      <c r="JU57">
        <v>35.4986</v>
      </c>
      <c r="JV57">
        <v>24.0175</v>
      </c>
      <c r="JW57">
        <v>18</v>
      </c>
      <c r="JX57">
        <v>464.641</v>
      </c>
      <c r="JY57">
        <v>496.488</v>
      </c>
      <c r="JZ57">
        <v>18.6627</v>
      </c>
      <c r="KA57">
        <v>26.528</v>
      </c>
      <c r="KB57">
        <v>29.9999</v>
      </c>
      <c r="KC57">
        <v>26.8415</v>
      </c>
      <c r="KD57">
        <v>26.8549</v>
      </c>
      <c r="KE57">
        <v>22.6443</v>
      </c>
      <c r="KF57">
        <v>25.2018</v>
      </c>
      <c r="KG57">
        <v>19.6244</v>
      </c>
      <c r="KH57">
        <v>18.6676</v>
      </c>
      <c r="KI57">
        <v>420</v>
      </c>
      <c r="KJ57">
        <v>12.7746</v>
      </c>
      <c r="KK57">
        <v>102.142</v>
      </c>
      <c r="KL57">
        <v>93.47329999999999</v>
      </c>
    </row>
    <row r="58" spans="1:298">
      <c r="A58">
        <v>40</v>
      </c>
      <c r="B58">
        <v>1720900341</v>
      </c>
      <c r="C58">
        <v>3739.5</v>
      </c>
      <c r="D58" t="s">
        <v>533</v>
      </c>
      <c r="E58" t="s">
        <v>534</v>
      </c>
      <c r="F58">
        <v>5</v>
      </c>
      <c r="G58" t="s">
        <v>527</v>
      </c>
      <c r="H58" t="s">
        <v>440</v>
      </c>
      <c r="I58" t="s">
        <v>441</v>
      </c>
      <c r="J58">
        <v>1720900338.5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(EB58+(V58+2*0.95*5.67E-8*(((EB58+$B$9)+273)^4-(EB58+273)^4)-44100*K58)/(1.84*29.3*S58+8*0.95*5.67E-8*(EB58+273)^3))</f>
        <v>0</v>
      </c>
      <c r="X58">
        <f>($C$9*EC58+$D$9*ED58+$E$9*W58)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2*0.95*5.67E-8*(((EB58+$B$9)+273)^4-(X58+273)^4)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425.3733945093937</v>
      </c>
      <c r="AL58">
        <v>426.6452242424241</v>
      </c>
      <c r="AM58">
        <v>-0.0001442854928277169</v>
      </c>
      <c r="AN58">
        <v>66.32280793187105</v>
      </c>
      <c r="AO58">
        <f>(AQ58 - AP58 + DZ58*1E3/(8.314*(EB58+273.15)) * AS58/DY58 * AR58) * DY58/(100*DM58) * 1000/(1000 - AQ58)</f>
        <v>0</v>
      </c>
      <c r="AP58">
        <v>12.71444967294937</v>
      </c>
      <c r="AQ58">
        <v>13.07830545454545</v>
      </c>
      <c r="AR58">
        <v>1.82491656685457E-07</v>
      </c>
      <c r="AS58">
        <v>105.0039965574579</v>
      </c>
      <c r="AT58">
        <v>20</v>
      </c>
      <c r="AU58">
        <v>4</v>
      </c>
      <c r="AV58">
        <f>IF(AT58*$H$15&gt;=AX58,1.0,(AX58/(AX58-AT58*$H$15)))</f>
        <v>0</v>
      </c>
      <c r="AW58">
        <f>(AV58-1)*100</f>
        <v>0</v>
      </c>
      <c r="AX58">
        <f>MAX(0,($B$15+$C$15*EG58)/(1+$D$15*EG58)*DZ58/(EB58+273)*$E$15)</f>
        <v>0</v>
      </c>
      <c r="AY58" t="s">
        <v>442</v>
      </c>
      <c r="AZ58" t="s">
        <v>442</v>
      </c>
      <c r="BA58">
        <v>0</v>
      </c>
      <c r="BB58">
        <v>0</v>
      </c>
      <c r="BC58">
        <f>1-BA58/BB58</f>
        <v>0</v>
      </c>
      <c r="BD58">
        <v>0</v>
      </c>
      <c r="BE58" t="s">
        <v>442</v>
      </c>
      <c r="BF58" t="s">
        <v>442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442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$B$13*EH58+$C$13*EI58+$F$13*ET58*(1-EW58)</f>
        <v>0</v>
      </c>
      <c r="DJ58">
        <f>DI58*DK58</f>
        <v>0</v>
      </c>
      <c r="DK58">
        <f>($B$13*$D$11+$C$13*$D$11+$F$13*((FG58+EY58)/MAX(FG58+EY58+FH58, 0.1)*$I$11+FH58/MAX(FG58+EY58+FH58, 0.1)*$J$11))/($B$13+$C$13+$F$13)</f>
        <v>0</v>
      </c>
      <c r="DL58">
        <f>($B$13*$K$11+$C$13*$K$11+$F$13*((FG58+EY58)/MAX(FG58+EY58+FH58, 0.1)*$P$11+FH58/MAX(FG58+EY58+FH58, 0.1)*$Q$11))/($B$13+$C$13+$F$13)</f>
        <v>0</v>
      </c>
      <c r="DM58">
        <v>6</v>
      </c>
      <c r="DN58">
        <v>0.5</v>
      </c>
      <c r="DO58" t="s">
        <v>443</v>
      </c>
      <c r="DP58">
        <v>2</v>
      </c>
      <c r="DQ58" t="b">
        <v>1</v>
      </c>
      <c r="DR58">
        <v>1720900338.5</v>
      </c>
      <c r="DS58">
        <v>421.0946666666666</v>
      </c>
      <c r="DT58">
        <v>419.9567777777778</v>
      </c>
      <c r="DU58">
        <v>13.07771111111111</v>
      </c>
      <c r="DV58">
        <v>12.71818888888889</v>
      </c>
      <c r="DW58">
        <v>418.2224444444445</v>
      </c>
      <c r="DX58">
        <v>13.0115</v>
      </c>
      <c r="DY58">
        <v>500.0314444444444</v>
      </c>
      <c r="DZ58">
        <v>90.81755555555554</v>
      </c>
      <c r="EA58">
        <v>0.09988150000000001</v>
      </c>
      <c r="EB58">
        <v>20.28396666666667</v>
      </c>
      <c r="EC58">
        <v>19.99754444444444</v>
      </c>
      <c r="ED58">
        <v>999.9000000000001</v>
      </c>
      <c r="EE58">
        <v>0</v>
      </c>
      <c r="EF58">
        <v>0</v>
      </c>
      <c r="EG58">
        <v>10015.97777777778</v>
      </c>
      <c r="EH58">
        <v>0</v>
      </c>
      <c r="EI58">
        <v>0.242856</v>
      </c>
      <c r="EJ58">
        <v>1.137922222222222</v>
      </c>
      <c r="EK58">
        <v>426.6744444444445</v>
      </c>
      <c r="EL58">
        <v>425.3664444444445</v>
      </c>
      <c r="EM58">
        <v>0.3595498888888888</v>
      </c>
      <c r="EN58">
        <v>419.9567777777778</v>
      </c>
      <c r="EO58">
        <v>12.71818888888889</v>
      </c>
      <c r="EP58">
        <v>1.187686666666667</v>
      </c>
      <c r="EQ58">
        <v>1.155033333333333</v>
      </c>
      <c r="ER58">
        <v>9.4481</v>
      </c>
      <c r="ES58">
        <v>9.034256666666668</v>
      </c>
      <c r="ET58">
        <v>0</v>
      </c>
      <c r="EU58">
        <v>0</v>
      </c>
      <c r="EV58">
        <v>0</v>
      </c>
      <c r="EW58">
        <v>0</v>
      </c>
      <c r="EX58">
        <v>-0.533333333333333</v>
      </c>
      <c r="EY58">
        <v>0</v>
      </c>
      <c r="EZ58">
        <v>-19.17777777777778</v>
      </c>
      <c r="FA58">
        <v>-1.5</v>
      </c>
      <c r="FB58">
        <v>34.45099999999999</v>
      </c>
      <c r="FC58">
        <v>39.38866666666667</v>
      </c>
      <c r="FD58">
        <v>37.55511111111111</v>
      </c>
      <c r="FE58">
        <v>38.75677777777778</v>
      </c>
      <c r="FF58">
        <v>34.965</v>
      </c>
      <c r="FG58">
        <v>0</v>
      </c>
      <c r="FH58">
        <v>0</v>
      </c>
      <c r="FI58">
        <v>0</v>
      </c>
      <c r="FJ58">
        <v>1720900336.7</v>
      </c>
      <c r="FK58">
        <v>0</v>
      </c>
      <c r="FL58">
        <v>-0.6807692307692308</v>
      </c>
      <c r="FM58">
        <v>12.64615385290461</v>
      </c>
      <c r="FN58">
        <v>-31.43589779889837</v>
      </c>
      <c r="FO58">
        <v>-18.45769230769231</v>
      </c>
      <c r="FP58">
        <v>15</v>
      </c>
      <c r="FQ58">
        <v>1720899783.5</v>
      </c>
      <c r="FR58" t="s">
        <v>528</v>
      </c>
      <c r="FS58">
        <v>1720899783.5</v>
      </c>
      <c r="FT58">
        <v>1720899781.5</v>
      </c>
      <c r="FU58">
        <v>10</v>
      </c>
      <c r="FV58">
        <v>0.467</v>
      </c>
      <c r="FW58">
        <v>0.004</v>
      </c>
      <c r="FX58">
        <v>2.869</v>
      </c>
      <c r="FY58">
        <v>0.06</v>
      </c>
      <c r="FZ58">
        <v>420</v>
      </c>
      <c r="GA58">
        <v>13</v>
      </c>
      <c r="GB58">
        <v>0.44</v>
      </c>
      <c r="GC58">
        <v>0.2</v>
      </c>
      <c r="GD58">
        <v>1.101890975609756</v>
      </c>
      <c r="GE58">
        <v>0.1068060627177718</v>
      </c>
      <c r="GF58">
        <v>0.03745365362391086</v>
      </c>
      <c r="GG58">
        <v>1</v>
      </c>
      <c r="GH58">
        <v>-0.5588235294117645</v>
      </c>
      <c r="GI58">
        <v>13.2803666168568</v>
      </c>
      <c r="GJ58">
        <v>6.492036644411947</v>
      </c>
      <c r="GK58">
        <v>0</v>
      </c>
      <c r="GL58">
        <v>0.3766103902439024</v>
      </c>
      <c r="GM58">
        <v>-0.0676177212543547</v>
      </c>
      <c r="GN58">
        <v>0.01168868123521389</v>
      </c>
      <c r="GO58">
        <v>1</v>
      </c>
      <c r="GP58">
        <v>2</v>
      </c>
      <c r="GQ58">
        <v>3</v>
      </c>
      <c r="GR58" t="s">
        <v>445</v>
      </c>
      <c r="GS58">
        <v>3.10017</v>
      </c>
      <c r="GT58">
        <v>2.75789</v>
      </c>
      <c r="GU58">
        <v>0.0884229</v>
      </c>
      <c r="GV58">
        <v>0.0887395</v>
      </c>
      <c r="GW58">
        <v>0.0703738</v>
      </c>
      <c r="GX58">
        <v>0.06986539999999999</v>
      </c>
      <c r="GY58">
        <v>23868.4</v>
      </c>
      <c r="GZ58">
        <v>22112.5</v>
      </c>
      <c r="HA58">
        <v>26741.6</v>
      </c>
      <c r="HB58">
        <v>24484.3</v>
      </c>
      <c r="HC58">
        <v>39814.8</v>
      </c>
      <c r="HD58">
        <v>33703.7</v>
      </c>
      <c r="HE58">
        <v>46728</v>
      </c>
      <c r="HF58">
        <v>38773.7</v>
      </c>
      <c r="HG58">
        <v>1.86812</v>
      </c>
      <c r="HH58">
        <v>1.89753</v>
      </c>
      <c r="HI58">
        <v>-0.0145286</v>
      </c>
      <c r="HJ58">
        <v>0</v>
      </c>
      <c r="HK58">
        <v>20.2499</v>
      </c>
      <c r="HL58">
        <v>999.9</v>
      </c>
      <c r="HM58">
        <v>35.6</v>
      </c>
      <c r="HN58">
        <v>31.3</v>
      </c>
      <c r="HO58">
        <v>17.9895</v>
      </c>
      <c r="HP58">
        <v>61.3347</v>
      </c>
      <c r="HQ58">
        <v>26.0537</v>
      </c>
      <c r="HR58">
        <v>1</v>
      </c>
      <c r="HS58">
        <v>-0.0528989</v>
      </c>
      <c r="HT58">
        <v>2.00918</v>
      </c>
      <c r="HU58">
        <v>20.2864</v>
      </c>
      <c r="HV58">
        <v>5.21969</v>
      </c>
      <c r="HW58">
        <v>11.98</v>
      </c>
      <c r="HX58">
        <v>4.96515</v>
      </c>
      <c r="HY58">
        <v>3.27493</v>
      </c>
      <c r="HZ58">
        <v>9999</v>
      </c>
      <c r="IA58">
        <v>9999</v>
      </c>
      <c r="IB58">
        <v>9999</v>
      </c>
      <c r="IC58">
        <v>999.9</v>
      </c>
      <c r="ID58">
        <v>1.8639</v>
      </c>
      <c r="IE58">
        <v>1.86006</v>
      </c>
      <c r="IF58">
        <v>1.85837</v>
      </c>
      <c r="IG58">
        <v>1.85974</v>
      </c>
      <c r="IH58">
        <v>1.85988</v>
      </c>
      <c r="II58">
        <v>1.85834</v>
      </c>
      <c r="IJ58">
        <v>1.85745</v>
      </c>
      <c r="IK58">
        <v>1.85236</v>
      </c>
      <c r="IL58">
        <v>0</v>
      </c>
      <c r="IM58">
        <v>0</v>
      </c>
      <c r="IN58">
        <v>0</v>
      </c>
      <c r="IO58">
        <v>0</v>
      </c>
      <c r="IP58" t="s">
        <v>446</v>
      </c>
      <c r="IQ58" t="s">
        <v>447</v>
      </c>
      <c r="IR58" t="s">
        <v>448</v>
      </c>
      <c r="IS58" t="s">
        <v>448</v>
      </c>
      <c r="IT58" t="s">
        <v>448</v>
      </c>
      <c r="IU58" t="s">
        <v>448</v>
      </c>
      <c r="IV58">
        <v>0</v>
      </c>
      <c r="IW58">
        <v>100</v>
      </c>
      <c r="IX58">
        <v>100</v>
      </c>
      <c r="IY58">
        <v>2.873</v>
      </c>
      <c r="IZ58">
        <v>0.06619999999999999</v>
      </c>
      <c r="JA58">
        <v>1.526739006046177</v>
      </c>
      <c r="JB58">
        <v>0.003126186285231202</v>
      </c>
      <c r="JC58">
        <v>3.203884841727113E-07</v>
      </c>
      <c r="JD58">
        <v>-2.447596861837776E-10</v>
      </c>
      <c r="JE58">
        <v>-0.02149382240500912</v>
      </c>
      <c r="JF58">
        <v>-0.001803911384323374</v>
      </c>
      <c r="JG58">
        <v>0.0007269767045770104</v>
      </c>
      <c r="JH58">
        <v>-5.40736406405679E-06</v>
      </c>
      <c r="JI58">
        <v>2</v>
      </c>
      <c r="JJ58">
        <v>1989</v>
      </c>
      <c r="JK58">
        <v>1</v>
      </c>
      <c r="JL58">
        <v>26</v>
      </c>
      <c r="JM58">
        <v>9.300000000000001</v>
      </c>
      <c r="JN58">
        <v>9.300000000000001</v>
      </c>
      <c r="JO58">
        <v>1.12671</v>
      </c>
      <c r="JP58">
        <v>2.62329</v>
      </c>
      <c r="JQ58">
        <v>1.49658</v>
      </c>
      <c r="JR58">
        <v>2.35596</v>
      </c>
      <c r="JS58">
        <v>1.54907</v>
      </c>
      <c r="JT58">
        <v>2.42554</v>
      </c>
      <c r="JU58">
        <v>35.4986</v>
      </c>
      <c r="JV58">
        <v>24.0087</v>
      </c>
      <c r="JW58">
        <v>18</v>
      </c>
      <c r="JX58">
        <v>464.68</v>
      </c>
      <c r="JY58">
        <v>496.518</v>
      </c>
      <c r="JZ58">
        <v>18.6802</v>
      </c>
      <c r="KA58">
        <v>26.5252</v>
      </c>
      <c r="KB58">
        <v>30</v>
      </c>
      <c r="KC58">
        <v>26.8392</v>
      </c>
      <c r="KD58">
        <v>26.8527</v>
      </c>
      <c r="KE58">
        <v>22.647</v>
      </c>
      <c r="KF58">
        <v>25.2018</v>
      </c>
      <c r="KG58">
        <v>19.6244</v>
      </c>
      <c r="KH58">
        <v>18.6777</v>
      </c>
      <c r="KI58">
        <v>420</v>
      </c>
      <c r="KJ58">
        <v>12.7907</v>
      </c>
      <c r="KK58">
        <v>102.142</v>
      </c>
      <c r="KL58">
        <v>93.47320000000001</v>
      </c>
    </row>
    <row r="59" spans="1:298">
      <c r="A59">
        <v>41</v>
      </c>
      <c r="B59">
        <v>1720900346</v>
      </c>
      <c r="C59">
        <v>3744.5</v>
      </c>
      <c r="D59" t="s">
        <v>535</v>
      </c>
      <c r="E59" t="s">
        <v>536</v>
      </c>
      <c r="F59">
        <v>5</v>
      </c>
      <c r="G59" t="s">
        <v>527</v>
      </c>
      <c r="H59" t="s">
        <v>440</v>
      </c>
      <c r="I59" t="s">
        <v>441</v>
      </c>
      <c r="J59">
        <v>1720900343.2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(EB59+(V59+2*0.95*5.67E-8*(((EB59+$B$9)+273)^4-(EB59+273)^4)-44100*K59)/(1.84*29.3*S59+8*0.95*5.67E-8*(EB59+273)^3))</f>
        <v>0</v>
      </c>
      <c r="X59">
        <f>($C$9*EC59+$D$9*ED59+$E$9*W59)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2*0.95*5.67E-8*(((EB59+$B$9)+273)^4-(X59+273)^4)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425.4594944802761</v>
      </c>
      <c r="AL59">
        <v>426.7020727272727</v>
      </c>
      <c r="AM59">
        <v>0.0001661037852578481</v>
      </c>
      <c r="AN59">
        <v>66.32280793187105</v>
      </c>
      <c r="AO59">
        <f>(AQ59 - AP59 + DZ59*1E3/(8.314*(EB59+273.15)) * AS59/DY59 * AR59) * DY59/(100*DM59) * 1000/(1000 - AQ59)</f>
        <v>0</v>
      </c>
      <c r="AP59">
        <v>12.77498846766803</v>
      </c>
      <c r="AQ59">
        <v>13.10176363636363</v>
      </c>
      <c r="AR59">
        <v>5.183208689076137E-05</v>
      </c>
      <c r="AS59">
        <v>105.0039965574579</v>
      </c>
      <c r="AT59">
        <v>20</v>
      </c>
      <c r="AU59">
        <v>4</v>
      </c>
      <c r="AV59">
        <f>IF(AT59*$H$15&gt;=AX59,1.0,(AX59/(AX59-AT59*$H$15)))</f>
        <v>0</v>
      </c>
      <c r="AW59">
        <f>(AV59-1)*100</f>
        <v>0</v>
      </c>
      <c r="AX59">
        <f>MAX(0,($B$15+$C$15*EG59)/(1+$D$15*EG59)*DZ59/(EB59+273)*$E$15)</f>
        <v>0</v>
      </c>
      <c r="AY59" t="s">
        <v>442</v>
      </c>
      <c r="AZ59" t="s">
        <v>442</v>
      </c>
      <c r="BA59">
        <v>0</v>
      </c>
      <c r="BB59">
        <v>0</v>
      </c>
      <c r="BC59">
        <f>1-BA59/BB59</f>
        <v>0</v>
      </c>
      <c r="BD59">
        <v>0</v>
      </c>
      <c r="BE59" t="s">
        <v>442</v>
      </c>
      <c r="BF59" t="s">
        <v>442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442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$B$13*EH59+$C$13*EI59+$F$13*ET59*(1-EW59)</f>
        <v>0</v>
      </c>
      <c r="DJ59">
        <f>DI59*DK59</f>
        <v>0</v>
      </c>
      <c r="DK59">
        <f>($B$13*$D$11+$C$13*$D$11+$F$13*((FG59+EY59)/MAX(FG59+EY59+FH59, 0.1)*$I$11+FH59/MAX(FG59+EY59+FH59, 0.1)*$J$11))/($B$13+$C$13+$F$13)</f>
        <v>0</v>
      </c>
      <c r="DL59">
        <f>($B$13*$K$11+$C$13*$K$11+$F$13*((FG59+EY59)/MAX(FG59+EY59+FH59, 0.1)*$P$11+FH59/MAX(FG59+EY59+FH59, 0.1)*$Q$11))/($B$13+$C$13+$F$13)</f>
        <v>0</v>
      </c>
      <c r="DM59">
        <v>6</v>
      </c>
      <c r="DN59">
        <v>0.5</v>
      </c>
      <c r="DO59" t="s">
        <v>443</v>
      </c>
      <c r="DP59">
        <v>2</v>
      </c>
      <c r="DQ59" t="b">
        <v>1</v>
      </c>
      <c r="DR59">
        <v>1720900343.2</v>
      </c>
      <c r="DS59">
        <v>421.1007</v>
      </c>
      <c r="DT59">
        <v>420.0194</v>
      </c>
      <c r="DU59">
        <v>13.08991</v>
      </c>
      <c r="DV59">
        <v>12.7685</v>
      </c>
      <c r="DW59">
        <v>418.2285</v>
      </c>
      <c r="DX59">
        <v>13.02353</v>
      </c>
      <c r="DY59">
        <v>499.9887999999999</v>
      </c>
      <c r="DZ59">
        <v>90.81843000000001</v>
      </c>
      <c r="EA59">
        <v>0.10001015</v>
      </c>
      <c r="EB59">
        <v>20.29717</v>
      </c>
      <c r="EC59">
        <v>20.01401</v>
      </c>
      <c r="ED59">
        <v>999.9</v>
      </c>
      <c r="EE59">
        <v>0</v>
      </c>
      <c r="EF59">
        <v>0</v>
      </c>
      <c r="EG59">
        <v>10002.125</v>
      </c>
      <c r="EH59">
        <v>0</v>
      </c>
      <c r="EI59">
        <v>0.242856</v>
      </c>
      <c r="EJ59">
        <v>1.08135</v>
      </c>
      <c r="EK59">
        <v>426.6862</v>
      </c>
      <c r="EL59">
        <v>425.4518</v>
      </c>
      <c r="EM59">
        <v>0.3214241</v>
      </c>
      <c r="EN59">
        <v>420.0194</v>
      </c>
      <c r="EO59">
        <v>12.7685</v>
      </c>
      <c r="EP59">
        <v>1.188806</v>
      </c>
      <c r="EQ59">
        <v>1.159615</v>
      </c>
      <c r="ER59">
        <v>9.462098999999998</v>
      </c>
      <c r="ES59">
        <v>9.092931</v>
      </c>
      <c r="ET59">
        <v>0</v>
      </c>
      <c r="EU59">
        <v>0</v>
      </c>
      <c r="EV59">
        <v>0</v>
      </c>
      <c r="EW59">
        <v>0</v>
      </c>
      <c r="EX59">
        <v>2.23</v>
      </c>
      <c r="EY59">
        <v>0</v>
      </c>
      <c r="EZ59">
        <v>-25.89</v>
      </c>
      <c r="FA59">
        <v>-2.12</v>
      </c>
      <c r="FB59">
        <v>34.4059</v>
      </c>
      <c r="FC59">
        <v>39.2185</v>
      </c>
      <c r="FD59">
        <v>37.2872</v>
      </c>
      <c r="FE59">
        <v>38.6121</v>
      </c>
      <c r="FF59">
        <v>34.8996</v>
      </c>
      <c r="FG59">
        <v>0</v>
      </c>
      <c r="FH59">
        <v>0</v>
      </c>
      <c r="FI59">
        <v>0</v>
      </c>
      <c r="FJ59">
        <v>1720900341.5</v>
      </c>
      <c r="FK59">
        <v>0</v>
      </c>
      <c r="FL59">
        <v>1.380769230769231</v>
      </c>
      <c r="FM59">
        <v>13.52820515828743</v>
      </c>
      <c r="FN59">
        <v>-25.53846167828369</v>
      </c>
      <c r="FO59">
        <v>-22.16153846153846</v>
      </c>
      <c r="FP59">
        <v>15</v>
      </c>
      <c r="FQ59">
        <v>1720899783.5</v>
      </c>
      <c r="FR59" t="s">
        <v>528</v>
      </c>
      <c r="FS59">
        <v>1720899783.5</v>
      </c>
      <c r="FT59">
        <v>1720899781.5</v>
      </c>
      <c r="FU59">
        <v>10</v>
      </c>
      <c r="FV59">
        <v>0.467</v>
      </c>
      <c r="FW59">
        <v>0.004</v>
      </c>
      <c r="FX59">
        <v>2.869</v>
      </c>
      <c r="FY59">
        <v>0.06</v>
      </c>
      <c r="FZ59">
        <v>420</v>
      </c>
      <c r="GA59">
        <v>13</v>
      </c>
      <c r="GB59">
        <v>0.44</v>
      </c>
      <c r="GC59">
        <v>0.2</v>
      </c>
      <c r="GD59">
        <v>1.104794634146341</v>
      </c>
      <c r="GE59">
        <v>-0.1178694773519153</v>
      </c>
      <c r="GF59">
        <v>0.03894330056649656</v>
      </c>
      <c r="GG59">
        <v>1</v>
      </c>
      <c r="GH59">
        <v>0.1176470588235293</v>
      </c>
      <c r="GI59">
        <v>13.22536275012758</v>
      </c>
      <c r="GJ59">
        <v>6.590299046514607</v>
      </c>
      <c r="GK59">
        <v>0</v>
      </c>
      <c r="GL59">
        <v>0.359740268292683</v>
      </c>
      <c r="GM59">
        <v>-0.2370616097560977</v>
      </c>
      <c r="GN59">
        <v>0.02530594042669109</v>
      </c>
      <c r="GO59">
        <v>0</v>
      </c>
      <c r="GP59">
        <v>1</v>
      </c>
      <c r="GQ59">
        <v>3</v>
      </c>
      <c r="GR59" t="s">
        <v>462</v>
      </c>
      <c r="GS59">
        <v>3.10031</v>
      </c>
      <c r="GT59">
        <v>2.75816</v>
      </c>
      <c r="GU59">
        <v>0.0884301</v>
      </c>
      <c r="GV59">
        <v>0.088754</v>
      </c>
      <c r="GW59">
        <v>0.07047200000000001</v>
      </c>
      <c r="GX59">
        <v>0.0699714</v>
      </c>
      <c r="GY59">
        <v>23868.2</v>
      </c>
      <c r="GZ59">
        <v>22112.1</v>
      </c>
      <c r="HA59">
        <v>26741.6</v>
      </c>
      <c r="HB59">
        <v>24484.2</v>
      </c>
      <c r="HC59">
        <v>39810.6</v>
      </c>
      <c r="HD59">
        <v>33699.8</v>
      </c>
      <c r="HE59">
        <v>46728.1</v>
      </c>
      <c r="HF59">
        <v>38773.7</v>
      </c>
      <c r="HG59">
        <v>1.8685</v>
      </c>
      <c r="HH59">
        <v>1.89727</v>
      </c>
      <c r="HI59">
        <v>-0.0139512</v>
      </c>
      <c r="HJ59">
        <v>0</v>
      </c>
      <c r="HK59">
        <v>20.2517</v>
      </c>
      <c r="HL59">
        <v>999.9</v>
      </c>
      <c r="HM59">
        <v>35.5</v>
      </c>
      <c r="HN59">
        <v>31.3</v>
      </c>
      <c r="HO59">
        <v>17.9394</v>
      </c>
      <c r="HP59">
        <v>61.0447</v>
      </c>
      <c r="HQ59">
        <v>26.0417</v>
      </c>
      <c r="HR59">
        <v>1</v>
      </c>
      <c r="HS59">
        <v>-0.0511789</v>
      </c>
      <c r="HT59">
        <v>2.95766</v>
      </c>
      <c r="HU59">
        <v>20.2714</v>
      </c>
      <c r="HV59">
        <v>5.22283</v>
      </c>
      <c r="HW59">
        <v>11.98</v>
      </c>
      <c r="HX59">
        <v>4.96575</v>
      </c>
      <c r="HY59">
        <v>3.2755</v>
      </c>
      <c r="HZ59">
        <v>9999</v>
      </c>
      <c r="IA59">
        <v>9999</v>
      </c>
      <c r="IB59">
        <v>9999</v>
      </c>
      <c r="IC59">
        <v>999.9</v>
      </c>
      <c r="ID59">
        <v>1.8639</v>
      </c>
      <c r="IE59">
        <v>1.86006</v>
      </c>
      <c r="IF59">
        <v>1.85836</v>
      </c>
      <c r="IG59">
        <v>1.85974</v>
      </c>
      <c r="IH59">
        <v>1.85989</v>
      </c>
      <c r="II59">
        <v>1.85832</v>
      </c>
      <c r="IJ59">
        <v>1.85744</v>
      </c>
      <c r="IK59">
        <v>1.85238</v>
      </c>
      <c r="IL59">
        <v>0</v>
      </c>
      <c r="IM59">
        <v>0</v>
      </c>
      <c r="IN59">
        <v>0</v>
      </c>
      <c r="IO59">
        <v>0</v>
      </c>
      <c r="IP59" t="s">
        <v>446</v>
      </c>
      <c r="IQ59" t="s">
        <v>447</v>
      </c>
      <c r="IR59" t="s">
        <v>448</v>
      </c>
      <c r="IS59" t="s">
        <v>448</v>
      </c>
      <c r="IT59" t="s">
        <v>448</v>
      </c>
      <c r="IU59" t="s">
        <v>448</v>
      </c>
      <c r="IV59">
        <v>0</v>
      </c>
      <c r="IW59">
        <v>100</v>
      </c>
      <c r="IX59">
        <v>100</v>
      </c>
      <c r="IY59">
        <v>2.872</v>
      </c>
      <c r="IZ59">
        <v>0.06660000000000001</v>
      </c>
      <c r="JA59">
        <v>1.526739006046177</v>
      </c>
      <c r="JB59">
        <v>0.003126186285231202</v>
      </c>
      <c r="JC59">
        <v>3.203884841727113E-07</v>
      </c>
      <c r="JD59">
        <v>-2.447596861837776E-10</v>
      </c>
      <c r="JE59">
        <v>-0.02149382240500912</v>
      </c>
      <c r="JF59">
        <v>-0.001803911384323374</v>
      </c>
      <c r="JG59">
        <v>0.0007269767045770104</v>
      </c>
      <c r="JH59">
        <v>-5.40736406405679E-06</v>
      </c>
      <c r="JI59">
        <v>2</v>
      </c>
      <c r="JJ59">
        <v>1989</v>
      </c>
      <c r="JK59">
        <v>1</v>
      </c>
      <c r="JL59">
        <v>26</v>
      </c>
      <c r="JM59">
        <v>9.4</v>
      </c>
      <c r="JN59">
        <v>9.4</v>
      </c>
      <c r="JO59">
        <v>1.12671</v>
      </c>
      <c r="JP59">
        <v>2.62573</v>
      </c>
      <c r="JQ59">
        <v>1.49658</v>
      </c>
      <c r="JR59">
        <v>2.35596</v>
      </c>
      <c r="JS59">
        <v>1.54907</v>
      </c>
      <c r="JT59">
        <v>2.44507</v>
      </c>
      <c r="JU59">
        <v>35.4986</v>
      </c>
      <c r="JV59">
        <v>23.9999</v>
      </c>
      <c r="JW59">
        <v>18</v>
      </c>
      <c r="JX59">
        <v>464.872</v>
      </c>
      <c r="JY59">
        <v>496.334</v>
      </c>
      <c r="JZ59">
        <v>18.6277</v>
      </c>
      <c r="KA59">
        <v>26.5224</v>
      </c>
      <c r="KB59">
        <v>30.0013</v>
      </c>
      <c r="KC59">
        <v>26.837</v>
      </c>
      <c r="KD59">
        <v>26.8504</v>
      </c>
      <c r="KE59">
        <v>22.6456</v>
      </c>
      <c r="KF59">
        <v>25.2018</v>
      </c>
      <c r="KG59">
        <v>19.249</v>
      </c>
      <c r="KH59">
        <v>18.4134</v>
      </c>
      <c r="KI59">
        <v>420</v>
      </c>
      <c r="KJ59">
        <v>12.7786</v>
      </c>
      <c r="KK59">
        <v>102.142</v>
      </c>
      <c r="KL59">
        <v>93.47320000000001</v>
      </c>
    </row>
    <row r="60" spans="1:298">
      <c r="A60">
        <v>42</v>
      </c>
      <c r="B60">
        <v>1720900351</v>
      </c>
      <c r="C60">
        <v>3749.5</v>
      </c>
      <c r="D60" t="s">
        <v>537</v>
      </c>
      <c r="E60" t="s">
        <v>538</v>
      </c>
      <c r="F60">
        <v>5</v>
      </c>
      <c r="G60" t="s">
        <v>527</v>
      </c>
      <c r="H60" t="s">
        <v>440</v>
      </c>
      <c r="I60" t="s">
        <v>441</v>
      </c>
      <c r="J60">
        <v>1720900348.5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(EB60+(V60+2*0.95*5.67E-8*(((EB60+$B$9)+273)^4-(EB60+273)^4)-44100*K60)/(1.84*29.3*S60+8*0.95*5.67E-8*(EB60+273)^3))</f>
        <v>0</v>
      </c>
      <c r="X60">
        <f>($C$9*EC60+$D$9*ED60+$E$9*W60)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2*0.95*5.67E-8*(((EB60+$B$9)+273)^4-(X60+273)^4)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425.4362377044893</v>
      </c>
      <c r="AL60">
        <v>426.7393636363634</v>
      </c>
      <c r="AM60">
        <v>9.790205852873059E-05</v>
      </c>
      <c r="AN60">
        <v>66.32280793187105</v>
      </c>
      <c r="AO60">
        <f>(AQ60 - AP60 + DZ60*1E3/(8.314*(EB60+273.15)) * AS60/DY60 * AR60) * DY60/(100*DM60) * 1000/(1000 - AQ60)</f>
        <v>0</v>
      </c>
      <c r="AP60">
        <v>12.75467785565733</v>
      </c>
      <c r="AQ60">
        <v>13.10836181818181</v>
      </c>
      <c r="AR60">
        <v>0.0005249886267303941</v>
      </c>
      <c r="AS60">
        <v>105.0039965574579</v>
      </c>
      <c r="AT60">
        <v>20</v>
      </c>
      <c r="AU60">
        <v>4</v>
      </c>
      <c r="AV60">
        <f>IF(AT60*$H$15&gt;=AX60,1.0,(AX60/(AX60-AT60*$H$15)))</f>
        <v>0</v>
      </c>
      <c r="AW60">
        <f>(AV60-1)*100</f>
        <v>0</v>
      </c>
      <c r="AX60">
        <f>MAX(0,($B$15+$C$15*EG60)/(1+$D$15*EG60)*DZ60/(EB60+273)*$E$15)</f>
        <v>0</v>
      </c>
      <c r="AY60" t="s">
        <v>442</v>
      </c>
      <c r="AZ60" t="s">
        <v>442</v>
      </c>
      <c r="BA60">
        <v>0</v>
      </c>
      <c r="BB60">
        <v>0</v>
      </c>
      <c r="BC60">
        <f>1-BA60/BB60</f>
        <v>0</v>
      </c>
      <c r="BD60">
        <v>0</v>
      </c>
      <c r="BE60" t="s">
        <v>442</v>
      </c>
      <c r="BF60" t="s">
        <v>442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442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$B$13*EH60+$C$13*EI60+$F$13*ET60*(1-EW60)</f>
        <v>0</v>
      </c>
      <c r="DJ60">
        <f>DI60*DK60</f>
        <v>0</v>
      </c>
      <c r="DK60">
        <f>($B$13*$D$11+$C$13*$D$11+$F$13*((FG60+EY60)/MAX(FG60+EY60+FH60, 0.1)*$I$11+FH60/MAX(FG60+EY60+FH60, 0.1)*$J$11))/($B$13+$C$13+$F$13)</f>
        <v>0</v>
      </c>
      <c r="DL60">
        <f>($B$13*$K$11+$C$13*$K$11+$F$13*((FG60+EY60)/MAX(FG60+EY60+FH60, 0.1)*$P$11+FH60/MAX(FG60+EY60+FH60, 0.1)*$Q$11))/($B$13+$C$13+$F$13)</f>
        <v>0</v>
      </c>
      <c r="DM60">
        <v>6</v>
      </c>
      <c r="DN60">
        <v>0.5</v>
      </c>
      <c r="DO60" t="s">
        <v>443</v>
      </c>
      <c r="DP60">
        <v>2</v>
      </c>
      <c r="DQ60" t="b">
        <v>1</v>
      </c>
      <c r="DR60">
        <v>1720900348.5</v>
      </c>
      <c r="DS60">
        <v>421.1318888888889</v>
      </c>
      <c r="DT60">
        <v>420.0192222222222</v>
      </c>
      <c r="DU60">
        <v>13.10943333333334</v>
      </c>
      <c r="DV60">
        <v>12.75585555555555</v>
      </c>
      <c r="DW60">
        <v>418.2595555555556</v>
      </c>
      <c r="DX60">
        <v>13.04278888888889</v>
      </c>
      <c r="DY60">
        <v>499.9181111111111</v>
      </c>
      <c r="DZ60">
        <v>90.81853333333333</v>
      </c>
      <c r="EA60">
        <v>0.1001053666666667</v>
      </c>
      <c r="EB60">
        <v>20.30588888888889</v>
      </c>
      <c r="EC60">
        <v>20.02366666666667</v>
      </c>
      <c r="ED60">
        <v>999.9000000000001</v>
      </c>
      <c r="EE60">
        <v>0</v>
      </c>
      <c r="EF60">
        <v>0</v>
      </c>
      <c r="EG60">
        <v>9972.916666666666</v>
      </c>
      <c r="EH60">
        <v>0</v>
      </c>
      <c r="EI60">
        <v>0.2678164444444444</v>
      </c>
      <c r="EJ60">
        <v>1.112617777777778</v>
      </c>
      <c r="EK60">
        <v>426.7261111111111</v>
      </c>
      <c r="EL60">
        <v>425.4463333333334</v>
      </c>
      <c r="EM60">
        <v>0.3535736666666667</v>
      </c>
      <c r="EN60">
        <v>420.0192222222222</v>
      </c>
      <c r="EO60">
        <v>12.75585555555555</v>
      </c>
      <c r="EP60">
        <v>1.190578888888889</v>
      </c>
      <c r="EQ60">
        <v>1.158467777777778</v>
      </c>
      <c r="ER60">
        <v>9.484271111111113</v>
      </c>
      <c r="ES60">
        <v>9.078273333333332</v>
      </c>
      <c r="ET60">
        <v>0</v>
      </c>
      <c r="EU60">
        <v>0</v>
      </c>
      <c r="EV60">
        <v>0</v>
      </c>
      <c r="EW60">
        <v>0</v>
      </c>
      <c r="EX60">
        <v>-3.344444444444445</v>
      </c>
      <c r="EY60">
        <v>0</v>
      </c>
      <c r="EZ60">
        <v>-23.22222222222222</v>
      </c>
      <c r="FA60">
        <v>-2.566666666666667</v>
      </c>
      <c r="FB60">
        <v>34.28444444444445</v>
      </c>
      <c r="FC60">
        <v>39.08311111111111</v>
      </c>
      <c r="FD60">
        <v>37.28444444444445</v>
      </c>
      <c r="FE60">
        <v>38.375</v>
      </c>
      <c r="FF60">
        <v>34.83311111111111</v>
      </c>
      <c r="FG60">
        <v>0</v>
      </c>
      <c r="FH60">
        <v>0</v>
      </c>
      <c r="FI60">
        <v>0</v>
      </c>
      <c r="FJ60">
        <v>1720900346.3</v>
      </c>
      <c r="FK60">
        <v>0</v>
      </c>
      <c r="FL60">
        <v>0.3153846153846154</v>
      </c>
      <c r="FM60">
        <v>-23.24102569479479</v>
      </c>
      <c r="FN60">
        <v>-14.75213661615796</v>
      </c>
      <c r="FO60">
        <v>-22.98846153846154</v>
      </c>
      <c r="FP60">
        <v>15</v>
      </c>
      <c r="FQ60">
        <v>1720899783.5</v>
      </c>
      <c r="FR60" t="s">
        <v>528</v>
      </c>
      <c r="FS60">
        <v>1720899783.5</v>
      </c>
      <c r="FT60">
        <v>1720899781.5</v>
      </c>
      <c r="FU60">
        <v>10</v>
      </c>
      <c r="FV60">
        <v>0.467</v>
      </c>
      <c r="FW60">
        <v>0.004</v>
      </c>
      <c r="FX60">
        <v>2.869</v>
      </c>
      <c r="FY60">
        <v>0.06</v>
      </c>
      <c r="FZ60">
        <v>420</v>
      </c>
      <c r="GA60">
        <v>13</v>
      </c>
      <c r="GB60">
        <v>0.44</v>
      </c>
      <c r="GC60">
        <v>0.2</v>
      </c>
      <c r="GD60">
        <v>1.097148292682927</v>
      </c>
      <c r="GE60">
        <v>0.08073742160278696</v>
      </c>
      <c r="GF60">
        <v>0.03460399546241903</v>
      </c>
      <c r="GG60">
        <v>1</v>
      </c>
      <c r="GH60">
        <v>0.03235294117647063</v>
      </c>
      <c r="GI60">
        <v>4.808250590235876</v>
      </c>
      <c r="GJ60">
        <v>6.833555641023342</v>
      </c>
      <c r="GK60">
        <v>0</v>
      </c>
      <c r="GL60">
        <v>0.3514606097560976</v>
      </c>
      <c r="GM60">
        <v>-0.1367595679442511</v>
      </c>
      <c r="GN60">
        <v>0.02061339994781757</v>
      </c>
      <c r="GO60">
        <v>0</v>
      </c>
      <c r="GP60">
        <v>1</v>
      </c>
      <c r="GQ60">
        <v>3</v>
      </c>
      <c r="GR60" t="s">
        <v>462</v>
      </c>
      <c r="GS60">
        <v>3.10027</v>
      </c>
      <c r="GT60">
        <v>2.75817</v>
      </c>
      <c r="GU60">
        <v>0.08843289999999999</v>
      </c>
      <c r="GV60">
        <v>0.0887561</v>
      </c>
      <c r="GW60">
        <v>0.0704901</v>
      </c>
      <c r="GX60">
        <v>0.06984600000000001</v>
      </c>
      <c r="GY60">
        <v>23868.1</v>
      </c>
      <c r="GZ60">
        <v>22111.9</v>
      </c>
      <c r="HA60">
        <v>26741.6</v>
      </c>
      <c r="HB60">
        <v>24484</v>
      </c>
      <c r="HC60">
        <v>39809.5</v>
      </c>
      <c r="HD60">
        <v>33704.1</v>
      </c>
      <c r="HE60">
        <v>46727.8</v>
      </c>
      <c r="HF60">
        <v>38773.4</v>
      </c>
      <c r="HG60">
        <v>1.86812</v>
      </c>
      <c r="HH60">
        <v>1.89727</v>
      </c>
      <c r="HI60">
        <v>-0.013914</v>
      </c>
      <c r="HJ60">
        <v>0</v>
      </c>
      <c r="HK60">
        <v>20.253</v>
      </c>
      <c r="HL60">
        <v>999.9</v>
      </c>
      <c r="HM60">
        <v>35.5</v>
      </c>
      <c r="HN60">
        <v>31.3</v>
      </c>
      <c r="HO60">
        <v>17.9386</v>
      </c>
      <c r="HP60">
        <v>61.2047</v>
      </c>
      <c r="HQ60">
        <v>25.9816</v>
      </c>
      <c r="HR60">
        <v>1</v>
      </c>
      <c r="HS60">
        <v>-0.049065</v>
      </c>
      <c r="HT60">
        <v>2.79317</v>
      </c>
      <c r="HU60">
        <v>20.2752</v>
      </c>
      <c r="HV60">
        <v>5.22298</v>
      </c>
      <c r="HW60">
        <v>11.98</v>
      </c>
      <c r="HX60">
        <v>4.9658</v>
      </c>
      <c r="HY60">
        <v>3.27555</v>
      </c>
      <c r="HZ60">
        <v>9999</v>
      </c>
      <c r="IA60">
        <v>9999</v>
      </c>
      <c r="IB60">
        <v>9999</v>
      </c>
      <c r="IC60">
        <v>999.9</v>
      </c>
      <c r="ID60">
        <v>1.86392</v>
      </c>
      <c r="IE60">
        <v>1.86006</v>
      </c>
      <c r="IF60">
        <v>1.85837</v>
      </c>
      <c r="IG60">
        <v>1.85974</v>
      </c>
      <c r="IH60">
        <v>1.85988</v>
      </c>
      <c r="II60">
        <v>1.85835</v>
      </c>
      <c r="IJ60">
        <v>1.85744</v>
      </c>
      <c r="IK60">
        <v>1.85237</v>
      </c>
      <c r="IL60">
        <v>0</v>
      </c>
      <c r="IM60">
        <v>0</v>
      </c>
      <c r="IN60">
        <v>0</v>
      </c>
      <c r="IO60">
        <v>0</v>
      </c>
      <c r="IP60" t="s">
        <v>446</v>
      </c>
      <c r="IQ60" t="s">
        <v>447</v>
      </c>
      <c r="IR60" t="s">
        <v>448</v>
      </c>
      <c r="IS60" t="s">
        <v>448</v>
      </c>
      <c r="IT60" t="s">
        <v>448</v>
      </c>
      <c r="IU60" t="s">
        <v>448</v>
      </c>
      <c r="IV60">
        <v>0</v>
      </c>
      <c r="IW60">
        <v>100</v>
      </c>
      <c r="IX60">
        <v>100</v>
      </c>
      <c r="IY60">
        <v>2.872</v>
      </c>
      <c r="IZ60">
        <v>0.06660000000000001</v>
      </c>
      <c r="JA60">
        <v>1.526739006046177</v>
      </c>
      <c r="JB60">
        <v>0.003126186285231202</v>
      </c>
      <c r="JC60">
        <v>3.203884841727113E-07</v>
      </c>
      <c r="JD60">
        <v>-2.447596861837776E-10</v>
      </c>
      <c r="JE60">
        <v>-0.02149382240500912</v>
      </c>
      <c r="JF60">
        <v>-0.001803911384323374</v>
      </c>
      <c r="JG60">
        <v>0.0007269767045770104</v>
      </c>
      <c r="JH60">
        <v>-5.40736406405679E-06</v>
      </c>
      <c r="JI60">
        <v>2</v>
      </c>
      <c r="JJ60">
        <v>1989</v>
      </c>
      <c r="JK60">
        <v>1</v>
      </c>
      <c r="JL60">
        <v>26</v>
      </c>
      <c r="JM60">
        <v>9.5</v>
      </c>
      <c r="JN60">
        <v>9.5</v>
      </c>
      <c r="JO60">
        <v>1.12549</v>
      </c>
      <c r="JP60">
        <v>2.62573</v>
      </c>
      <c r="JQ60">
        <v>1.49658</v>
      </c>
      <c r="JR60">
        <v>2.35474</v>
      </c>
      <c r="JS60">
        <v>1.54907</v>
      </c>
      <c r="JT60">
        <v>2.40479</v>
      </c>
      <c r="JU60">
        <v>35.4986</v>
      </c>
      <c r="JV60">
        <v>24.0087</v>
      </c>
      <c r="JW60">
        <v>18</v>
      </c>
      <c r="JX60">
        <v>464.646</v>
      </c>
      <c r="JY60">
        <v>496.315</v>
      </c>
      <c r="JZ60">
        <v>18.4209</v>
      </c>
      <c r="KA60">
        <v>26.5196</v>
      </c>
      <c r="KB60">
        <v>30.0013</v>
      </c>
      <c r="KC60">
        <v>26.8347</v>
      </c>
      <c r="KD60">
        <v>26.8482</v>
      </c>
      <c r="KE60">
        <v>22.6425</v>
      </c>
      <c r="KF60">
        <v>25.2018</v>
      </c>
      <c r="KG60">
        <v>19.249</v>
      </c>
      <c r="KH60">
        <v>18.394</v>
      </c>
      <c r="KI60">
        <v>420</v>
      </c>
      <c r="KJ60">
        <v>12.7796</v>
      </c>
      <c r="KK60">
        <v>102.142</v>
      </c>
      <c r="KL60">
        <v>93.4723</v>
      </c>
    </row>
    <row r="61" spans="1:298">
      <c r="A61">
        <v>43</v>
      </c>
      <c r="B61">
        <v>1720900356</v>
      </c>
      <c r="C61">
        <v>3754.5</v>
      </c>
      <c r="D61" t="s">
        <v>539</v>
      </c>
      <c r="E61" t="s">
        <v>540</v>
      </c>
      <c r="F61">
        <v>5</v>
      </c>
      <c r="G61" t="s">
        <v>527</v>
      </c>
      <c r="H61" t="s">
        <v>440</v>
      </c>
      <c r="I61" t="s">
        <v>441</v>
      </c>
      <c r="J61">
        <v>1720900353.2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(EB61+(V61+2*0.95*5.67E-8*(((EB61+$B$9)+273)^4-(EB61+273)^4)-44100*K61)/(1.84*29.3*S61+8*0.95*5.67E-8*(EB61+273)^3))</f>
        <v>0</v>
      </c>
      <c r="X61">
        <f>($C$9*EC61+$D$9*ED61+$E$9*W61)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2*0.95*5.67E-8*(((EB61+$B$9)+273)^4-(X61+273)^4)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425.4662435460588</v>
      </c>
      <c r="AL61">
        <v>426.6856424242424</v>
      </c>
      <c r="AM61">
        <v>-0.0001029679943697583</v>
      </c>
      <c r="AN61">
        <v>66.32280793187105</v>
      </c>
      <c r="AO61">
        <f>(AQ61 - AP61 + DZ61*1E3/(8.314*(EB61+273.15)) * AS61/DY61 * AR61) * DY61/(100*DM61) * 1000/(1000 - AQ61)</f>
        <v>0</v>
      </c>
      <c r="AP61">
        <v>12.74115301972608</v>
      </c>
      <c r="AQ61">
        <v>13.10358363636363</v>
      </c>
      <c r="AR61">
        <v>-0.0001519897671125331</v>
      </c>
      <c r="AS61">
        <v>105.0039965574579</v>
      </c>
      <c r="AT61">
        <v>20</v>
      </c>
      <c r="AU61">
        <v>4</v>
      </c>
      <c r="AV61">
        <f>IF(AT61*$H$15&gt;=AX61,1.0,(AX61/(AX61-AT61*$H$15)))</f>
        <v>0</v>
      </c>
      <c r="AW61">
        <f>(AV61-1)*100</f>
        <v>0</v>
      </c>
      <c r="AX61">
        <f>MAX(0,($B$15+$C$15*EG61)/(1+$D$15*EG61)*DZ61/(EB61+273)*$E$15)</f>
        <v>0</v>
      </c>
      <c r="AY61" t="s">
        <v>442</v>
      </c>
      <c r="AZ61" t="s">
        <v>442</v>
      </c>
      <c r="BA61">
        <v>0</v>
      </c>
      <c r="BB61">
        <v>0</v>
      </c>
      <c r="BC61">
        <f>1-BA61/BB61</f>
        <v>0</v>
      </c>
      <c r="BD61">
        <v>0</v>
      </c>
      <c r="BE61" t="s">
        <v>442</v>
      </c>
      <c r="BF61" t="s">
        <v>442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442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$B$13*EH61+$C$13*EI61+$F$13*ET61*(1-EW61)</f>
        <v>0</v>
      </c>
      <c r="DJ61">
        <f>DI61*DK61</f>
        <v>0</v>
      </c>
      <c r="DK61">
        <f>($B$13*$D$11+$C$13*$D$11+$F$13*((FG61+EY61)/MAX(FG61+EY61+FH61, 0.1)*$I$11+FH61/MAX(FG61+EY61+FH61, 0.1)*$J$11))/($B$13+$C$13+$F$13)</f>
        <v>0</v>
      </c>
      <c r="DL61">
        <f>($B$13*$K$11+$C$13*$K$11+$F$13*((FG61+EY61)/MAX(FG61+EY61+FH61, 0.1)*$P$11+FH61/MAX(FG61+EY61+FH61, 0.1)*$Q$11))/($B$13+$C$13+$F$13)</f>
        <v>0</v>
      </c>
      <c r="DM61">
        <v>6</v>
      </c>
      <c r="DN61">
        <v>0.5</v>
      </c>
      <c r="DO61" t="s">
        <v>443</v>
      </c>
      <c r="DP61">
        <v>2</v>
      </c>
      <c r="DQ61" t="b">
        <v>1</v>
      </c>
      <c r="DR61">
        <v>1720900353.2</v>
      </c>
      <c r="DS61">
        <v>421.112</v>
      </c>
      <c r="DT61">
        <v>420.0338</v>
      </c>
      <c r="DU61">
        <v>13.10557</v>
      </c>
      <c r="DV61">
        <v>12.74181</v>
      </c>
      <c r="DW61">
        <v>418.2397</v>
      </c>
      <c r="DX61">
        <v>13.03898</v>
      </c>
      <c r="DY61">
        <v>500.0149</v>
      </c>
      <c r="DZ61">
        <v>90.82141</v>
      </c>
      <c r="EA61">
        <v>0.09989958</v>
      </c>
      <c r="EB61">
        <v>20.30312</v>
      </c>
      <c r="EC61">
        <v>20.02373</v>
      </c>
      <c r="ED61">
        <v>999.9</v>
      </c>
      <c r="EE61">
        <v>0</v>
      </c>
      <c r="EF61">
        <v>0</v>
      </c>
      <c r="EG61">
        <v>10003.62</v>
      </c>
      <c r="EH61">
        <v>0</v>
      </c>
      <c r="EI61">
        <v>0.2449811</v>
      </c>
      <c r="EJ61">
        <v>1.078065</v>
      </c>
      <c r="EK61">
        <v>426.7042</v>
      </c>
      <c r="EL61">
        <v>425.4552</v>
      </c>
      <c r="EM61">
        <v>0.3637588</v>
      </c>
      <c r="EN61">
        <v>420.0338</v>
      </c>
      <c r="EO61">
        <v>12.74181</v>
      </c>
      <c r="EP61">
        <v>1.190268</v>
      </c>
      <c r="EQ61">
        <v>1.15723</v>
      </c>
      <c r="ER61">
        <v>9.480366999999999</v>
      </c>
      <c r="ES61">
        <v>9.062419999999999</v>
      </c>
      <c r="ET61">
        <v>0</v>
      </c>
      <c r="EU61">
        <v>0</v>
      </c>
      <c r="EV61">
        <v>0</v>
      </c>
      <c r="EW61">
        <v>0</v>
      </c>
      <c r="EX61">
        <v>-3.99</v>
      </c>
      <c r="EY61">
        <v>0</v>
      </c>
      <c r="EZ61">
        <v>-18.94</v>
      </c>
      <c r="FA61">
        <v>-1.37</v>
      </c>
      <c r="FB61">
        <v>34.30589999999999</v>
      </c>
      <c r="FC61">
        <v>38.9559</v>
      </c>
      <c r="FD61">
        <v>37.1062</v>
      </c>
      <c r="FE61">
        <v>38.2685</v>
      </c>
      <c r="FF61">
        <v>34.8434</v>
      </c>
      <c r="FG61">
        <v>0</v>
      </c>
      <c r="FH61">
        <v>0</v>
      </c>
      <c r="FI61">
        <v>0</v>
      </c>
      <c r="FJ61">
        <v>1720900351.7</v>
      </c>
      <c r="FK61">
        <v>0</v>
      </c>
      <c r="FL61">
        <v>-0.3120000000000002</v>
      </c>
      <c r="FM61">
        <v>-23.16153853367538</v>
      </c>
      <c r="FN61">
        <v>31.38461543657839</v>
      </c>
      <c r="FO61">
        <v>-22.62</v>
      </c>
      <c r="FP61">
        <v>15</v>
      </c>
      <c r="FQ61">
        <v>1720899783.5</v>
      </c>
      <c r="FR61" t="s">
        <v>528</v>
      </c>
      <c r="FS61">
        <v>1720899783.5</v>
      </c>
      <c r="FT61">
        <v>1720899781.5</v>
      </c>
      <c r="FU61">
        <v>10</v>
      </c>
      <c r="FV61">
        <v>0.467</v>
      </c>
      <c r="FW61">
        <v>0.004</v>
      </c>
      <c r="FX61">
        <v>2.869</v>
      </c>
      <c r="FY61">
        <v>0.06</v>
      </c>
      <c r="FZ61">
        <v>420</v>
      </c>
      <c r="GA61">
        <v>13</v>
      </c>
      <c r="GB61">
        <v>0.44</v>
      </c>
      <c r="GC61">
        <v>0.2</v>
      </c>
      <c r="GD61">
        <v>1.100225121951219</v>
      </c>
      <c r="GE61">
        <v>-0.1508312195121969</v>
      </c>
      <c r="GF61">
        <v>0.03216893897443968</v>
      </c>
      <c r="GG61">
        <v>1</v>
      </c>
      <c r="GH61">
        <v>-0.5794117647058822</v>
      </c>
      <c r="GI61">
        <v>-22.24140572812357</v>
      </c>
      <c r="GJ61">
        <v>6.593257670742345</v>
      </c>
      <c r="GK61">
        <v>0</v>
      </c>
      <c r="GL61">
        <v>0.3496288048780488</v>
      </c>
      <c r="GM61">
        <v>0.03213102439024482</v>
      </c>
      <c r="GN61">
        <v>0.01908842480082004</v>
      </c>
      <c r="GO61">
        <v>1</v>
      </c>
      <c r="GP61">
        <v>2</v>
      </c>
      <c r="GQ61">
        <v>3</v>
      </c>
      <c r="GR61" t="s">
        <v>445</v>
      </c>
      <c r="GS61">
        <v>3.10022</v>
      </c>
      <c r="GT61">
        <v>2.75818</v>
      </c>
      <c r="GU61">
        <v>0.0884298</v>
      </c>
      <c r="GV61">
        <v>0.0887566</v>
      </c>
      <c r="GW61">
        <v>0.0704729</v>
      </c>
      <c r="GX61">
        <v>0.0698348</v>
      </c>
      <c r="GY61">
        <v>23867.8</v>
      </c>
      <c r="GZ61">
        <v>22111.9</v>
      </c>
      <c r="HA61">
        <v>26741.1</v>
      </c>
      <c r="HB61">
        <v>24484</v>
      </c>
      <c r="HC61">
        <v>39810.1</v>
      </c>
      <c r="HD61">
        <v>33704.2</v>
      </c>
      <c r="HE61">
        <v>46727.6</v>
      </c>
      <c r="HF61">
        <v>38773.1</v>
      </c>
      <c r="HG61">
        <v>1.8681</v>
      </c>
      <c r="HH61">
        <v>1.8976</v>
      </c>
      <c r="HI61">
        <v>-0.0141375</v>
      </c>
      <c r="HJ61">
        <v>0</v>
      </c>
      <c r="HK61">
        <v>20.2546</v>
      </c>
      <c r="HL61">
        <v>999.9</v>
      </c>
      <c r="HM61">
        <v>35.5</v>
      </c>
      <c r="HN61">
        <v>31.3</v>
      </c>
      <c r="HO61">
        <v>17.9371</v>
      </c>
      <c r="HP61">
        <v>60.8547</v>
      </c>
      <c r="HQ61">
        <v>25.9615</v>
      </c>
      <c r="HR61">
        <v>1</v>
      </c>
      <c r="HS61">
        <v>-0.05</v>
      </c>
      <c r="HT61">
        <v>2.61222</v>
      </c>
      <c r="HU61">
        <v>20.2785</v>
      </c>
      <c r="HV61">
        <v>5.22268</v>
      </c>
      <c r="HW61">
        <v>11.98</v>
      </c>
      <c r="HX61">
        <v>4.9657</v>
      </c>
      <c r="HY61">
        <v>3.27553</v>
      </c>
      <c r="HZ61">
        <v>9999</v>
      </c>
      <c r="IA61">
        <v>9999</v>
      </c>
      <c r="IB61">
        <v>9999</v>
      </c>
      <c r="IC61">
        <v>999.9</v>
      </c>
      <c r="ID61">
        <v>1.8639</v>
      </c>
      <c r="IE61">
        <v>1.86005</v>
      </c>
      <c r="IF61">
        <v>1.85837</v>
      </c>
      <c r="IG61">
        <v>1.85973</v>
      </c>
      <c r="IH61">
        <v>1.85989</v>
      </c>
      <c r="II61">
        <v>1.85835</v>
      </c>
      <c r="IJ61">
        <v>1.85744</v>
      </c>
      <c r="IK61">
        <v>1.85239</v>
      </c>
      <c r="IL61">
        <v>0</v>
      </c>
      <c r="IM61">
        <v>0</v>
      </c>
      <c r="IN61">
        <v>0</v>
      </c>
      <c r="IO61">
        <v>0</v>
      </c>
      <c r="IP61" t="s">
        <v>446</v>
      </c>
      <c r="IQ61" t="s">
        <v>447</v>
      </c>
      <c r="IR61" t="s">
        <v>448</v>
      </c>
      <c r="IS61" t="s">
        <v>448</v>
      </c>
      <c r="IT61" t="s">
        <v>448</v>
      </c>
      <c r="IU61" t="s">
        <v>448</v>
      </c>
      <c r="IV61">
        <v>0</v>
      </c>
      <c r="IW61">
        <v>100</v>
      </c>
      <c r="IX61">
        <v>100</v>
      </c>
      <c r="IY61">
        <v>2.873</v>
      </c>
      <c r="IZ61">
        <v>0.06660000000000001</v>
      </c>
      <c r="JA61">
        <v>1.526739006046177</v>
      </c>
      <c r="JB61">
        <v>0.003126186285231202</v>
      </c>
      <c r="JC61">
        <v>3.203884841727113E-07</v>
      </c>
      <c r="JD61">
        <v>-2.447596861837776E-10</v>
      </c>
      <c r="JE61">
        <v>-0.02149382240500912</v>
      </c>
      <c r="JF61">
        <v>-0.001803911384323374</v>
      </c>
      <c r="JG61">
        <v>0.0007269767045770104</v>
      </c>
      <c r="JH61">
        <v>-5.40736406405679E-06</v>
      </c>
      <c r="JI61">
        <v>2</v>
      </c>
      <c r="JJ61">
        <v>1989</v>
      </c>
      <c r="JK61">
        <v>1</v>
      </c>
      <c r="JL61">
        <v>26</v>
      </c>
      <c r="JM61">
        <v>9.5</v>
      </c>
      <c r="JN61">
        <v>9.6</v>
      </c>
      <c r="JO61">
        <v>1.12549</v>
      </c>
      <c r="JP61">
        <v>2.62817</v>
      </c>
      <c r="JQ61">
        <v>1.49658</v>
      </c>
      <c r="JR61">
        <v>2.35474</v>
      </c>
      <c r="JS61">
        <v>1.54907</v>
      </c>
      <c r="JT61">
        <v>2.3938</v>
      </c>
      <c r="JU61">
        <v>35.4986</v>
      </c>
      <c r="JV61">
        <v>23.9999</v>
      </c>
      <c r="JW61">
        <v>18</v>
      </c>
      <c r="JX61">
        <v>464.615</v>
      </c>
      <c r="JY61">
        <v>496.507</v>
      </c>
      <c r="JZ61">
        <v>18.3625</v>
      </c>
      <c r="KA61">
        <v>26.5173</v>
      </c>
      <c r="KB61">
        <v>29.9999</v>
      </c>
      <c r="KC61">
        <v>26.8325</v>
      </c>
      <c r="KD61">
        <v>26.8459</v>
      </c>
      <c r="KE61">
        <v>22.6412</v>
      </c>
      <c r="KF61">
        <v>25.2018</v>
      </c>
      <c r="KG61">
        <v>19.249</v>
      </c>
      <c r="KH61">
        <v>18.37</v>
      </c>
      <c r="KI61">
        <v>420</v>
      </c>
      <c r="KJ61">
        <v>12.7834</v>
      </c>
      <c r="KK61">
        <v>102.141</v>
      </c>
      <c r="KL61">
        <v>93.47190000000001</v>
      </c>
    </row>
    <row r="62" spans="1:298">
      <c r="A62">
        <v>44</v>
      </c>
      <c r="B62">
        <v>1720900361</v>
      </c>
      <c r="C62">
        <v>3759.5</v>
      </c>
      <c r="D62" t="s">
        <v>541</v>
      </c>
      <c r="E62" t="s">
        <v>542</v>
      </c>
      <c r="F62">
        <v>5</v>
      </c>
      <c r="G62" t="s">
        <v>527</v>
      </c>
      <c r="H62" t="s">
        <v>440</v>
      </c>
      <c r="I62" t="s">
        <v>441</v>
      </c>
      <c r="J62">
        <v>1720900358.5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(EB62+(V62+2*0.95*5.67E-8*(((EB62+$B$9)+273)^4-(EB62+273)^4)-44100*K62)/(1.84*29.3*S62+8*0.95*5.67E-8*(EB62+273)^3))</f>
        <v>0</v>
      </c>
      <c r="X62">
        <f>($C$9*EC62+$D$9*ED62+$E$9*W62)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2*0.95*5.67E-8*(((EB62+$B$9)+273)^4-(X62+273)^4)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425.4205828533811</v>
      </c>
      <c r="AL62">
        <v>426.7018666666668</v>
      </c>
      <c r="AM62">
        <v>0.0001146474002704033</v>
      </c>
      <c r="AN62">
        <v>66.32280793187105</v>
      </c>
      <c r="AO62">
        <f>(AQ62 - AP62 + DZ62*1E3/(8.314*(EB62+273.15)) * AS62/DY62 * AR62) * DY62/(100*DM62) * 1000/(1000 - AQ62)</f>
        <v>0</v>
      </c>
      <c r="AP62">
        <v>12.74057265095973</v>
      </c>
      <c r="AQ62">
        <v>13.10035757575758</v>
      </c>
      <c r="AR62">
        <v>-9.953124414072191E-05</v>
      </c>
      <c r="AS62">
        <v>105.0039965574579</v>
      </c>
      <c r="AT62">
        <v>20</v>
      </c>
      <c r="AU62">
        <v>4</v>
      </c>
      <c r="AV62">
        <f>IF(AT62*$H$15&gt;=AX62,1.0,(AX62/(AX62-AT62*$H$15)))</f>
        <v>0</v>
      </c>
      <c r="AW62">
        <f>(AV62-1)*100</f>
        <v>0</v>
      </c>
      <c r="AX62">
        <f>MAX(0,($B$15+$C$15*EG62)/(1+$D$15*EG62)*DZ62/(EB62+273)*$E$15)</f>
        <v>0</v>
      </c>
      <c r="AY62" t="s">
        <v>442</v>
      </c>
      <c r="AZ62" t="s">
        <v>442</v>
      </c>
      <c r="BA62">
        <v>0</v>
      </c>
      <c r="BB62">
        <v>0</v>
      </c>
      <c r="BC62">
        <f>1-BA62/BB62</f>
        <v>0</v>
      </c>
      <c r="BD62">
        <v>0</v>
      </c>
      <c r="BE62" t="s">
        <v>442</v>
      </c>
      <c r="BF62" t="s">
        <v>442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442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$B$13*EH62+$C$13*EI62+$F$13*ET62*(1-EW62)</f>
        <v>0</v>
      </c>
      <c r="DJ62">
        <f>DI62*DK62</f>
        <v>0</v>
      </c>
      <c r="DK62">
        <f>($B$13*$D$11+$C$13*$D$11+$F$13*((FG62+EY62)/MAX(FG62+EY62+FH62, 0.1)*$I$11+FH62/MAX(FG62+EY62+FH62, 0.1)*$J$11))/($B$13+$C$13+$F$13)</f>
        <v>0</v>
      </c>
      <c r="DL62">
        <f>($B$13*$K$11+$C$13*$K$11+$F$13*((FG62+EY62)/MAX(FG62+EY62+FH62, 0.1)*$P$11+FH62/MAX(FG62+EY62+FH62, 0.1)*$Q$11))/($B$13+$C$13+$F$13)</f>
        <v>0</v>
      </c>
      <c r="DM62">
        <v>6</v>
      </c>
      <c r="DN62">
        <v>0.5</v>
      </c>
      <c r="DO62" t="s">
        <v>443</v>
      </c>
      <c r="DP62">
        <v>2</v>
      </c>
      <c r="DQ62" t="b">
        <v>1</v>
      </c>
      <c r="DR62">
        <v>1720900358.5</v>
      </c>
      <c r="DS62">
        <v>421.0943333333333</v>
      </c>
      <c r="DT62">
        <v>419.9724444444445</v>
      </c>
      <c r="DU62">
        <v>13.10157777777778</v>
      </c>
      <c r="DV62">
        <v>12.74061111111111</v>
      </c>
      <c r="DW62">
        <v>418.222</v>
      </c>
      <c r="DX62">
        <v>13.03504444444444</v>
      </c>
      <c r="DY62">
        <v>500.0334444444444</v>
      </c>
      <c r="DZ62">
        <v>90.82345555555555</v>
      </c>
      <c r="EA62">
        <v>0.09987122222222222</v>
      </c>
      <c r="EB62">
        <v>20.30042222222222</v>
      </c>
      <c r="EC62">
        <v>20.01615555555556</v>
      </c>
      <c r="ED62">
        <v>999.9000000000001</v>
      </c>
      <c r="EE62">
        <v>0</v>
      </c>
      <c r="EF62">
        <v>0</v>
      </c>
      <c r="EG62">
        <v>10021.23333333333</v>
      </c>
      <c r="EH62">
        <v>0</v>
      </c>
      <c r="EI62">
        <v>0.242856</v>
      </c>
      <c r="EJ62">
        <v>1.121866666666667</v>
      </c>
      <c r="EK62">
        <v>426.6844444444444</v>
      </c>
      <c r="EL62">
        <v>425.392</v>
      </c>
      <c r="EM62">
        <v>0.3609767777777778</v>
      </c>
      <c r="EN62">
        <v>419.9724444444445</v>
      </c>
      <c r="EO62">
        <v>12.74061111111111</v>
      </c>
      <c r="EP62">
        <v>1.18993</v>
      </c>
      <c r="EQ62">
        <v>1.157145555555556</v>
      </c>
      <c r="ER62">
        <v>9.476167777777778</v>
      </c>
      <c r="ES62">
        <v>9.061341111111112</v>
      </c>
      <c r="ET62">
        <v>0</v>
      </c>
      <c r="EU62">
        <v>0</v>
      </c>
      <c r="EV62">
        <v>0</v>
      </c>
      <c r="EW62">
        <v>0</v>
      </c>
      <c r="EX62">
        <v>0.5444444444444443</v>
      </c>
      <c r="EY62">
        <v>0</v>
      </c>
      <c r="EZ62">
        <v>-27.22222222222222</v>
      </c>
      <c r="FA62">
        <v>-2.455555555555556</v>
      </c>
      <c r="FB62">
        <v>34.22877777777777</v>
      </c>
      <c r="FC62">
        <v>38.83311111111111</v>
      </c>
      <c r="FD62">
        <v>37.19433333333333</v>
      </c>
      <c r="FE62">
        <v>38.10388888888889</v>
      </c>
      <c r="FF62">
        <v>34.72877777777777</v>
      </c>
      <c r="FG62">
        <v>0</v>
      </c>
      <c r="FH62">
        <v>0</v>
      </c>
      <c r="FI62">
        <v>0</v>
      </c>
      <c r="FJ62">
        <v>1720900356.5</v>
      </c>
      <c r="FK62">
        <v>0</v>
      </c>
      <c r="FL62">
        <v>-1.904</v>
      </c>
      <c r="FM62">
        <v>7.692307489064081</v>
      </c>
      <c r="FN62">
        <v>-17.15384614665123</v>
      </c>
      <c r="FO62">
        <v>-22.684</v>
      </c>
      <c r="FP62">
        <v>15</v>
      </c>
      <c r="FQ62">
        <v>1720899783.5</v>
      </c>
      <c r="FR62" t="s">
        <v>528</v>
      </c>
      <c r="FS62">
        <v>1720899783.5</v>
      </c>
      <c r="FT62">
        <v>1720899781.5</v>
      </c>
      <c r="FU62">
        <v>10</v>
      </c>
      <c r="FV62">
        <v>0.467</v>
      </c>
      <c r="FW62">
        <v>0.004</v>
      </c>
      <c r="FX62">
        <v>2.869</v>
      </c>
      <c r="FY62">
        <v>0.06</v>
      </c>
      <c r="FZ62">
        <v>420</v>
      </c>
      <c r="GA62">
        <v>13</v>
      </c>
      <c r="GB62">
        <v>0.44</v>
      </c>
      <c r="GC62">
        <v>0.2</v>
      </c>
      <c r="GD62">
        <v>1.0934525</v>
      </c>
      <c r="GE62">
        <v>0.04623399624765191</v>
      </c>
      <c r="GF62">
        <v>0.0356036653836371</v>
      </c>
      <c r="GG62">
        <v>1</v>
      </c>
      <c r="GH62">
        <v>-0.5911764705882353</v>
      </c>
      <c r="GI62">
        <v>-3.836516506792359</v>
      </c>
      <c r="GJ62">
        <v>7.530228011822391</v>
      </c>
      <c r="GK62">
        <v>0</v>
      </c>
      <c r="GL62">
        <v>0.34871835</v>
      </c>
      <c r="GM62">
        <v>0.1566185966228885</v>
      </c>
      <c r="GN62">
        <v>0.01829006319501111</v>
      </c>
      <c r="GO62">
        <v>0</v>
      </c>
      <c r="GP62">
        <v>1</v>
      </c>
      <c r="GQ62">
        <v>3</v>
      </c>
      <c r="GR62" t="s">
        <v>462</v>
      </c>
      <c r="GS62">
        <v>3.10031</v>
      </c>
      <c r="GT62">
        <v>2.75817</v>
      </c>
      <c r="GU62">
        <v>0.0884373</v>
      </c>
      <c r="GV62">
        <v>0.0887413</v>
      </c>
      <c r="GW62">
        <v>0.0704608</v>
      </c>
      <c r="GX62">
        <v>0.0698397</v>
      </c>
      <c r="GY62">
        <v>23867.8</v>
      </c>
      <c r="GZ62">
        <v>22112.2</v>
      </c>
      <c r="HA62">
        <v>26741.3</v>
      </c>
      <c r="HB62">
        <v>24483.9</v>
      </c>
      <c r="HC62">
        <v>39810.8</v>
      </c>
      <c r="HD62">
        <v>33704.5</v>
      </c>
      <c r="HE62">
        <v>46727.8</v>
      </c>
      <c r="HF62">
        <v>38773.6</v>
      </c>
      <c r="HG62">
        <v>1.86812</v>
      </c>
      <c r="HH62">
        <v>1.89755</v>
      </c>
      <c r="HI62">
        <v>-0.0144914</v>
      </c>
      <c r="HJ62">
        <v>0</v>
      </c>
      <c r="HK62">
        <v>20.2546</v>
      </c>
      <c r="HL62">
        <v>999.9</v>
      </c>
      <c r="HM62">
        <v>35.5</v>
      </c>
      <c r="HN62">
        <v>31.3</v>
      </c>
      <c r="HO62">
        <v>17.9358</v>
      </c>
      <c r="HP62">
        <v>60.8947</v>
      </c>
      <c r="HQ62">
        <v>25.9816</v>
      </c>
      <c r="HR62">
        <v>1</v>
      </c>
      <c r="HS62">
        <v>-0.0509578</v>
      </c>
      <c r="HT62">
        <v>2.51688</v>
      </c>
      <c r="HU62">
        <v>20.2802</v>
      </c>
      <c r="HV62">
        <v>5.22283</v>
      </c>
      <c r="HW62">
        <v>11.98</v>
      </c>
      <c r="HX62">
        <v>4.9657</v>
      </c>
      <c r="HY62">
        <v>3.27568</v>
      </c>
      <c r="HZ62">
        <v>9999</v>
      </c>
      <c r="IA62">
        <v>9999</v>
      </c>
      <c r="IB62">
        <v>9999</v>
      </c>
      <c r="IC62">
        <v>999.9</v>
      </c>
      <c r="ID62">
        <v>1.8639</v>
      </c>
      <c r="IE62">
        <v>1.86005</v>
      </c>
      <c r="IF62">
        <v>1.85837</v>
      </c>
      <c r="IG62">
        <v>1.85974</v>
      </c>
      <c r="IH62">
        <v>1.85989</v>
      </c>
      <c r="II62">
        <v>1.85834</v>
      </c>
      <c r="IJ62">
        <v>1.85745</v>
      </c>
      <c r="IK62">
        <v>1.8524</v>
      </c>
      <c r="IL62">
        <v>0</v>
      </c>
      <c r="IM62">
        <v>0</v>
      </c>
      <c r="IN62">
        <v>0</v>
      </c>
      <c r="IO62">
        <v>0</v>
      </c>
      <c r="IP62" t="s">
        <v>446</v>
      </c>
      <c r="IQ62" t="s">
        <v>447</v>
      </c>
      <c r="IR62" t="s">
        <v>448</v>
      </c>
      <c r="IS62" t="s">
        <v>448</v>
      </c>
      <c r="IT62" t="s">
        <v>448</v>
      </c>
      <c r="IU62" t="s">
        <v>448</v>
      </c>
      <c r="IV62">
        <v>0</v>
      </c>
      <c r="IW62">
        <v>100</v>
      </c>
      <c r="IX62">
        <v>100</v>
      </c>
      <c r="IY62">
        <v>2.873</v>
      </c>
      <c r="IZ62">
        <v>0.0665</v>
      </c>
      <c r="JA62">
        <v>1.526739006046177</v>
      </c>
      <c r="JB62">
        <v>0.003126186285231202</v>
      </c>
      <c r="JC62">
        <v>3.203884841727113E-07</v>
      </c>
      <c r="JD62">
        <v>-2.447596861837776E-10</v>
      </c>
      <c r="JE62">
        <v>-0.02149382240500912</v>
      </c>
      <c r="JF62">
        <v>-0.001803911384323374</v>
      </c>
      <c r="JG62">
        <v>0.0007269767045770104</v>
      </c>
      <c r="JH62">
        <v>-5.40736406405679E-06</v>
      </c>
      <c r="JI62">
        <v>2</v>
      </c>
      <c r="JJ62">
        <v>1989</v>
      </c>
      <c r="JK62">
        <v>1</v>
      </c>
      <c r="JL62">
        <v>26</v>
      </c>
      <c r="JM62">
        <v>9.6</v>
      </c>
      <c r="JN62">
        <v>9.699999999999999</v>
      </c>
      <c r="JO62">
        <v>1.12671</v>
      </c>
      <c r="JP62">
        <v>2.62329</v>
      </c>
      <c r="JQ62">
        <v>1.49658</v>
      </c>
      <c r="JR62">
        <v>2.35596</v>
      </c>
      <c r="JS62">
        <v>1.54907</v>
      </c>
      <c r="JT62">
        <v>2.3938</v>
      </c>
      <c r="JU62">
        <v>35.4986</v>
      </c>
      <c r="JV62">
        <v>24.0087</v>
      </c>
      <c r="JW62">
        <v>18</v>
      </c>
      <c r="JX62">
        <v>464.608</v>
      </c>
      <c r="JY62">
        <v>496.454</v>
      </c>
      <c r="JZ62">
        <v>18.3377</v>
      </c>
      <c r="KA62">
        <v>26.5145</v>
      </c>
      <c r="KB62">
        <v>29.9996</v>
      </c>
      <c r="KC62">
        <v>26.8296</v>
      </c>
      <c r="KD62">
        <v>26.8435</v>
      </c>
      <c r="KE62">
        <v>22.646</v>
      </c>
      <c r="KF62">
        <v>25.2018</v>
      </c>
      <c r="KG62">
        <v>19.249</v>
      </c>
      <c r="KH62">
        <v>18.3482</v>
      </c>
      <c r="KI62">
        <v>420</v>
      </c>
      <c r="KJ62">
        <v>12.7865</v>
      </c>
      <c r="KK62">
        <v>102.141</v>
      </c>
      <c r="KL62">
        <v>93.4725</v>
      </c>
    </row>
    <row r="63" spans="1:298">
      <c r="A63">
        <v>45</v>
      </c>
      <c r="B63">
        <v>1720900366</v>
      </c>
      <c r="C63">
        <v>3764.5</v>
      </c>
      <c r="D63" t="s">
        <v>543</v>
      </c>
      <c r="E63" t="s">
        <v>544</v>
      </c>
      <c r="F63">
        <v>5</v>
      </c>
      <c r="G63" t="s">
        <v>527</v>
      </c>
      <c r="H63" t="s">
        <v>440</v>
      </c>
      <c r="I63" t="s">
        <v>441</v>
      </c>
      <c r="J63">
        <v>1720900363.2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(EB63+(V63+2*0.95*5.67E-8*(((EB63+$B$9)+273)^4-(EB63+273)^4)-44100*K63)/(1.84*29.3*S63+8*0.95*5.67E-8*(EB63+273)^3))</f>
        <v>0</v>
      </c>
      <c r="X63">
        <f>($C$9*EC63+$D$9*ED63+$E$9*W63)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2*0.95*5.67E-8*(((EB63+$B$9)+273)^4-(X63+273)^4)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425.3936875052845</v>
      </c>
      <c r="AL63">
        <v>426.656709090909</v>
      </c>
      <c r="AM63">
        <v>-0.0001454609064668842</v>
      </c>
      <c r="AN63">
        <v>66.32280793187105</v>
      </c>
      <c r="AO63">
        <f>(AQ63 - AP63 + DZ63*1E3/(8.314*(EB63+273.15)) * AS63/DY63 * AR63) * DY63/(100*DM63) * 1000/(1000 - AQ63)</f>
        <v>0</v>
      </c>
      <c r="AP63">
        <v>12.73873459657486</v>
      </c>
      <c r="AQ63">
        <v>13.09895212121212</v>
      </c>
      <c r="AR63">
        <v>-2.929174976753499E-05</v>
      </c>
      <c r="AS63">
        <v>105.0039965574579</v>
      </c>
      <c r="AT63">
        <v>20</v>
      </c>
      <c r="AU63">
        <v>4</v>
      </c>
      <c r="AV63">
        <f>IF(AT63*$H$15&gt;=AX63,1.0,(AX63/(AX63-AT63*$H$15)))</f>
        <v>0</v>
      </c>
      <c r="AW63">
        <f>(AV63-1)*100</f>
        <v>0</v>
      </c>
      <c r="AX63">
        <f>MAX(0,($B$15+$C$15*EG63)/(1+$D$15*EG63)*DZ63/(EB63+273)*$E$15)</f>
        <v>0</v>
      </c>
      <c r="AY63" t="s">
        <v>442</v>
      </c>
      <c r="AZ63" t="s">
        <v>442</v>
      </c>
      <c r="BA63">
        <v>0</v>
      </c>
      <c r="BB63">
        <v>0</v>
      </c>
      <c r="BC63">
        <f>1-BA63/BB63</f>
        <v>0</v>
      </c>
      <c r="BD63">
        <v>0</v>
      </c>
      <c r="BE63" t="s">
        <v>442</v>
      </c>
      <c r="BF63" t="s">
        <v>442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442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$B$13*EH63+$C$13*EI63+$F$13*ET63*(1-EW63)</f>
        <v>0</v>
      </c>
      <c r="DJ63">
        <f>DI63*DK63</f>
        <v>0</v>
      </c>
      <c r="DK63">
        <f>($B$13*$D$11+$C$13*$D$11+$F$13*((FG63+EY63)/MAX(FG63+EY63+FH63, 0.1)*$I$11+FH63/MAX(FG63+EY63+FH63, 0.1)*$J$11))/($B$13+$C$13+$F$13)</f>
        <v>0</v>
      </c>
      <c r="DL63">
        <f>($B$13*$K$11+$C$13*$K$11+$F$13*((FG63+EY63)/MAX(FG63+EY63+FH63, 0.1)*$P$11+FH63/MAX(FG63+EY63+FH63, 0.1)*$Q$11))/($B$13+$C$13+$F$13)</f>
        <v>0</v>
      </c>
      <c r="DM63">
        <v>6</v>
      </c>
      <c r="DN63">
        <v>0.5</v>
      </c>
      <c r="DO63" t="s">
        <v>443</v>
      </c>
      <c r="DP63">
        <v>2</v>
      </c>
      <c r="DQ63" t="b">
        <v>1</v>
      </c>
      <c r="DR63">
        <v>1720900363.2</v>
      </c>
      <c r="DS63">
        <v>421.0925999999999</v>
      </c>
      <c r="DT63">
        <v>419.9645</v>
      </c>
      <c r="DU63">
        <v>13.09923</v>
      </c>
      <c r="DV63">
        <v>12.73903</v>
      </c>
      <c r="DW63">
        <v>418.2202</v>
      </c>
      <c r="DX63">
        <v>13.03273</v>
      </c>
      <c r="DY63">
        <v>500.0341999999999</v>
      </c>
      <c r="DZ63">
        <v>90.82455</v>
      </c>
      <c r="EA63">
        <v>0.1001745</v>
      </c>
      <c r="EB63">
        <v>20.31558</v>
      </c>
      <c r="EC63">
        <v>20.03359</v>
      </c>
      <c r="ED63">
        <v>999.9</v>
      </c>
      <c r="EE63">
        <v>0</v>
      </c>
      <c r="EF63">
        <v>0</v>
      </c>
      <c r="EG63">
        <v>9999.503000000001</v>
      </c>
      <c r="EH63">
        <v>0</v>
      </c>
      <c r="EI63">
        <v>0.242856</v>
      </c>
      <c r="EJ63">
        <v>1.127882</v>
      </c>
      <c r="EK63">
        <v>426.6816000000001</v>
      </c>
      <c r="EL63">
        <v>425.3834</v>
      </c>
      <c r="EM63">
        <v>0.3601835</v>
      </c>
      <c r="EN63">
        <v>419.9645</v>
      </c>
      <c r="EO63">
        <v>12.73903</v>
      </c>
      <c r="EP63">
        <v>1.189731</v>
      </c>
      <c r="EQ63">
        <v>1.157017</v>
      </c>
      <c r="ER63">
        <v>9.473673000000002</v>
      </c>
      <c r="ES63">
        <v>9.059698000000001</v>
      </c>
      <c r="ET63">
        <v>0</v>
      </c>
      <c r="EU63">
        <v>0</v>
      </c>
      <c r="EV63">
        <v>0</v>
      </c>
      <c r="EW63">
        <v>0</v>
      </c>
      <c r="EX63">
        <v>-2.79</v>
      </c>
      <c r="EY63">
        <v>0</v>
      </c>
      <c r="EZ63">
        <v>-26.71</v>
      </c>
      <c r="FA63">
        <v>-1.92</v>
      </c>
      <c r="FB63">
        <v>34.1811</v>
      </c>
      <c r="FC63">
        <v>38.70610000000001</v>
      </c>
      <c r="FD63">
        <v>37.1123</v>
      </c>
      <c r="FE63">
        <v>37.9935</v>
      </c>
      <c r="FF63">
        <v>34.7436</v>
      </c>
      <c r="FG63">
        <v>0</v>
      </c>
      <c r="FH63">
        <v>0</v>
      </c>
      <c r="FI63">
        <v>0</v>
      </c>
      <c r="FJ63">
        <v>1720900361.3</v>
      </c>
      <c r="FK63">
        <v>0</v>
      </c>
      <c r="FL63">
        <v>-1.436</v>
      </c>
      <c r="FM63">
        <v>4.284614981396421</v>
      </c>
      <c r="FN63">
        <v>-27.8230770985991</v>
      </c>
      <c r="FO63">
        <v>-23.296</v>
      </c>
      <c r="FP63">
        <v>15</v>
      </c>
      <c r="FQ63">
        <v>1720899783.5</v>
      </c>
      <c r="FR63" t="s">
        <v>528</v>
      </c>
      <c r="FS63">
        <v>1720899783.5</v>
      </c>
      <c r="FT63">
        <v>1720899781.5</v>
      </c>
      <c r="FU63">
        <v>10</v>
      </c>
      <c r="FV63">
        <v>0.467</v>
      </c>
      <c r="FW63">
        <v>0.004</v>
      </c>
      <c r="FX63">
        <v>2.869</v>
      </c>
      <c r="FY63">
        <v>0.06</v>
      </c>
      <c r="FZ63">
        <v>420</v>
      </c>
      <c r="GA63">
        <v>13</v>
      </c>
      <c r="GB63">
        <v>0.44</v>
      </c>
      <c r="GC63">
        <v>0.2</v>
      </c>
      <c r="GD63">
        <v>1.105756585365854</v>
      </c>
      <c r="GE63">
        <v>0.1375093379790954</v>
      </c>
      <c r="GF63">
        <v>0.04551449281968279</v>
      </c>
      <c r="GG63">
        <v>1</v>
      </c>
      <c r="GH63">
        <v>-1.608823529411765</v>
      </c>
      <c r="GI63">
        <v>-0.4110008803524491</v>
      </c>
      <c r="GJ63">
        <v>6.920955716350284</v>
      </c>
      <c r="GK63">
        <v>1</v>
      </c>
      <c r="GL63">
        <v>0.3582691219512195</v>
      </c>
      <c r="GM63">
        <v>0.04604903832752625</v>
      </c>
      <c r="GN63">
        <v>0.009206619249731042</v>
      </c>
      <c r="GO63">
        <v>1</v>
      </c>
      <c r="GP63">
        <v>3</v>
      </c>
      <c r="GQ63">
        <v>3</v>
      </c>
      <c r="GR63" t="s">
        <v>451</v>
      </c>
      <c r="GS63">
        <v>3.10025</v>
      </c>
      <c r="GT63">
        <v>2.75827</v>
      </c>
      <c r="GU63">
        <v>0.0884316</v>
      </c>
      <c r="GV63">
        <v>0.088755</v>
      </c>
      <c r="GW63">
        <v>0.07045559999999999</v>
      </c>
      <c r="GX63">
        <v>0.0698237</v>
      </c>
      <c r="GY63">
        <v>23868</v>
      </c>
      <c r="GZ63">
        <v>22111.9</v>
      </c>
      <c r="HA63">
        <v>26741.3</v>
      </c>
      <c r="HB63">
        <v>24484</v>
      </c>
      <c r="HC63">
        <v>39811.2</v>
      </c>
      <c r="HD63">
        <v>33705</v>
      </c>
      <c r="HE63">
        <v>46728</v>
      </c>
      <c r="HF63">
        <v>38773.6</v>
      </c>
      <c r="HG63">
        <v>1.86843</v>
      </c>
      <c r="HH63">
        <v>1.89755</v>
      </c>
      <c r="HI63">
        <v>-0.0118464</v>
      </c>
      <c r="HJ63">
        <v>0</v>
      </c>
      <c r="HK63">
        <v>20.2546</v>
      </c>
      <c r="HL63">
        <v>999.9</v>
      </c>
      <c r="HM63">
        <v>35.4</v>
      </c>
      <c r="HN63">
        <v>31.3</v>
      </c>
      <c r="HO63">
        <v>17.8882</v>
      </c>
      <c r="HP63">
        <v>61.0847</v>
      </c>
      <c r="HQ63">
        <v>26.0096</v>
      </c>
      <c r="HR63">
        <v>1</v>
      </c>
      <c r="HS63">
        <v>-0.0516641</v>
      </c>
      <c r="HT63">
        <v>2.47211</v>
      </c>
      <c r="HU63">
        <v>20.2812</v>
      </c>
      <c r="HV63">
        <v>5.22268</v>
      </c>
      <c r="HW63">
        <v>11.98</v>
      </c>
      <c r="HX63">
        <v>4.9657</v>
      </c>
      <c r="HY63">
        <v>3.27543</v>
      </c>
      <c r="HZ63">
        <v>9999</v>
      </c>
      <c r="IA63">
        <v>9999</v>
      </c>
      <c r="IB63">
        <v>9999</v>
      </c>
      <c r="IC63">
        <v>999.9</v>
      </c>
      <c r="ID63">
        <v>1.86391</v>
      </c>
      <c r="IE63">
        <v>1.86005</v>
      </c>
      <c r="IF63">
        <v>1.85837</v>
      </c>
      <c r="IG63">
        <v>1.85974</v>
      </c>
      <c r="IH63">
        <v>1.85989</v>
      </c>
      <c r="II63">
        <v>1.85833</v>
      </c>
      <c r="IJ63">
        <v>1.85743</v>
      </c>
      <c r="IK63">
        <v>1.8524</v>
      </c>
      <c r="IL63">
        <v>0</v>
      </c>
      <c r="IM63">
        <v>0</v>
      </c>
      <c r="IN63">
        <v>0</v>
      </c>
      <c r="IO63">
        <v>0</v>
      </c>
      <c r="IP63" t="s">
        <v>446</v>
      </c>
      <c r="IQ63" t="s">
        <v>447</v>
      </c>
      <c r="IR63" t="s">
        <v>448</v>
      </c>
      <c r="IS63" t="s">
        <v>448</v>
      </c>
      <c r="IT63" t="s">
        <v>448</v>
      </c>
      <c r="IU63" t="s">
        <v>448</v>
      </c>
      <c r="IV63">
        <v>0</v>
      </c>
      <c r="IW63">
        <v>100</v>
      </c>
      <c r="IX63">
        <v>100</v>
      </c>
      <c r="IY63">
        <v>2.873</v>
      </c>
      <c r="IZ63">
        <v>0.0665</v>
      </c>
      <c r="JA63">
        <v>1.526739006046177</v>
      </c>
      <c r="JB63">
        <v>0.003126186285231202</v>
      </c>
      <c r="JC63">
        <v>3.203884841727113E-07</v>
      </c>
      <c r="JD63">
        <v>-2.447596861837776E-10</v>
      </c>
      <c r="JE63">
        <v>-0.02149382240500912</v>
      </c>
      <c r="JF63">
        <v>-0.001803911384323374</v>
      </c>
      <c r="JG63">
        <v>0.0007269767045770104</v>
      </c>
      <c r="JH63">
        <v>-5.40736406405679E-06</v>
      </c>
      <c r="JI63">
        <v>2</v>
      </c>
      <c r="JJ63">
        <v>1989</v>
      </c>
      <c r="JK63">
        <v>1</v>
      </c>
      <c r="JL63">
        <v>26</v>
      </c>
      <c r="JM63">
        <v>9.699999999999999</v>
      </c>
      <c r="JN63">
        <v>9.699999999999999</v>
      </c>
      <c r="JO63">
        <v>1.12549</v>
      </c>
      <c r="JP63">
        <v>2.62329</v>
      </c>
      <c r="JQ63">
        <v>1.49658</v>
      </c>
      <c r="JR63">
        <v>2.35596</v>
      </c>
      <c r="JS63">
        <v>1.54907</v>
      </c>
      <c r="JT63">
        <v>2.42432</v>
      </c>
      <c r="JU63">
        <v>35.4986</v>
      </c>
      <c r="JV63">
        <v>24.0087</v>
      </c>
      <c r="JW63">
        <v>18</v>
      </c>
      <c r="JX63">
        <v>464.758</v>
      </c>
      <c r="JY63">
        <v>496.435</v>
      </c>
      <c r="JZ63">
        <v>18.3248</v>
      </c>
      <c r="KA63">
        <v>26.5123</v>
      </c>
      <c r="KB63">
        <v>29.9995</v>
      </c>
      <c r="KC63">
        <v>26.8274</v>
      </c>
      <c r="KD63">
        <v>26.8412</v>
      </c>
      <c r="KE63">
        <v>22.6438</v>
      </c>
      <c r="KF63">
        <v>25.2018</v>
      </c>
      <c r="KG63">
        <v>19.249</v>
      </c>
      <c r="KH63">
        <v>18.3311</v>
      </c>
      <c r="KI63">
        <v>420</v>
      </c>
      <c r="KJ63">
        <v>12.793</v>
      </c>
      <c r="KK63">
        <v>102.142</v>
      </c>
      <c r="KL63">
        <v>93.4726</v>
      </c>
    </row>
    <row r="64" spans="1:298">
      <c r="A64">
        <v>46</v>
      </c>
      <c r="B64">
        <v>1720900371</v>
      </c>
      <c r="C64">
        <v>3769.5</v>
      </c>
      <c r="D64" t="s">
        <v>545</v>
      </c>
      <c r="E64" t="s">
        <v>546</v>
      </c>
      <c r="F64">
        <v>5</v>
      </c>
      <c r="G64" t="s">
        <v>527</v>
      </c>
      <c r="H64" t="s">
        <v>440</v>
      </c>
      <c r="I64" t="s">
        <v>441</v>
      </c>
      <c r="J64">
        <v>1720900368.5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(EB64+(V64+2*0.95*5.67E-8*(((EB64+$B$9)+273)^4-(EB64+273)^4)-44100*K64)/(1.84*29.3*S64+8*0.95*5.67E-8*(EB64+273)^3))</f>
        <v>0</v>
      </c>
      <c r="X64">
        <f>($C$9*EC64+$D$9*ED64+$E$9*W64)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2*0.95*5.67E-8*(((EB64+$B$9)+273)^4-(X64+273)^4)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425.4433063747674</v>
      </c>
      <c r="AL64">
        <v>426.7101393939392</v>
      </c>
      <c r="AM64">
        <v>0.0001183861407374322</v>
      </c>
      <c r="AN64">
        <v>66.32280793187105</v>
      </c>
      <c r="AO64">
        <f>(AQ64 - AP64 + DZ64*1E3/(8.314*(EB64+273.15)) * AS64/DY64 * AR64) * DY64/(100*DM64) * 1000/(1000 - AQ64)</f>
        <v>0</v>
      </c>
      <c r="AP64">
        <v>12.73708712334545</v>
      </c>
      <c r="AQ64">
        <v>13.09666181818182</v>
      </c>
      <c r="AR64">
        <v>-4.518756507475728E-05</v>
      </c>
      <c r="AS64">
        <v>105.0039965574579</v>
      </c>
      <c r="AT64">
        <v>20</v>
      </c>
      <c r="AU64">
        <v>4</v>
      </c>
      <c r="AV64">
        <f>IF(AT64*$H$15&gt;=AX64,1.0,(AX64/(AX64-AT64*$H$15)))</f>
        <v>0</v>
      </c>
      <c r="AW64">
        <f>(AV64-1)*100</f>
        <v>0</v>
      </c>
      <c r="AX64">
        <f>MAX(0,($B$15+$C$15*EG64)/(1+$D$15*EG64)*DZ64/(EB64+273)*$E$15)</f>
        <v>0</v>
      </c>
      <c r="AY64" t="s">
        <v>442</v>
      </c>
      <c r="AZ64" t="s">
        <v>442</v>
      </c>
      <c r="BA64">
        <v>0</v>
      </c>
      <c r="BB64">
        <v>0</v>
      </c>
      <c r="BC64">
        <f>1-BA64/BB64</f>
        <v>0</v>
      </c>
      <c r="BD64">
        <v>0</v>
      </c>
      <c r="BE64" t="s">
        <v>442</v>
      </c>
      <c r="BF64" t="s">
        <v>442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442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$B$13*EH64+$C$13*EI64+$F$13*ET64*(1-EW64)</f>
        <v>0</v>
      </c>
      <c r="DJ64">
        <f>DI64*DK64</f>
        <v>0</v>
      </c>
      <c r="DK64">
        <f>($B$13*$D$11+$C$13*$D$11+$F$13*((FG64+EY64)/MAX(FG64+EY64+FH64, 0.1)*$I$11+FH64/MAX(FG64+EY64+FH64, 0.1)*$J$11))/($B$13+$C$13+$F$13)</f>
        <v>0</v>
      </c>
      <c r="DL64">
        <f>($B$13*$K$11+$C$13*$K$11+$F$13*((FG64+EY64)/MAX(FG64+EY64+FH64, 0.1)*$P$11+FH64/MAX(FG64+EY64+FH64, 0.1)*$Q$11))/($B$13+$C$13+$F$13)</f>
        <v>0</v>
      </c>
      <c r="DM64">
        <v>6</v>
      </c>
      <c r="DN64">
        <v>0.5</v>
      </c>
      <c r="DO64" t="s">
        <v>443</v>
      </c>
      <c r="DP64">
        <v>2</v>
      </c>
      <c r="DQ64" t="b">
        <v>1</v>
      </c>
      <c r="DR64">
        <v>1720900368.5</v>
      </c>
      <c r="DS64">
        <v>421.1013333333333</v>
      </c>
      <c r="DT64">
        <v>420.016</v>
      </c>
      <c r="DU64">
        <v>13.09726666666667</v>
      </c>
      <c r="DV64">
        <v>12.73698888888889</v>
      </c>
      <c r="DW64">
        <v>418.229</v>
      </c>
      <c r="DX64">
        <v>13.03077777777778</v>
      </c>
      <c r="DY64">
        <v>500.0302222222222</v>
      </c>
      <c r="DZ64">
        <v>90.82237777777779</v>
      </c>
      <c r="EA64">
        <v>0.1001238888888889</v>
      </c>
      <c r="EB64">
        <v>20.31687777777778</v>
      </c>
      <c r="EC64">
        <v>20.06533333333333</v>
      </c>
      <c r="ED64">
        <v>999.9000000000001</v>
      </c>
      <c r="EE64">
        <v>0</v>
      </c>
      <c r="EF64">
        <v>0</v>
      </c>
      <c r="EG64">
        <v>9988.888888888889</v>
      </c>
      <c r="EH64">
        <v>0</v>
      </c>
      <c r="EI64">
        <v>0.242856</v>
      </c>
      <c r="EJ64">
        <v>1.085387777777778</v>
      </c>
      <c r="EK64">
        <v>426.6896666666667</v>
      </c>
      <c r="EL64">
        <v>425.4345555555556</v>
      </c>
      <c r="EM64">
        <v>0.360274</v>
      </c>
      <c r="EN64">
        <v>420.016</v>
      </c>
      <c r="EO64">
        <v>12.73698888888889</v>
      </c>
      <c r="EP64">
        <v>1.189525555555556</v>
      </c>
      <c r="EQ64">
        <v>1.156802222222222</v>
      </c>
      <c r="ER64">
        <v>9.471091111111113</v>
      </c>
      <c r="ES64">
        <v>9.056962222222223</v>
      </c>
      <c r="ET64">
        <v>0</v>
      </c>
      <c r="EU64">
        <v>0</v>
      </c>
      <c r="EV64">
        <v>0</v>
      </c>
      <c r="EW64">
        <v>0</v>
      </c>
      <c r="EX64">
        <v>-4.899999999999999</v>
      </c>
      <c r="EY64">
        <v>0</v>
      </c>
      <c r="EZ64">
        <v>-20.64444444444445</v>
      </c>
      <c r="FA64">
        <v>-1.511111111111111</v>
      </c>
      <c r="FB64">
        <v>34.09688888888888</v>
      </c>
      <c r="FC64">
        <v>38.59</v>
      </c>
      <c r="FD64">
        <v>36.98577777777777</v>
      </c>
      <c r="FE64">
        <v>37.84011111111111</v>
      </c>
      <c r="FF64">
        <v>34.64555555555555</v>
      </c>
      <c r="FG64">
        <v>0</v>
      </c>
      <c r="FH64">
        <v>0</v>
      </c>
      <c r="FI64">
        <v>0</v>
      </c>
      <c r="FJ64">
        <v>1720900366.7</v>
      </c>
      <c r="FK64">
        <v>0</v>
      </c>
      <c r="FL64">
        <v>-1.319230769230769</v>
      </c>
      <c r="FM64">
        <v>-26.00000037756138</v>
      </c>
      <c r="FN64">
        <v>31.29230805013929</v>
      </c>
      <c r="FO64">
        <v>-25.02692307692308</v>
      </c>
      <c r="FP64">
        <v>15</v>
      </c>
      <c r="FQ64">
        <v>1720899783.5</v>
      </c>
      <c r="FR64" t="s">
        <v>528</v>
      </c>
      <c r="FS64">
        <v>1720899783.5</v>
      </c>
      <c r="FT64">
        <v>1720899781.5</v>
      </c>
      <c r="FU64">
        <v>10</v>
      </c>
      <c r="FV64">
        <v>0.467</v>
      </c>
      <c r="FW64">
        <v>0.004</v>
      </c>
      <c r="FX64">
        <v>2.869</v>
      </c>
      <c r="FY64">
        <v>0.06</v>
      </c>
      <c r="FZ64">
        <v>420</v>
      </c>
      <c r="GA64">
        <v>13</v>
      </c>
      <c r="GB64">
        <v>0.44</v>
      </c>
      <c r="GC64">
        <v>0.2</v>
      </c>
      <c r="GD64">
        <v>1.102357073170732</v>
      </c>
      <c r="GE64">
        <v>0.006013588850176284</v>
      </c>
      <c r="GF64">
        <v>0.04545104389817323</v>
      </c>
      <c r="GG64">
        <v>1</v>
      </c>
      <c r="GH64">
        <v>-2.117647058823529</v>
      </c>
      <c r="GI64">
        <v>4.901451320344604</v>
      </c>
      <c r="GJ64">
        <v>7.894282018101133</v>
      </c>
      <c r="GK64">
        <v>0</v>
      </c>
      <c r="GL64">
        <v>0.3617040731707317</v>
      </c>
      <c r="GM64">
        <v>-0.01413612543554034</v>
      </c>
      <c r="GN64">
        <v>0.001805055156109433</v>
      </c>
      <c r="GO64">
        <v>1</v>
      </c>
      <c r="GP64">
        <v>2</v>
      </c>
      <c r="GQ64">
        <v>3</v>
      </c>
      <c r="GR64" t="s">
        <v>445</v>
      </c>
      <c r="GS64">
        <v>3.10019</v>
      </c>
      <c r="GT64">
        <v>2.7579</v>
      </c>
      <c r="GU64">
        <v>0.0884327</v>
      </c>
      <c r="GV64">
        <v>0.0887467</v>
      </c>
      <c r="GW64">
        <v>0.07044400000000001</v>
      </c>
      <c r="GX64">
        <v>0.0698146</v>
      </c>
      <c r="GY64">
        <v>23868.3</v>
      </c>
      <c r="GZ64">
        <v>22112.5</v>
      </c>
      <c r="HA64">
        <v>26741.7</v>
      </c>
      <c r="HB64">
        <v>24484.5</v>
      </c>
      <c r="HC64">
        <v>39811.9</v>
      </c>
      <c r="HD64">
        <v>33705.9</v>
      </c>
      <c r="HE64">
        <v>46728.3</v>
      </c>
      <c r="HF64">
        <v>38774.2</v>
      </c>
      <c r="HG64">
        <v>1.86855</v>
      </c>
      <c r="HH64">
        <v>1.89775</v>
      </c>
      <c r="HI64">
        <v>-0.0112504</v>
      </c>
      <c r="HJ64">
        <v>0</v>
      </c>
      <c r="HK64">
        <v>20.2546</v>
      </c>
      <c r="HL64">
        <v>999.9</v>
      </c>
      <c r="HM64">
        <v>35.4</v>
      </c>
      <c r="HN64">
        <v>31.3</v>
      </c>
      <c r="HO64">
        <v>17.8871</v>
      </c>
      <c r="HP64">
        <v>60.8247</v>
      </c>
      <c r="HQ64">
        <v>25.9856</v>
      </c>
      <c r="HR64">
        <v>1</v>
      </c>
      <c r="HS64">
        <v>-0.0518852</v>
      </c>
      <c r="HT64">
        <v>2.59739</v>
      </c>
      <c r="HU64">
        <v>20.2786</v>
      </c>
      <c r="HV64">
        <v>5.21999</v>
      </c>
      <c r="HW64">
        <v>11.98</v>
      </c>
      <c r="HX64">
        <v>4.9653</v>
      </c>
      <c r="HY64">
        <v>3.27498</v>
      </c>
      <c r="HZ64">
        <v>9999</v>
      </c>
      <c r="IA64">
        <v>9999</v>
      </c>
      <c r="IB64">
        <v>9999</v>
      </c>
      <c r="IC64">
        <v>999.9</v>
      </c>
      <c r="ID64">
        <v>1.86392</v>
      </c>
      <c r="IE64">
        <v>1.86005</v>
      </c>
      <c r="IF64">
        <v>1.85835</v>
      </c>
      <c r="IG64">
        <v>1.85974</v>
      </c>
      <c r="IH64">
        <v>1.85989</v>
      </c>
      <c r="II64">
        <v>1.85833</v>
      </c>
      <c r="IJ64">
        <v>1.85745</v>
      </c>
      <c r="IK64">
        <v>1.85239</v>
      </c>
      <c r="IL64">
        <v>0</v>
      </c>
      <c r="IM64">
        <v>0</v>
      </c>
      <c r="IN64">
        <v>0</v>
      </c>
      <c r="IO64">
        <v>0</v>
      </c>
      <c r="IP64" t="s">
        <v>446</v>
      </c>
      <c r="IQ64" t="s">
        <v>447</v>
      </c>
      <c r="IR64" t="s">
        <v>448</v>
      </c>
      <c r="IS64" t="s">
        <v>448</v>
      </c>
      <c r="IT64" t="s">
        <v>448</v>
      </c>
      <c r="IU64" t="s">
        <v>448</v>
      </c>
      <c r="IV64">
        <v>0</v>
      </c>
      <c r="IW64">
        <v>100</v>
      </c>
      <c r="IX64">
        <v>100</v>
      </c>
      <c r="IY64">
        <v>2.872</v>
      </c>
      <c r="IZ64">
        <v>0.0665</v>
      </c>
      <c r="JA64">
        <v>1.526739006046177</v>
      </c>
      <c r="JB64">
        <v>0.003126186285231202</v>
      </c>
      <c r="JC64">
        <v>3.203884841727113E-07</v>
      </c>
      <c r="JD64">
        <v>-2.447596861837776E-10</v>
      </c>
      <c r="JE64">
        <v>-0.02149382240500912</v>
      </c>
      <c r="JF64">
        <v>-0.001803911384323374</v>
      </c>
      <c r="JG64">
        <v>0.0007269767045770104</v>
      </c>
      <c r="JH64">
        <v>-5.40736406405679E-06</v>
      </c>
      <c r="JI64">
        <v>2</v>
      </c>
      <c r="JJ64">
        <v>1989</v>
      </c>
      <c r="JK64">
        <v>1</v>
      </c>
      <c r="JL64">
        <v>26</v>
      </c>
      <c r="JM64">
        <v>9.800000000000001</v>
      </c>
      <c r="JN64">
        <v>9.800000000000001</v>
      </c>
      <c r="JO64">
        <v>1.12671</v>
      </c>
      <c r="JP64">
        <v>2.62695</v>
      </c>
      <c r="JQ64">
        <v>1.49658</v>
      </c>
      <c r="JR64">
        <v>2.35474</v>
      </c>
      <c r="JS64">
        <v>1.54907</v>
      </c>
      <c r="JT64">
        <v>2.40845</v>
      </c>
      <c r="JU64">
        <v>35.4986</v>
      </c>
      <c r="JV64">
        <v>24.0087</v>
      </c>
      <c r="JW64">
        <v>18</v>
      </c>
      <c r="JX64">
        <v>464.811</v>
      </c>
      <c r="JY64">
        <v>496.546</v>
      </c>
      <c r="JZ64">
        <v>18.3068</v>
      </c>
      <c r="KA64">
        <v>26.5095</v>
      </c>
      <c r="KB64">
        <v>29.9998</v>
      </c>
      <c r="KC64">
        <v>26.8251</v>
      </c>
      <c r="KD64">
        <v>26.839</v>
      </c>
      <c r="KE64">
        <v>22.6471</v>
      </c>
      <c r="KF64">
        <v>25.2018</v>
      </c>
      <c r="KG64">
        <v>18.8731</v>
      </c>
      <c r="KH64">
        <v>18.2764</v>
      </c>
      <c r="KI64">
        <v>420</v>
      </c>
      <c r="KJ64">
        <v>12.7949</v>
      </c>
      <c r="KK64">
        <v>102.143</v>
      </c>
      <c r="KL64">
        <v>93.4742</v>
      </c>
    </row>
    <row r="65" spans="1:298">
      <c r="A65">
        <v>47</v>
      </c>
      <c r="B65">
        <v>1720900376</v>
      </c>
      <c r="C65">
        <v>3774.5</v>
      </c>
      <c r="D65" t="s">
        <v>547</v>
      </c>
      <c r="E65" t="s">
        <v>548</v>
      </c>
      <c r="F65">
        <v>5</v>
      </c>
      <c r="G65" t="s">
        <v>527</v>
      </c>
      <c r="H65" t="s">
        <v>440</v>
      </c>
      <c r="I65" t="s">
        <v>441</v>
      </c>
      <c r="J65">
        <v>1720900373.2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(EB65+(V65+2*0.95*5.67E-8*(((EB65+$B$9)+273)^4-(EB65+273)^4)-44100*K65)/(1.84*29.3*S65+8*0.95*5.67E-8*(EB65+273)^3))</f>
        <v>0</v>
      </c>
      <c r="X65">
        <f>($C$9*EC65+$D$9*ED65+$E$9*W65)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2*0.95*5.67E-8*(((EB65+$B$9)+273)^4-(X65+273)^4)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425.3916662376269</v>
      </c>
      <c r="AL65">
        <v>426.6567272727273</v>
      </c>
      <c r="AM65">
        <v>-0.0001907073149012045</v>
      </c>
      <c r="AN65">
        <v>66.32280793187105</v>
      </c>
      <c r="AO65">
        <f>(AQ65 - AP65 + DZ65*1E3/(8.314*(EB65+273.15)) * AS65/DY65 * AR65) * DY65/(100*DM65) * 1000/(1000 - AQ65)</f>
        <v>0</v>
      </c>
      <c r="AP65">
        <v>12.71675248323325</v>
      </c>
      <c r="AQ65">
        <v>13.09042848484848</v>
      </c>
      <c r="AR65">
        <v>-7.695500120906586E-05</v>
      </c>
      <c r="AS65">
        <v>105.0039965574579</v>
      </c>
      <c r="AT65">
        <v>20</v>
      </c>
      <c r="AU65">
        <v>4</v>
      </c>
      <c r="AV65">
        <f>IF(AT65*$H$15&gt;=AX65,1.0,(AX65/(AX65-AT65*$H$15)))</f>
        <v>0</v>
      </c>
      <c r="AW65">
        <f>(AV65-1)*100</f>
        <v>0</v>
      </c>
      <c r="AX65">
        <f>MAX(0,($B$15+$C$15*EG65)/(1+$D$15*EG65)*DZ65/(EB65+273)*$E$15)</f>
        <v>0</v>
      </c>
      <c r="AY65" t="s">
        <v>442</v>
      </c>
      <c r="AZ65" t="s">
        <v>442</v>
      </c>
      <c r="BA65">
        <v>0</v>
      </c>
      <c r="BB65">
        <v>0</v>
      </c>
      <c r="BC65">
        <f>1-BA65/BB65</f>
        <v>0</v>
      </c>
      <c r="BD65">
        <v>0</v>
      </c>
      <c r="BE65" t="s">
        <v>442</v>
      </c>
      <c r="BF65" t="s">
        <v>442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442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$B$13*EH65+$C$13*EI65+$F$13*ET65*(1-EW65)</f>
        <v>0</v>
      </c>
      <c r="DJ65">
        <f>DI65*DK65</f>
        <v>0</v>
      </c>
      <c r="DK65">
        <f>($B$13*$D$11+$C$13*$D$11+$F$13*((FG65+EY65)/MAX(FG65+EY65+FH65, 0.1)*$I$11+FH65/MAX(FG65+EY65+FH65, 0.1)*$J$11))/($B$13+$C$13+$F$13)</f>
        <v>0</v>
      </c>
      <c r="DL65">
        <f>($B$13*$K$11+$C$13*$K$11+$F$13*((FG65+EY65)/MAX(FG65+EY65+FH65, 0.1)*$P$11+FH65/MAX(FG65+EY65+FH65, 0.1)*$Q$11))/($B$13+$C$13+$F$13)</f>
        <v>0</v>
      </c>
      <c r="DM65">
        <v>6</v>
      </c>
      <c r="DN65">
        <v>0.5</v>
      </c>
      <c r="DO65" t="s">
        <v>443</v>
      </c>
      <c r="DP65">
        <v>2</v>
      </c>
      <c r="DQ65" t="b">
        <v>1</v>
      </c>
      <c r="DR65">
        <v>1720900373.2</v>
      </c>
      <c r="DS65">
        <v>421.1015</v>
      </c>
      <c r="DT65">
        <v>419.9964</v>
      </c>
      <c r="DU65">
        <v>13.09484</v>
      </c>
      <c r="DV65">
        <v>12.71939</v>
      </c>
      <c r="DW65">
        <v>418.229</v>
      </c>
      <c r="DX65">
        <v>13.02838</v>
      </c>
      <c r="DY65">
        <v>499.9845999999999</v>
      </c>
      <c r="DZ65">
        <v>90.81818999999999</v>
      </c>
      <c r="EA65">
        <v>0.09987520999999999</v>
      </c>
      <c r="EB65">
        <v>20.31164</v>
      </c>
      <c r="EC65">
        <v>20.07295</v>
      </c>
      <c r="ED65">
        <v>999.9</v>
      </c>
      <c r="EE65">
        <v>0</v>
      </c>
      <c r="EF65">
        <v>0</v>
      </c>
      <c r="EG65">
        <v>10007.125</v>
      </c>
      <c r="EH65">
        <v>0</v>
      </c>
      <c r="EI65">
        <v>0.242856</v>
      </c>
      <c r="EJ65">
        <v>1.10516</v>
      </c>
      <c r="EK65">
        <v>426.6889</v>
      </c>
      <c r="EL65">
        <v>425.4071</v>
      </c>
      <c r="EM65">
        <v>0.375424</v>
      </c>
      <c r="EN65">
        <v>419.9964</v>
      </c>
      <c r="EO65">
        <v>12.71939</v>
      </c>
      <c r="EP65">
        <v>1.18925</v>
      </c>
      <c r="EQ65">
        <v>1.155152</v>
      </c>
      <c r="ER65">
        <v>9.467640999999999</v>
      </c>
      <c r="ES65">
        <v>9.035795</v>
      </c>
      <c r="ET65">
        <v>0</v>
      </c>
      <c r="EU65">
        <v>0</v>
      </c>
      <c r="EV65">
        <v>0</v>
      </c>
      <c r="EW65">
        <v>0</v>
      </c>
      <c r="EX65">
        <v>-1.23</v>
      </c>
      <c r="EY65">
        <v>0</v>
      </c>
      <c r="EZ65">
        <v>-21.1</v>
      </c>
      <c r="FA65">
        <v>-1.04</v>
      </c>
      <c r="FB65">
        <v>34.0873</v>
      </c>
      <c r="FC65">
        <v>38.4997</v>
      </c>
      <c r="FD65">
        <v>36.9686</v>
      </c>
      <c r="FE65">
        <v>37.7183</v>
      </c>
      <c r="FF65">
        <v>34.5684</v>
      </c>
      <c r="FG65">
        <v>0</v>
      </c>
      <c r="FH65">
        <v>0</v>
      </c>
      <c r="FI65">
        <v>0</v>
      </c>
      <c r="FJ65">
        <v>1720900371.5</v>
      </c>
      <c r="FK65">
        <v>0</v>
      </c>
      <c r="FL65">
        <v>-1.8</v>
      </c>
      <c r="FM65">
        <v>2.652991219727093</v>
      </c>
      <c r="FN65">
        <v>22.55042779669677</v>
      </c>
      <c r="FO65">
        <v>-23.21538461538461</v>
      </c>
      <c r="FP65">
        <v>15</v>
      </c>
      <c r="FQ65">
        <v>1720899783.5</v>
      </c>
      <c r="FR65" t="s">
        <v>528</v>
      </c>
      <c r="FS65">
        <v>1720899783.5</v>
      </c>
      <c r="FT65">
        <v>1720899781.5</v>
      </c>
      <c r="FU65">
        <v>10</v>
      </c>
      <c r="FV65">
        <v>0.467</v>
      </c>
      <c r="FW65">
        <v>0.004</v>
      </c>
      <c r="FX65">
        <v>2.869</v>
      </c>
      <c r="FY65">
        <v>0.06</v>
      </c>
      <c r="FZ65">
        <v>420</v>
      </c>
      <c r="GA65">
        <v>13</v>
      </c>
      <c r="GB65">
        <v>0.44</v>
      </c>
      <c r="GC65">
        <v>0.2</v>
      </c>
      <c r="GD65">
        <v>1.107986097560976</v>
      </c>
      <c r="GE65">
        <v>-0.08110243902438852</v>
      </c>
      <c r="GF65">
        <v>0.0471084005702079</v>
      </c>
      <c r="GG65">
        <v>1</v>
      </c>
      <c r="GH65">
        <v>-0.9823529411764708</v>
      </c>
      <c r="GI65">
        <v>-15.90527139941594</v>
      </c>
      <c r="GJ65">
        <v>7.34075932072727</v>
      </c>
      <c r="GK65">
        <v>0</v>
      </c>
      <c r="GL65">
        <v>0.3643190243902439</v>
      </c>
      <c r="GM65">
        <v>0.0506357560975611</v>
      </c>
      <c r="GN65">
        <v>0.007865475612393775</v>
      </c>
      <c r="GO65">
        <v>1</v>
      </c>
      <c r="GP65">
        <v>2</v>
      </c>
      <c r="GQ65">
        <v>3</v>
      </c>
      <c r="GR65" t="s">
        <v>445</v>
      </c>
      <c r="GS65">
        <v>3.10022</v>
      </c>
      <c r="GT65">
        <v>2.7581</v>
      </c>
      <c r="GU65">
        <v>0.0884267</v>
      </c>
      <c r="GV65">
        <v>0.08875570000000001</v>
      </c>
      <c r="GW65">
        <v>0.07041269999999999</v>
      </c>
      <c r="GX65">
        <v>0.0696833</v>
      </c>
      <c r="GY65">
        <v>23868.6</v>
      </c>
      <c r="GZ65">
        <v>22112.3</v>
      </c>
      <c r="HA65">
        <v>26741.9</v>
      </c>
      <c r="HB65">
        <v>24484.5</v>
      </c>
      <c r="HC65">
        <v>39813.5</v>
      </c>
      <c r="HD65">
        <v>33710.6</v>
      </c>
      <c r="HE65">
        <v>46728.5</v>
      </c>
      <c r="HF65">
        <v>38774</v>
      </c>
      <c r="HG65">
        <v>1.86845</v>
      </c>
      <c r="HH65">
        <v>1.8977</v>
      </c>
      <c r="HI65">
        <v>-0.0105612</v>
      </c>
      <c r="HJ65">
        <v>0</v>
      </c>
      <c r="HK65">
        <v>20.2528</v>
      </c>
      <c r="HL65">
        <v>999.9</v>
      </c>
      <c r="HM65">
        <v>35.4</v>
      </c>
      <c r="HN65">
        <v>31.3</v>
      </c>
      <c r="HO65">
        <v>17.8873</v>
      </c>
      <c r="HP65">
        <v>60.7147</v>
      </c>
      <c r="HQ65">
        <v>26.0216</v>
      </c>
      <c r="HR65">
        <v>1</v>
      </c>
      <c r="HS65">
        <v>-0.0516082</v>
      </c>
      <c r="HT65">
        <v>2.74978</v>
      </c>
      <c r="HU65">
        <v>20.2765</v>
      </c>
      <c r="HV65">
        <v>5.22253</v>
      </c>
      <c r="HW65">
        <v>11.98</v>
      </c>
      <c r="HX65">
        <v>4.96575</v>
      </c>
      <c r="HY65">
        <v>3.27558</v>
      </c>
      <c r="HZ65">
        <v>9999</v>
      </c>
      <c r="IA65">
        <v>9999</v>
      </c>
      <c r="IB65">
        <v>9999</v>
      </c>
      <c r="IC65">
        <v>999.9</v>
      </c>
      <c r="ID65">
        <v>1.86391</v>
      </c>
      <c r="IE65">
        <v>1.86005</v>
      </c>
      <c r="IF65">
        <v>1.85837</v>
      </c>
      <c r="IG65">
        <v>1.85974</v>
      </c>
      <c r="IH65">
        <v>1.85988</v>
      </c>
      <c r="II65">
        <v>1.85834</v>
      </c>
      <c r="IJ65">
        <v>1.85745</v>
      </c>
      <c r="IK65">
        <v>1.85239</v>
      </c>
      <c r="IL65">
        <v>0</v>
      </c>
      <c r="IM65">
        <v>0</v>
      </c>
      <c r="IN65">
        <v>0</v>
      </c>
      <c r="IO65">
        <v>0</v>
      </c>
      <c r="IP65" t="s">
        <v>446</v>
      </c>
      <c r="IQ65" t="s">
        <v>447</v>
      </c>
      <c r="IR65" t="s">
        <v>448</v>
      </c>
      <c r="IS65" t="s">
        <v>448</v>
      </c>
      <c r="IT65" t="s">
        <v>448</v>
      </c>
      <c r="IU65" t="s">
        <v>448</v>
      </c>
      <c r="IV65">
        <v>0</v>
      </c>
      <c r="IW65">
        <v>100</v>
      </c>
      <c r="IX65">
        <v>100</v>
      </c>
      <c r="IY65">
        <v>2.872</v>
      </c>
      <c r="IZ65">
        <v>0.0663</v>
      </c>
      <c r="JA65">
        <v>1.526739006046177</v>
      </c>
      <c r="JB65">
        <v>0.003126186285231202</v>
      </c>
      <c r="JC65">
        <v>3.203884841727113E-07</v>
      </c>
      <c r="JD65">
        <v>-2.447596861837776E-10</v>
      </c>
      <c r="JE65">
        <v>-0.02149382240500912</v>
      </c>
      <c r="JF65">
        <v>-0.001803911384323374</v>
      </c>
      <c r="JG65">
        <v>0.0007269767045770104</v>
      </c>
      <c r="JH65">
        <v>-5.40736406405679E-06</v>
      </c>
      <c r="JI65">
        <v>2</v>
      </c>
      <c r="JJ65">
        <v>1989</v>
      </c>
      <c r="JK65">
        <v>1</v>
      </c>
      <c r="JL65">
        <v>26</v>
      </c>
      <c r="JM65">
        <v>9.9</v>
      </c>
      <c r="JN65">
        <v>9.9</v>
      </c>
      <c r="JO65">
        <v>1.12671</v>
      </c>
      <c r="JP65">
        <v>2.62329</v>
      </c>
      <c r="JQ65">
        <v>1.49658</v>
      </c>
      <c r="JR65">
        <v>2.35596</v>
      </c>
      <c r="JS65">
        <v>1.54907</v>
      </c>
      <c r="JT65">
        <v>2.43286</v>
      </c>
      <c r="JU65">
        <v>35.4986</v>
      </c>
      <c r="JV65">
        <v>24.0087</v>
      </c>
      <c r="JW65">
        <v>18</v>
      </c>
      <c r="JX65">
        <v>464.736</v>
      </c>
      <c r="JY65">
        <v>496.489</v>
      </c>
      <c r="JZ65">
        <v>18.2552</v>
      </c>
      <c r="KA65">
        <v>26.507</v>
      </c>
      <c r="KB65">
        <v>30.0001</v>
      </c>
      <c r="KC65">
        <v>26.8226</v>
      </c>
      <c r="KD65">
        <v>26.8362</v>
      </c>
      <c r="KE65">
        <v>22.6452</v>
      </c>
      <c r="KF65">
        <v>24.9233</v>
      </c>
      <c r="KG65">
        <v>18.8731</v>
      </c>
      <c r="KH65">
        <v>18.2084</v>
      </c>
      <c r="KI65">
        <v>420</v>
      </c>
      <c r="KJ65">
        <v>12.8106</v>
      </c>
      <c r="KK65">
        <v>102.143</v>
      </c>
      <c r="KL65">
        <v>93.474</v>
      </c>
    </row>
    <row r="66" spans="1:298">
      <c r="A66">
        <v>48</v>
      </c>
      <c r="B66">
        <v>1720900381</v>
      </c>
      <c r="C66">
        <v>3779.5</v>
      </c>
      <c r="D66" t="s">
        <v>549</v>
      </c>
      <c r="E66" t="s">
        <v>550</v>
      </c>
      <c r="F66">
        <v>5</v>
      </c>
      <c r="G66" t="s">
        <v>527</v>
      </c>
      <c r="H66" t="s">
        <v>440</v>
      </c>
      <c r="I66" t="s">
        <v>441</v>
      </c>
      <c r="J66">
        <v>1720900378.5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(EB66+(V66+2*0.95*5.67E-8*(((EB66+$B$9)+273)^4-(EB66+273)^4)-44100*K66)/(1.84*29.3*S66+8*0.95*5.67E-8*(EB66+273)^3))</f>
        <v>0</v>
      </c>
      <c r="X66">
        <f>($C$9*EC66+$D$9*ED66+$E$9*W66)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2*0.95*5.67E-8*(((EB66+$B$9)+273)^4-(X66+273)^4)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425.4351993089928</v>
      </c>
      <c r="AL66">
        <v>426.7710787878786</v>
      </c>
      <c r="AM66">
        <v>0.02412429112416007</v>
      </c>
      <c r="AN66">
        <v>66.32280793187105</v>
      </c>
      <c r="AO66">
        <f>(AQ66 - AP66 + DZ66*1E3/(8.314*(EB66+273.15)) * AS66/DY66 * AR66) * DY66/(100*DM66) * 1000/(1000 - AQ66)</f>
        <v>0</v>
      </c>
      <c r="AP66">
        <v>12.71597945864593</v>
      </c>
      <c r="AQ66">
        <v>13.08065454545454</v>
      </c>
      <c r="AR66">
        <v>-0.0001216135406952884</v>
      </c>
      <c r="AS66">
        <v>105.0039965574579</v>
      </c>
      <c r="AT66">
        <v>20</v>
      </c>
      <c r="AU66">
        <v>4</v>
      </c>
      <c r="AV66">
        <f>IF(AT66*$H$15&gt;=AX66,1.0,(AX66/(AX66-AT66*$H$15)))</f>
        <v>0</v>
      </c>
      <c r="AW66">
        <f>(AV66-1)*100</f>
        <v>0</v>
      </c>
      <c r="AX66">
        <f>MAX(0,($B$15+$C$15*EG66)/(1+$D$15*EG66)*DZ66/(EB66+273)*$E$15)</f>
        <v>0</v>
      </c>
      <c r="AY66" t="s">
        <v>442</v>
      </c>
      <c r="AZ66" t="s">
        <v>442</v>
      </c>
      <c r="BA66">
        <v>0</v>
      </c>
      <c r="BB66">
        <v>0</v>
      </c>
      <c r="BC66">
        <f>1-BA66/BB66</f>
        <v>0</v>
      </c>
      <c r="BD66">
        <v>0</v>
      </c>
      <c r="BE66" t="s">
        <v>442</v>
      </c>
      <c r="BF66" t="s">
        <v>442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442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$B$13*EH66+$C$13*EI66+$F$13*ET66*(1-EW66)</f>
        <v>0</v>
      </c>
      <c r="DJ66">
        <f>DI66*DK66</f>
        <v>0</v>
      </c>
      <c r="DK66">
        <f>($B$13*$D$11+$C$13*$D$11+$F$13*((FG66+EY66)/MAX(FG66+EY66+FH66, 0.1)*$I$11+FH66/MAX(FG66+EY66+FH66, 0.1)*$J$11))/($B$13+$C$13+$F$13)</f>
        <v>0</v>
      </c>
      <c r="DL66">
        <f>($B$13*$K$11+$C$13*$K$11+$F$13*((FG66+EY66)/MAX(FG66+EY66+FH66, 0.1)*$P$11+FH66/MAX(FG66+EY66+FH66, 0.1)*$Q$11))/($B$13+$C$13+$F$13)</f>
        <v>0</v>
      </c>
      <c r="DM66">
        <v>6</v>
      </c>
      <c r="DN66">
        <v>0.5</v>
      </c>
      <c r="DO66" t="s">
        <v>443</v>
      </c>
      <c r="DP66">
        <v>2</v>
      </c>
      <c r="DQ66" t="b">
        <v>1</v>
      </c>
      <c r="DR66">
        <v>1720900378.5</v>
      </c>
      <c r="DS66">
        <v>421.144</v>
      </c>
      <c r="DT66">
        <v>420.0246666666666</v>
      </c>
      <c r="DU66">
        <v>13.08313333333333</v>
      </c>
      <c r="DV66">
        <v>12.7155</v>
      </c>
      <c r="DW66">
        <v>418.2715555555556</v>
      </c>
      <c r="DX66">
        <v>13.01686666666667</v>
      </c>
      <c r="DY66">
        <v>500.0072222222222</v>
      </c>
      <c r="DZ66">
        <v>90.81855555555556</v>
      </c>
      <c r="EA66">
        <v>0.1000231444444444</v>
      </c>
      <c r="EB66">
        <v>20.30431111111112</v>
      </c>
      <c r="EC66">
        <v>20.07455555555556</v>
      </c>
      <c r="ED66">
        <v>999.9000000000001</v>
      </c>
      <c r="EE66">
        <v>0</v>
      </c>
      <c r="EF66">
        <v>0</v>
      </c>
      <c r="EG66">
        <v>9998.188888888888</v>
      </c>
      <c r="EH66">
        <v>0</v>
      </c>
      <c r="EI66">
        <v>0.242856</v>
      </c>
      <c r="EJ66">
        <v>1.119524444444445</v>
      </c>
      <c r="EK66">
        <v>426.7271111111111</v>
      </c>
      <c r="EL66">
        <v>425.4342222222222</v>
      </c>
      <c r="EM66">
        <v>0.3676431111111111</v>
      </c>
      <c r="EN66">
        <v>420.0246666666666</v>
      </c>
      <c r="EO66">
        <v>12.7155</v>
      </c>
      <c r="EP66">
        <v>1.188191111111111</v>
      </c>
      <c r="EQ66">
        <v>1.154802222222222</v>
      </c>
      <c r="ER66">
        <v>9.45441111111111</v>
      </c>
      <c r="ES66">
        <v>9.031296666666666</v>
      </c>
      <c r="ET66">
        <v>0</v>
      </c>
      <c r="EU66">
        <v>0</v>
      </c>
      <c r="EV66">
        <v>0</v>
      </c>
      <c r="EW66">
        <v>0</v>
      </c>
      <c r="EX66">
        <v>-1.377777777777778</v>
      </c>
      <c r="EY66">
        <v>0</v>
      </c>
      <c r="EZ66">
        <v>-25.45555555555556</v>
      </c>
      <c r="FA66">
        <v>-1.3</v>
      </c>
      <c r="FB66">
        <v>33.97211111111111</v>
      </c>
      <c r="FC66">
        <v>38.38177777777778</v>
      </c>
      <c r="FD66">
        <v>36.88877777777778</v>
      </c>
      <c r="FE66">
        <v>37.57611111111111</v>
      </c>
      <c r="FF66">
        <v>34.45133333333334</v>
      </c>
      <c r="FG66">
        <v>0</v>
      </c>
      <c r="FH66">
        <v>0</v>
      </c>
      <c r="FI66">
        <v>0</v>
      </c>
      <c r="FJ66">
        <v>1720900376.3</v>
      </c>
      <c r="FK66">
        <v>0</v>
      </c>
      <c r="FL66">
        <v>-1.611538461538461</v>
      </c>
      <c r="FM66">
        <v>3.948717792628586</v>
      </c>
      <c r="FN66">
        <v>-24.17777699380342</v>
      </c>
      <c r="FO66">
        <v>-23.08461538461539</v>
      </c>
      <c r="FP66">
        <v>15</v>
      </c>
      <c r="FQ66">
        <v>1720899783.5</v>
      </c>
      <c r="FR66" t="s">
        <v>528</v>
      </c>
      <c r="FS66">
        <v>1720899783.5</v>
      </c>
      <c r="FT66">
        <v>1720899781.5</v>
      </c>
      <c r="FU66">
        <v>10</v>
      </c>
      <c r="FV66">
        <v>0.467</v>
      </c>
      <c r="FW66">
        <v>0.004</v>
      </c>
      <c r="FX66">
        <v>2.869</v>
      </c>
      <c r="FY66">
        <v>0.06</v>
      </c>
      <c r="FZ66">
        <v>420</v>
      </c>
      <c r="GA66">
        <v>13</v>
      </c>
      <c r="GB66">
        <v>0.44</v>
      </c>
      <c r="GC66">
        <v>0.2</v>
      </c>
      <c r="GD66">
        <v>1.1080805</v>
      </c>
      <c r="GE66">
        <v>-0.1309357598499084</v>
      </c>
      <c r="GF66">
        <v>0.04594428914185091</v>
      </c>
      <c r="GG66">
        <v>1</v>
      </c>
      <c r="GH66">
        <v>-1.920588235294117</v>
      </c>
      <c r="GI66">
        <v>5.972497961218113</v>
      </c>
      <c r="GJ66">
        <v>5.781195653443238</v>
      </c>
      <c r="GK66">
        <v>0</v>
      </c>
      <c r="GL66">
        <v>0.366509475</v>
      </c>
      <c r="GM66">
        <v>0.05565414258911757</v>
      </c>
      <c r="GN66">
        <v>0.009377965432297937</v>
      </c>
      <c r="GO66">
        <v>1</v>
      </c>
      <c r="GP66">
        <v>2</v>
      </c>
      <c r="GQ66">
        <v>3</v>
      </c>
      <c r="GR66" t="s">
        <v>445</v>
      </c>
      <c r="GS66">
        <v>3.10022</v>
      </c>
      <c r="GT66">
        <v>2.75822</v>
      </c>
      <c r="GU66">
        <v>0.0884413</v>
      </c>
      <c r="GV66">
        <v>0.0887537</v>
      </c>
      <c r="GW66">
        <v>0.0703792</v>
      </c>
      <c r="GX66">
        <v>0.0697744</v>
      </c>
      <c r="GY66">
        <v>23868.4</v>
      </c>
      <c r="GZ66">
        <v>22112.3</v>
      </c>
      <c r="HA66">
        <v>26742.1</v>
      </c>
      <c r="HB66">
        <v>24484.4</v>
      </c>
      <c r="HC66">
        <v>39815.2</v>
      </c>
      <c r="HD66">
        <v>33707.2</v>
      </c>
      <c r="HE66">
        <v>46728.8</v>
      </c>
      <c r="HF66">
        <v>38774</v>
      </c>
      <c r="HG66">
        <v>1.86847</v>
      </c>
      <c r="HH66">
        <v>1.89767</v>
      </c>
      <c r="HI66">
        <v>-0.010971</v>
      </c>
      <c r="HJ66">
        <v>0</v>
      </c>
      <c r="HK66">
        <v>20.2527</v>
      </c>
      <c r="HL66">
        <v>999.9</v>
      </c>
      <c r="HM66">
        <v>35.3</v>
      </c>
      <c r="HN66">
        <v>31.3</v>
      </c>
      <c r="HO66">
        <v>17.8378</v>
      </c>
      <c r="HP66">
        <v>61.1747</v>
      </c>
      <c r="HQ66">
        <v>26.0697</v>
      </c>
      <c r="HR66">
        <v>1</v>
      </c>
      <c r="HS66">
        <v>-0.0511585</v>
      </c>
      <c r="HT66">
        <v>2.89234</v>
      </c>
      <c r="HU66">
        <v>20.274</v>
      </c>
      <c r="HV66">
        <v>5.22283</v>
      </c>
      <c r="HW66">
        <v>11.98</v>
      </c>
      <c r="HX66">
        <v>4.9657</v>
      </c>
      <c r="HY66">
        <v>3.27537</v>
      </c>
      <c r="HZ66">
        <v>9999</v>
      </c>
      <c r="IA66">
        <v>9999</v>
      </c>
      <c r="IB66">
        <v>9999</v>
      </c>
      <c r="IC66">
        <v>999.9</v>
      </c>
      <c r="ID66">
        <v>1.86392</v>
      </c>
      <c r="IE66">
        <v>1.86005</v>
      </c>
      <c r="IF66">
        <v>1.85836</v>
      </c>
      <c r="IG66">
        <v>1.85973</v>
      </c>
      <c r="IH66">
        <v>1.85989</v>
      </c>
      <c r="II66">
        <v>1.85833</v>
      </c>
      <c r="IJ66">
        <v>1.85744</v>
      </c>
      <c r="IK66">
        <v>1.8524</v>
      </c>
      <c r="IL66">
        <v>0</v>
      </c>
      <c r="IM66">
        <v>0</v>
      </c>
      <c r="IN66">
        <v>0</v>
      </c>
      <c r="IO66">
        <v>0</v>
      </c>
      <c r="IP66" t="s">
        <v>446</v>
      </c>
      <c r="IQ66" t="s">
        <v>447</v>
      </c>
      <c r="IR66" t="s">
        <v>448</v>
      </c>
      <c r="IS66" t="s">
        <v>448</v>
      </c>
      <c r="IT66" t="s">
        <v>448</v>
      </c>
      <c r="IU66" t="s">
        <v>448</v>
      </c>
      <c r="IV66">
        <v>0</v>
      </c>
      <c r="IW66">
        <v>100</v>
      </c>
      <c r="IX66">
        <v>100</v>
      </c>
      <c r="IY66">
        <v>2.873</v>
      </c>
      <c r="IZ66">
        <v>0.06619999999999999</v>
      </c>
      <c r="JA66">
        <v>1.526739006046177</v>
      </c>
      <c r="JB66">
        <v>0.003126186285231202</v>
      </c>
      <c r="JC66">
        <v>3.203884841727113E-07</v>
      </c>
      <c r="JD66">
        <v>-2.447596861837776E-10</v>
      </c>
      <c r="JE66">
        <v>-0.02149382240500912</v>
      </c>
      <c r="JF66">
        <v>-0.001803911384323374</v>
      </c>
      <c r="JG66">
        <v>0.0007269767045770104</v>
      </c>
      <c r="JH66">
        <v>-5.40736406405679E-06</v>
      </c>
      <c r="JI66">
        <v>2</v>
      </c>
      <c r="JJ66">
        <v>1989</v>
      </c>
      <c r="JK66">
        <v>1</v>
      </c>
      <c r="JL66">
        <v>26</v>
      </c>
      <c r="JM66">
        <v>10</v>
      </c>
      <c r="JN66">
        <v>10</v>
      </c>
      <c r="JO66">
        <v>1.12549</v>
      </c>
      <c r="JP66">
        <v>2.62207</v>
      </c>
      <c r="JQ66">
        <v>1.49658</v>
      </c>
      <c r="JR66">
        <v>2.35596</v>
      </c>
      <c r="JS66">
        <v>1.54785</v>
      </c>
      <c r="JT66">
        <v>2.4353</v>
      </c>
      <c r="JU66">
        <v>35.4986</v>
      </c>
      <c r="JV66">
        <v>23.9999</v>
      </c>
      <c r="JW66">
        <v>18</v>
      </c>
      <c r="JX66">
        <v>464.733</v>
      </c>
      <c r="JY66">
        <v>496.452</v>
      </c>
      <c r="JZ66">
        <v>18.1842</v>
      </c>
      <c r="KA66">
        <v>26.5045</v>
      </c>
      <c r="KB66">
        <v>30.0004</v>
      </c>
      <c r="KC66">
        <v>26.8203</v>
      </c>
      <c r="KD66">
        <v>26.8339</v>
      </c>
      <c r="KE66">
        <v>22.6434</v>
      </c>
      <c r="KF66">
        <v>24.6365</v>
      </c>
      <c r="KG66">
        <v>18.8731</v>
      </c>
      <c r="KH66">
        <v>18.1321</v>
      </c>
      <c r="KI66">
        <v>420</v>
      </c>
      <c r="KJ66">
        <v>12.8211</v>
      </c>
      <c r="KK66">
        <v>102.144</v>
      </c>
      <c r="KL66">
        <v>93.4738</v>
      </c>
    </row>
    <row r="67" spans="1:298">
      <c r="A67">
        <v>49</v>
      </c>
      <c r="B67">
        <v>1720901224.6</v>
      </c>
      <c r="C67">
        <v>4623.099999904633</v>
      </c>
      <c r="D67" t="s">
        <v>551</v>
      </c>
      <c r="E67" t="s">
        <v>552</v>
      </c>
      <c r="F67">
        <v>5</v>
      </c>
      <c r="G67" t="s">
        <v>527</v>
      </c>
      <c r="H67" t="s">
        <v>475</v>
      </c>
      <c r="I67" t="s">
        <v>441</v>
      </c>
      <c r="J67">
        <v>1720901221.85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(EB67+(V67+2*0.95*5.67E-8*(((EB67+$B$9)+273)^4-(EB67+273)^4)-44100*K67)/(1.84*29.3*S67+8*0.95*5.67E-8*(EB67+273)^3))</f>
        <v>0</v>
      </c>
      <c r="X67">
        <f>($C$9*EC67+$D$9*ED67+$E$9*W67)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2*0.95*5.67E-8*(((EB67+$B$9)+273)^4-(X67+273)^4)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427.4041671766863</v>
      </c>
      <c r="AL67">
        <v>429.3967999999997</v>
      </c>
      <c r="AM67">
        <v>-0.0008513747748762157</v>
      </c>
      <c r="AN67">
        <v>66.07324223547342</v>
      </c>
      <c r="AO67">
        <f>(AQ67 - AP67 + DZ67*1E3/(8.314*(EB67+273.15)) * AS67/DY67 * AR67) * DY67/(100*DM67) * 1000/(1000 - AQ67)</f>
        <v>0</v>
      </c>
      <c r="AP67">
        <v>17.35448119146049</v>
      </c>
      <c r="AQ67">
        <v>17.82825333333333</v>
      </c>
      <c r="AR67">
        <v>9.044867102196856E-06</v>
      </c>
      <c r="AS67">
        <v>103.3117776669903</v>
      </c>
      <c r="AT67">
        <v>18</v>
      </c>
      <c r="AU67">
        <v>4</v>
      </c>
      <c r="AV67">
        <f>IF(AT67*$H$15&gt;=AX67,1.0,(AX67/(AX67-AT67*$H$15)))</f>
        <v>0</v>
      </c>
      <c r="AW67">
        <f>(AV67-1)*100</f>
        <v>0</v>
      </c>
      <c r="AX67">
        <f>MAX(0,($B$15+$C$15*EG67)/(1+$D$15*EG67)*DZ67/(EB67+273)*$E$15)</f>
        <v>0</v>
      </c>
      <c r="AY67" t="s">
        <v>442</v>
      </c>
      <c r="AZ67" t="s">
        <v>442</v>
      </c>
      <c r="BA67">
        <v>0</v>
      </c>
      <c r="BB67">
        <v>0</v>
      </c>
      <c r="BC67">
        <f>1-BA67/BB67</f>
        <v>0</v>
      </c>
      <c r="BD67">
        <v>0</v>
      </c>
      <c r="BE67" t="s">
        <v>442</v>
      </c>
      <c r="BF67" t="s">
        <v>442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442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$B$13*EH67+$C$13*EI67+$F$13*ET67*(1-EW67)</f>
        <v>0</v>
      </c>
      <c r="DJ67">
        <f>DI67*DK67</f>
        <v>0</v>
      </c>
      <c r="DK67">
        <f>($B$13*$D$11+$C$13*$D$11+$F$13*((FG67+EY67)/MAX(FG67+EY67+FH67, 0.1)*$I$11+FH67/MAX(FG67+EY67+FH67, 0.1)*$J$11))/($B$13+$C$13+$F$13)</f>
        <v>0</v>
      </c>
      <c r="DL67">
        <f>($B$13*$K$11+$C$13*$K$11+$F$13*((FG67+EY67)/MAX(FG67+EY67+FH67, 0.1)*$P$11+FH67/MAX(FG67+EY67+FH67, 0.1)*$Q$11))/($B$13+$C$13+$F$13)</f>
        <v>0</v>
      </c>
      <c r="DM67">
        <v>6</v>
      </c>
      <c r="DN67">
        <v>0.5</v>
      </c>
      <c r="DO67" t="s">
        <v>443</v>
      </c>
      <c r="DP67">
        <v>2</v>
      </c>
      <c r="DQ67" t="b">
        <v>1</v>
      </c>
      <c r="DR67">
        <v>1720901221.85</v>
      </c>
      <c r="DS67">
        <v>421.7634</v>
      </c>
      <c r="DT67">
        <v>419.9861</v>
      </c>
      <c r="DU67">
        <v>17.82262</v>
      </c>
      <c r="DV67">
        <v>17.35294</v>
      </c>
      <c r="DW67">
        <v>418.9822</v>
      </c>
      <c r="DX67">
        <v>17.67835</v>
      </c>
      <c r="DY67">
        <v>500.0418</v>
      </c>
      <c r="DZ67">
        <v>90.81462999999999</v>
      </c>
      <c r="EA67">
        <v>0.1001928</v>
      </c>
      <c r="EB67">
        <v>25.31721</v>
      </c>
      <c r="EC67">
        <v>25.0012</v>
      </c>
      <c r="ED67">
        <v>999.9</v>
      </c>
      <c r="EE67">
        <v>0</v>
      </c>
      <c r="EF67">
        <v>0</v>
      </c>
      <c r="EG67">
        <v>9987.5</v>
      </c>
      <c r="EH67">
        <v>0</v>
      </c>
      <c r="EI67">
        <v>0.242856</v>
      </c>
      <c r="EJ67">
        <v>1.777272</v>
      </c>
      <c r="EK67">
        <v>429.4166999999999</v>
      </c>
      <c r="EL67">
        <v>427.4031</v>
      </c>
      <c r="EM67">
        <v>0.4696738</v>
      </c>
      <c r="EN67">
        <v>419.9861</v>
      </c>
      <c r="EO67">
        <v>17.35294</v>
      </c>
      <c r="EP67">
        <v>1.618555</v>
      </c>
      <c r="EQ67">
        <v>1.575902</v>
      </c>
      <c r="ER67">
        <v>14.13661</v>
      </c>
      <c r="ES67">
        <v>13.72515</v>
      </c>
      <c r="ET67">
        <v>0</v>
      </c>
      <c r="EU67">
        <v>0</v>
      </c>
      <c r="EV67">
        <v>0</v>
      </c>
      <c r="EW67">
        <v>0</v>
      </c>
      <c r="EX67">
        <v>0.4700000000000001</v>
      </c>
      <c r="EY67">
        <v>0</v>
      </c>
      <c r="EZ67">
        <v>-18.97</v>
      </c>
      <c r="FA67">
        <v>-1.12</v>
      </c>
      <c r="FB67">
        <v>34.9996</v>
      </c>
      <c r="FC67">
        <v>41.0996</v>
      </c>
      <c r="FD67">
        <v>37.7248</v>
      </c>
      <c r="FE67">
        <v>40.9748</v>
      </c>
      <c r="FF67">
        <v>36.2496</v>
      </c>
      <c r="FG67">
        <v>0</v>
      </c>
      <c r="FH67">
        <v>0</v>
      </c>
      <c r="FI67">
        <v>0</v>
      </c>
      <c r="FJ67">
        <v>1720901219.9</v>
      </c>
      <c r="FK67">
        <v>0</v>
      </c>
      <c r="FL67">
        <v>0.6307692307692309</v>
      </c>
      <c r="FM67">
        <v>20.40341878841243</v>
      </c>
      <c r="FN67">
        <v>-13.3162393643097</v>
      </c>
      <c r="FO67">
        <v>-17.62692307692308</v>
      </c>
      <c r="FP67">
        <v>15</v>
      </c>
      <c r="FQ67">
        <v>1720900647</v>
      </c>
      <c r="FR67" t="s">
        <v>553</v>
      </c>
      <c r="FS67">
        <v>1720900646</v>
      </c>
      <c r="FT67">
        <v>1720900647</v>
      </c>
      <c r="FU67">
        <v>11</v>
      </c>
      <c r="FV67">
        <v>-0.093</v>
      </c>
      <c r="FW67">
        <v>0</v>
      </c>
      <c r="FX67">
        <v>2.776</v>
      </c>
      <c r="FY67">
        <v>0.136</v>
      </c>
      <c r="FZ67">
        <v>420</v>
      </c>
      <c r="GA67">
        <v>17</v>
      </c>
      <c r="GB67">
        <v>0.48</v>
      </c>
      <c r="GC67">
        <v>0.12</v>
      </c>
      <c r="GD67">
        <v>1.77398375</v>
      </c>
      <c r="GE67">
        <v>-0.04137894934334772</v>
      </c>
      <c r="GF67">
        <v>0.03811039836366842</v>
      </c>
      <c r="GG67">
        <v>1</v>
      </c>
      <c r="GH67">
        <v>0.538235294117647</v>
      </c>
      <c r="GI67">
        <v>28.52100841658242</v>
      </c>
      <c r="GJ67">
        <v>7.291736447186288</v>
      </c>
      <c r="GK67">
        <v>0</v>
      </c>
      <c r="GL67">
        <v>0.496581075</v>
      </c>
      <c r="GM67">
        <v>-0.07410001125703754</v>
      </c>
      <c r="GN67">
        <v>0.01336143471597923</v>
      </c>
      <c r="GO67">
        <v>1</v>
      </c>
      <c r="GP67">
        <v>2</v>
      </c>
      <c r="GQ67">
        <v>3</v>
      </c>
      <c r="GR67" t="s">
        <v>445</v>
      </c>
      <c r="GS67">
        <v>3.10135</v>
      </c>
      <c r="GT67">
        <v>2.75815</v>
      </c>
      <c r="GU67">
        <v>0.0886007</v>
      </c>
      <c r="GV67">
        <v>0.0888012</v>
      </c>
      <c r="GW67">
        <v>0.0883171</v>
      </c>
      <c r="GX67">
        <v>0.08772389999999999</v>
      </c>
      <c r="GY67">
        <v>23866.4</v>
      </c>
      <c r="GZ67">
        <v>22111.5</v>
      </c>
      <c r="HA67">
        <v>26744</v>
      </c>
      <c r="HB67">
        <v>24484.3</v>
      </c>
      <c r="HC67">
        <v>39041.6</v>
      </c>
      <c r="HD67">
        <v>33050.1</v>
      </c>
      <c r="HE67">
        <v>46732.5</v>
      </c>
      <c r="HF67">
        <v>38771.7</v>
      </c>
      <c r="HG67">
        <v>1.87405</v>
      </c>
      <c r="HH67">
        <v>1.90735</v>
      </c>
      <c r="HI67">
        <v>0.0469387</v>
      </c>
      <c r="HJ67">
        <v>0</v>
      </c>
      <c r="HK67">
        <v>24.2358</v>
      </c>
      <c r="HL67">
        <v>999.9</v>
      </c>
      <c r="HM67">
        <v>40.8</v>
      </c>
      <c r="HN67">
        <v>31.3</v>
      </c>
      <c r="HO67">
        <v>20.6182</v>
      </c>
      <c r="HP67">
        <v>61.5211</v>
      </c>
      <c r="HQ67">
        <v>25.8253</v>
      </c>
      <c r="HR67">
        <v>1</v>
      </c>
      <c r="HS67">
        <v>-0.0621773</v>
      </c>
      <c r="HT67">
        <v>-0.0341394</v>
      </c>
      <c r="HU67">
        <v>20.3005</v>
      </c>
      <c r="HV67">
        <v>5.22133</v>
      </c>
      <c r="HW67">
        <v>11.98</v>
      </c>
      <c r="HX67">
        <v>4.96565</v>
      </c>
      <c r="HY67">
        <v>3.2752</v>
      </c>
      <c r="HZ67">
        <v>9999</v>
      </c>
      <c r="IA67">
        <v>9999</v>
      </c>
      <c r="IB67">
        <v>9999</v>
      </c>
      <c r="IC67">
        <v>999.9</v>
      </c>
      <c r="ID67">
        <v>1.86393</v>
      </c>
      <c r="IE67">
        <v>1.86006</v>
      </c>
      <c r="IF67">
        <v>1.85837</v>
      </c>
      <c r="IG67">
        <v>1.85974</v>
      </c>
      <c r="IH67">
        <v>1.85989</v>
      </c>
      <c r="II67">
        <v>1.85837</v>
      </c>
      <c r="IJ67">
        <v>1.85745</v>
      </c>
      <c r="IK67">
        <v>1.85242</v>
      </c>
      <c r="IL67">
        <v>0</v>
      </c>
      <c r="IM67">
        <v>0</v>
      </c>
      <c r="IN67">
        <v>0</v>
      </c>
      <c r="IO67">
        <v>0</v>
      </c>
      <c r="IP67" t="s">
        <v>446</v>
      </c>
      <c r="IQ67" t="s">
        <v>447</v>
      </c>
      <c r="IR67" t="s">
        <v>448</v>
      </c>
      <c r="IS67" t="s">
        <v>448</v>
      </c>
      <c r="IT67" t="s">
        <v>448</v>
      </c>
      <c r="IU67" t="s">
        <v>448</v>
      </c>
      <c r="IV67">
        <v>0</v>
      </c>
      <c r="IW67">
        <v>100</v>
      </c>
      <c r="IX67">
        <v>100</v>
      </c>
      <c r="IY67">
        <v>2.781</v>
      </c>
      <c r="IZ67">
        <v>0.1444</v>
      </c>
      <c r="JA67">
        <v>1.433318021200586</v>
      </c>
      <c r="JB67">
        <v>0.003126186285231202</v>
      </c>
      <c r="JC67">
        <v>3.203884841727113E-07</v>
      </c>
      <c r="JD67">
        <v>-2.447596861837776E-10</v>
      </c>
      <c r="JE67">
        <v>-0.02115537217159273</v>
      </c>
      <c r="JF67">
        <v>-0.001803911384323374</v>
      </c>
      <c r="JG67">
        <v>0.0007269767045770104</v>
      </c>
      <c r="JH67">
        <v>-5.40736406405679E-06</v>
      </c>
      <c r="JI67">
        <v>2</v>
      </c>
      <c r="JJ67">
        <v>1989</v>
      </c>
      <c r="JK67">
        <v>1</v>
      </c>
      <c r="JL67">
        <v>26</v>
      </c>
      <c r="JM67">
        <v>9.6</v>
      </c>
      <c r="JN67">
        <v>9.6</v>
      </c>
      <c r="JO67">
        <v>1.13159</v>
      </c>
      <c r="JP67">
        <v>2.63062</v>
      </c>
      <c r="JQ67">
        <v>1.49658</v>
      </c>
      <c r="JR67">
        <v>2.35596</v>
      </c>
      <c r="JS67">
        <v>1.54907</v>
      </c>
      <c r="JT67">
        <v>2.44751</v>
      </c>
      <c r="JU67">
        <v>35.4523</v>
      </c>
      <c r="JV67">
        <v>24.0262</v>
      </c>
      <c r="JW67">
        <v>18</v>
      </c>
      <c r="JX67">
        <v>467.322</v>
      </c>
      <c r="JY67">
        <v>502.066</v>
      </c>
      <c r="JZ67">
        <v>24.6851</v>
      </c>
      <c r="KA67">
        <v>26.5048</v>
      </c>
      <c r="KB67">
        <v>29.9999</v>
      </c>
      <c r="KC67">
        <v>26.7505</v>
      </c>
      <c r="KD67">
        <v>26.7484</v>
      </c>
      <c r="KE67">
        <v>22.7472</v>
      </c>
      <c r="KF67">
        <v>16.0365</v>
      </c>
      <c r="KG67">
        <v>40.5343</v>
      </c>
      <c r="KH67">
        <v>24.6835</v>
      </c>
      <c r="KI67">
        <v>420</v>
      </c>
      <c r="KJ67">
        <v>17.3397</v>
      </c>
      <c r="KK67">
        <v>102.152</v>
      </c>
      <c r="KL67">
        <v>93.47029999999999</v>
      </c>
    </row>
    <row r="68" spans="1:298">
      <c r="A68">
        <v>50</v>
      </c>
      <c r="B68">
        <v>1720901229.6</v>
      </c>
      <c r="C68">
        <v>4628.099999904633</v>
      </c>
      <c r="D68" t="s">
        <v>554</v>
      </c>
      <c r="E68" t="s">
        <v>555</v>
      </c>
      <c r="F68">
        <v>5</v>
      </c>
      <c r="G68" t="s">
        <v>527</v>
      </c>
      <c r="H68" t="s">
        <v>475</v>
      </c>
      <c r="I68" t="s">
        <v>441</v>
      </c>
      <c r="J68">
        <v>1720901227.1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(EB68+(V68+2*0.95*5.67E-8*(((EB68+$B$9)+273)^4-(EB68+273)^4)-44100*K68)/(1.84*29.3*S68+8*0.95*5.67E-8*(EB68+273)^3))</f>
        <v>0</v>
      </c>
      <c r="X68">
        <f>($C$9*EC68+$D$9*ED68+$E$9*W68)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2*0.95*5.67E-8*(((EB68+$B$9)+273)^4-(X68+273)^4)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427.3977048643811</v>
      </c>
      <c r="AL68">
        <v>429.401533333333</v>
      </c>
      <c r="AM68">
        <v>0.000121932507035414</v>
      </c>
      <c r="AN68">
        <v>66.07324223547342</v>
      </c>
      <c r="AO68">
        <f>(AQ68 - AP68 + DZ68*1E3/(8.314*(EB68+273.15)) * AS68/DY68 * AR68) * DY68/(100*DM68) * 1000/(1000 - AQ68)</f>
        <v>0</v>
      </c>
      <c r="AP68">
        <v>17.38021390851874</v>
      </c>
      <c r="AQ68">
        <v>17.8497709090909</v>
      </c>
      <c r="AR68">
        <v>0.005355469034654677</v>
      </c>
      <c r="AS68">
        <v>103.3117776669903</v>
      </c>
      <c r="AT68">
        <v>18</v>
      </c>
      <c r="AU68">
        <v>4</v>
      </c>
      <c r="AV68">
        <f>IF(AT68*$H$15&gt;=AX68,1.0,(AX68/(AX68-AT68*$H$15)))</f>
        <v>0</v>
      </c>
      <c r="AW68">
        <f>(AV68-1)*100</f>
        <v>0</v>
      </c>
      <c r="AX68">
        <f>MAX(0,($B$15+$C$15*EG68)/(1+$D$15*EG68)*DZ68/(EB68+273)*$E$15)</f>
        <v>0</v>
      </c>
      <c r="AY68" t="s">
        <v>442</v>
      </c>
      <c r="AZ68" t="s">
        <v>442</v>
      </c>
      <c r="BA68">
        <v>0</v>
      </c>
      <c r="BB68">
        <v>0</v>
      </c>
      <c r="BC68">
        <f>1-BA68/BB68</f>
        <v>0</v>
      </c>
      <c r="BD68">
        <v>0</v>
      </c>
      <c r="BE68" t="s">
        <v>442</v>
      </c>
      <c r="BF68" t="s">
        <v>442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442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$B$13*EH68+$C$13*EI68+$F$13*ET68*(1-EW68)</f>
        <v>0</v>
      </c>
      <c r="DJ68">
        <f>DI68*DK68</f>
        <v>0</v>
      </c>
      <c r="DK68">
        <f>($B$13*$D$11+$C$13*$D$11+$F$13*((FG68+EY68)/MAX(FG68+EY68+FH68, 0.1)*$I$11+FH68/MAX(FG68+EY68+FH68, 0.1)*$J$11))/($B$13+$C$13+$F$13)</f>
        <v>0</v>
      </c>
      <c r="DL68">
        <f>($B$13*$K$11+$C$13*$K$11+$F$13*((FG68+EY68)/MAX(FG68+EY68+FH68, 0.1)*$P$11+FH68/MAX(FG68+EY68+FH68, 0.1)*$Q$11))/($B$13+$C$13+$F$13)</f>
        <v>0</v>
      </c>
      <c r="DM68">
        <v>6</v>
      </c>
      <c r="DN68">
        <v>0.5</v>
      </c>
      <c r="DO68" t="s">
        <v>443</v>
      </c>
      <c r="DP68">
        <v>2</v>
      </c>
      <c r="DQ68" t="b">
        <v>1</v>
      </c>
      <c r="DR68">
        <v>1720901227.1</v>
      </c>
      <c r="DS68">
        <v>421.7291111111111</v>
      </c>
      <c r="DT68">
        <v>419.97</v>
      </c>
      <c r="DU68">
        <v>17.84202222222222</v>
      </c>
      <c r="DV68">
        <v>17.38058888888889</v>
      </c>
      <c r="DW68">
        <v>418.9478888888889</v>
      </c>
      <c r="DX68">
        <v>17.69737777777777</v>
      </c>
      <c r="DY68">
        <v>500.0404444444445</v>
      </c>
      <c r="DZ68">
        <v>90.81295555555556</v>
      </c>
      <c r="EA68">
        <v>0.09999775555555555</v>
      </c>
      <c r="EB68">
        <v>25.31872222222222</v>
      </c>
      <c r="EC68">
        <v>25.01032222222222</v>
      </c>
      <c r="ED68">
        <v>999.9000000000001</v>
      </c>
      <c r="EE68">
        <v>0</v>
      </c>
      <c r="EF68">
        <v>0</v>
      </c>
      <c r="EG68">
        <v>9999.299999999999</v>
      </c>
      <c r="EH68">
        <v>0</v>
      </c>
      <c r="EI68">
        <v>0.242856</v>
      </c>
      <c r="EJ68">
        <v>1.759093333333333</v>
      </c>
      <c r="EK68">
        <v>429.3901111111111</v>
      </c>
      <c r="EL68">
        <v>427.3984444444444</v>
      </c>
      <c r="EM68">
        <v>0.4614245555555556</v>
      </c>
      <c r="EN68">
        <v>419.97</v>
      </c>
      <c r="EO68">
        <v>17.38058888888889</v>
      </c>
      <c r="EP68">
        <v>1.620287777777778</v>
      </c>
      <c r="EQ68">
        <v>1.578383333333333</v>
      </c>
      <c r="ER68">
        <v>14.15311111111111</v>
      </c>
      <c r="ES68">
        <v>13.74936666666667</v>
      </c>
      <c r="ET68">
        <v>0</v>
      </c>
      <c r="EU68">
        <v>0</v>
      </c>
      <c r="EV68">
        <v>0</v>
      </c>
      <c r="EW68">
        <v>0</v>
      </c>
      <c r="EX68">
        <v>-1.933333333333333</v>
      </c>
      <c r="EY68">
        <v>0</v>
      </c>
      <c r="EZ68">
        <v>-16.88888888888889</v>
      </c>
      <c r="FA68">
        <v>-0.9888888888888887</v>
      </c>
      <c r="FB68">
        <v>35.04844444444445</v>
      </c>
      <c r="FC68">
        <v>41.15944444444445</v>
      </c>
      <c r="FD68">
        <v>38.01366666666667</v>
      </c>
      <c r="FE68">
        <v>41.00655555555555</v>
      </c>
      <c r="FF68">
        <v>35.854</v>
      </c>
      <c r="FG68">
        <v>0</v>
      </c>
      <c r="FH68">
        <v>0</v>
      </c>
      <c r="FI68">
        <v>0</v>
      </c>
      <c r="FJ68">
        <v>1720901225.3</v>
      </c>
      <c r="FK68">
        <v>0</v>
      </c>
      <c r="FL68">
        <v>0.5439999999999998</v>
      </c>
      <c r="FM68">
        <v>-34.4769230893848</v>
      </c>
      <c r="FN68">
        <v>12.26153863717814</v>
      </c>
      <c r="FO68">
        <v>-17.168</v>
      </c>
      <c r="FP68">
        <v>15</v>
      </c>
      <c r="FQ68">
        <v>1720900647</v>
      </c>
      <c r="FR68" t="s">
        <v>553</v>
      </c>
      <c r="FS68">
        <v>1720900646</v>
      </c>
      <c r="FT68">
        <v>1720900647</v>
      </c>
      <c r="FU68">
        <v>11</v>
      </c>
      <c r="FV68">
        <v>-0.093</v>
      </c>
      <c r="FW68">
        <v>0</v>
      </c>
      <c r="FX68">
        <v>2.776</v>
      </c>
      <c r="FY68">
        <v>0.136</v>
      </c>
      <c r="FZ68">
        <v>420</v>
      </c>
      <c r="GA68">
        <v>17</v>
      </c>
      <c r="GB68">
        <v>0.48</v>
      </c>
      <c r="GC68">
        <v>0.12</v>
      </c>
      <c r="GD68">
        <v>1.768721</v>
      </c>
      <c r="GE68">
        <v>-0.02615099437148618</v>
      </c>
      <c r="GF68">
        <v>0.03660123316228566</v>
      </c>
      <c r="GG68">
        <v>1</v>
      </c>
      <c r="GH68">
        <v>-0.1176470588235294</v>
      </c>
      <c r="GI68">
        <v>-0.09167301321367753</v>
      </c>
      <c r="GJ68">
        <v>8.217072277679501</v>
      </c>
      <c r="GK68">
        <v>1</v>
      </c>
      <c r="GL68">
        <v>0.4846801</v>
      </c>
      <c r="GM68">
        <v>-0.1987470393996279</v>
      </c>
      <c r="GN68">
        <v>0.02146133962710622</v>
      </c>
      <c r="GO68">
        <v>0</v>
      </c>
      <c r="GP68">
        <v>2</v>
      </c>
      <c r="GQ68">
        <v>3</v>
      </c>
      <c r="GR68" t="s">
        <v>445</v>
      </c>
      <c r="GS68">
        <v>3.10136</v>
      </c>
      <c r="GT68">
        <v>2.75801</v>
      </c>
      <c r="GU68">
        <v>0.088603</v>
      </c>
      <c r="GV68">
        <v>0.0888115</v>
      </c>
      <c r="GW68">
        <v>0.0883915</v>
      </c>
      <c r="GX68">
        <v>0.08774510000000001</v>
      </c>
      <c r="GY68">
        <v>23866.4</v>
      </c>
      <c r="GZ68">
        <v>22111.2</v>
      </c>
      <c r="HA68">
        <v>26744.1</v>
      </c>
      <c r="HB68">
        <v>24484.3</v>
      </c>
      <c r="HC68">
        <v>39038.5</v>
      </c>
      <c r="HD68">
        <v>33049.2</v>
      </c>
      <c r="HE68">
        <v>46732.7</v>
      </c>
      <c r="HF68">
        <v>38771.6</v>
      </c>
      <c r="HG68">
        <v>1.87402</v>
      </c>
      <c r="HH68">
        <v>1.90768</v>
      </c>
      <c r="HI68">
        <v>0.0473857</v>
      </c>
      <c r="HJ68">
        <v>0</v>
      </c>
      <c r="HK68">
        <v>24.2354</v>
      </c>
      <c r="HL68">
        <v>999.9</v>
      </c>
      <c r="HM68">
        <v>40.8</v>
      </c>
      <c r="HN68">
        <v>31.3</v>
      </c>
      <c r="HO68">
        <v>20.6181</v>
      </c>
      <c r="HP68">
        <v>61.5011</v>
      </c>
      <c r="HQ68">
        <v>25.8173</v>
      </c>
      <c r="HR68">
        <v>1</v>
      </c>
      <c r="HS68">
        <v>-0.0623603</v>
      </c>
      <c r="HT68">
        <v>-0.0183007</v>
      </c>
      <c r="HU68">
        <v>20.3005</v>
      </c>
      <c r="HV68">
        <v>5.22148</v>
      </c>
      <c r="HW68">
        <v>11.98</v>
      </c>
      <c r="HX68">
        <v>4.9656</v>
      </c>
      <c r="HY68">
        <v>3.2754</v>
      </c>
      <c r="HZ68">
        <v>9999</v>
      </c>
      <c r="IA68">
        <v>9999</v>
      </c>
      <c r="IB68">
        <v>9999</v>
      </c>
      <c r="IC68">
        <v>999.9</v>
      </c>
      <c r="ID68">
        <v>1.86393</v>
      </c>
      <c r="IE68">
        <v>1.86005</v>
      </c>
      <c r="IF68">
        <v>1.85837</v>
      </c>
      <c r="IG68">
        <v>1.85974</v>
      </c>
      <c r="IH68">
        <v>1.85989</v>
      </c>
      <c r="II68">
        <v>1.85837</v>
      </c>
      <c r="IJ68">
        <v>1.85745</v>
      </c>
      <c r="IK68">
        <v>1.8524</v>
      </c>
      <c r="IL68">
        <v>0</v>
      </c>
      <c r="IM68">
        <v>0</v>
      </c>
      <c r="IN68">
        <v>0</v>
      </c>
      <c r="IO68">
        <v>0</v>
      </c>
      <c r="IP68" t="s">
        <v>446</v>
      </c>
      <c r="IQ68" t="s">
        <v>447</v>
      </c>
      <c r="IR68" t="s">
        <v>448</v>
      </c>
      <c r="IS68" t="s">
        <v>448</v>
      </c>
      <c r="IT68" t="s">
        <v>448</v>
      </c>
      <c r="IU68" t="s">
        <v>448</v>
      </c>
      <c r="IV68">
        <v>0</v>
      </c>
      <c r="IW68">
        <v>100</v>
      </c>
      <c r="IX68">
        <v>100</v>
      </c>
      <c r="IY68">
        <v>2.782</v>
      </c>
      <c r="IZ68">
        <v>0.1448</v>
      </c>
      <c r="JA68">
        <v>1.433318021200586</v>
      </c>
      <c r="JB68">
        <v>0.003126186285231202</v>
      </c>
      <c r="JC68">
        <v>3.203884841727113E-07</v>
      </c>
      <c r="JD68">
        <v>-2.447596861837776E-10</v>
      </c>
      <c r="JE68">
        <v>-0.02115537217159273</v>
      </c>
      <c r="JF68">
        <v>-0.001803911384323374</v>
      </c>
      <c r="JG68">
        <v>0.0007269767045770104</v>
      </c>
      <c r="JH68">
        <v>-5.40736406405679E-06</v>
      </c>
      <c r="JI68">
        <v>2</v>
      </c>
      <c r="JJ68">
        <v>1989</v>
      </c>
      <c r="JK68">
        <v>1</v>
      </c>
      <c r="JL68">
        <v>26</v>
      </c>
      <c r="JM68">
        <v>9.699999999999999</v>
      </c>
      <c r="JN68">
        <v>9.699999999999999</v>
      </c>
      <c r="JO68">
        <v>1.13159</v>
      </c>
      <c r="JP68">
        <v>2.63184</v>
      </c>
      <c r="JQ68">
        <v>1.49658</v>
      </c>
      <c r="JR68">
        <v>2.35596</v>
      </c>
      <c r="JS68">
        <v>1.54907</v>
      </c>
      <c r="JT68">
        <v>2.44141</v>
      </c>
      <c r="JU68">
        <v>35.4523</v>
      </c>
      <c r="JV68">
        <v>24.0262</v>
      </c>
      <c r="JW68">
        <v>18</v>
      </c>
      <c r="JX68">
        <v>467.304</v>
      </c>
      <c r="JY68">
        <v>502.27</v>
      </c>
      <c r="JZ68">
        <v>24.6837</v>
      </c>
      <c r="KA68">
        <v>26.5042</v>
      </c>
      <c r="KB68">
        <v>29.9999</v>
      </c>
      <c r="KC68">
        <v>26.7499</v>
      </c>
      <c r="KD68">
        <v>26.7471</v>
      </c>
      <c r="KE68">
        <v>22.747</v>
      </c>
      <c r="KF68">
        <v>16.0365</v>
      </c>
      <c r="KG68">
        <v>40.5343</v>
      </c>
      <c r="KH68">
        <v>24.6754</v>
      </c>
      <c r="KI68">
        <v>420</v>
      </c>
      <c r="KJ68">
        <v>17.3265</v>
      </c>
      <c r="KK68">
        <v>102.152</v>
      </c>
      <c r="KL68">
        <v>93.47</v>
      </c>
    </row>
    <row r="69" spans="1:298">
      <c r="A69">
        <v>51</v>
      </c>
      <c r="B69">
        <v>1720901234.6</v>
      </c>
      <c r="C69">
        <v>4633.099999904633</v>
      </c>
      <c r="D69" t="s">
        <v>556</v>
      </c>
      <c r="E69" t="s">
        <v>557</v>
      </c>
      <c r="F69">
        <v>5</v>
      </c>
      <c r="G69" t="s">
        <v>527</v>
      </c>
      <c r="H69" t="s">
        <v>475</v>
      </c>
      <c r="I69" t="s">
        <v>441</v>
      </c>
      <c r="J69">
        <v>1720901231.8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(EB69+(V69+2*0.95*5.67E-8*(((EB69+$B$9)+273)^4-(EB69+273)^4)-44100*K69)/(1.84*29.3*S69+8*0.95*5.67E-8*(EB69+273)^3))</f>
        <v>0</v>
      </c>
      <c r="X69">
        <f>($C$9*EC69+$D$9*ED69+$E$9*W69)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2*0.95*5.67E-8*(((EB69+$B$9)+273)^4-(X69+273)^4)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427.4216691107216</v>
      </c>
      <c r="AL69">
        <v>429.4270848484846</v>
      </c>
      <c r="AM69">
        <v>4.897241273381829E-05</v>
      </c>
      <c r="AN69">
        <v>66.07324223547342</v>
      </c>
      <c r="AO69">
        <f>(AQ69 - AP69 + DZ69*1E3/(8.314*(EB69+273.15)) * AS69/DY69 * AR69) * DY69/(100*DM69) * 1000/(1000 - AQ69)</f>
        <v>0</v>
      </c>
      <c r="AP69">
        <v>17.38637855210678</v>
      </c>
      <c r="AQ69">
        <v>17.86244909090908</v>
      </c>
      <c r="AR69">
        <v>0.0008570817427399223</v>
      </c>
      <c r="AS69">
        <v>103.3117776669903</v>
      </c>
      <c r="AT69">
        <v>18</v>
      </c>
      <c r="AU69">
        <v>4</v>
      </c>
      <c r="AV69">
        <f>IF(AT69*$H$15&gt;=AX69,1.0,(AX69/(AX69-AT69*$H$15)))</f>
        <v>0</v>
      </c>
      <c r="AW69">
        <f>(AV69-1)*100</f>
        <v>0</v>
      </c>
      <c r="AX69">
        <f>MAX(0,($B$15+$C$15*EG69)/(1+$D$15*EG69)*DZ69/(EB69+273)*$E$15)</f>
        <v>0</v>
      </c>
      <c r="AY69" t="s">
        <v>442</v>
      </c>
      <c r="AZ69" t="s">
        <v>442</v>
      </c>
      <c r="BA69">
        <v>0</v>
      </c>
      <c r="BB69">
        <v>0</v>
      </c>
      <c r="BC69">
        <f>1-BA69/BB69</f>
        <v>0</v>
      </c>
      <c r="BD69">
        <v>0</v>
      </c>
      <c r="BE69" t="s">
        <v>442</v>
      </c>
      <c r="BF69" t="s">
        <v>442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442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$B$13*EH69+$C$13*EI69+$F$13*ET69*(1-EW69)</f>
        <v>0</v>
      </c>
      <c r="DJ69">
        <f>DI69*DK69</f>
        <v>0</v>
      </c>
      <c r="DK69">
        <f>($B$13*$D$11+$C$13*$D$11+$F$13*((FG69+EY69)/MAX(FG69+EY69+FH69, 0.1)*$I$11+FH69/MAX(FG69+EY69+FH69, 0.1)*$J$11))/($B$13+$C$13+$F$13)</f>
        <v>0</v>
      </c>
      <c r="DL69">
        <f>($B$13*$K$11+$C$13*$K$11+$F$13*((FG69+EY69)/MAX(FG69+EY69+FH69, 0.1)*$P$11+FH69/MAX(FG69+EY69+FH69, 0.1)*$Q$11))/($B$13+$C$13+$F$13)</f>
        <v>0</v>
      </c>
      <c r="DM69">
        <v>6</v>
      </c>
      <c r="DN69">
        <v>0.5</v>
      </c>
      <c r="DO69" t="s">
        <v>443</v>
      </c>
      <c r="DP69">
        <v>2</v>
      </c>
      <c r="DQ69" t="b">
        <v>1</v>
      </c>
      <c r="DR69">
        <v>1720901231.8</v>
      </c>
      <c r="DS69">
        <v>421.7607</v>
      </c>
      <c r="DT69">
        <v>419.9798</v>
      </c>
      <c r="DU69">
        <v>17.85679</v>
      </c>
      <c r="DV69">
        <v>17.38615</v>
      </c>
      <c r="DW69">
        <v>418.9794</v>
      </c>
      <c r="DX69">
        <v>17.71187</v>
      </c>
      <c r="DY69">
        <v>500.0182000000001</v>
      </c>
      <c r="DZ69">
        <v>90.81077999999999</v>
      </c>
      <c r="EA69">
        <v>0.10000645</v>
      </c>
      <c r="EB69">
        <v>25.31758</v>
      </c>
      <c r="EC69">
        <v>25.00922</v>
      </c>
      <c r="ED69">
        <v>999.9</v>
      </c>
      <c r="EE69">
        <v>0</v>
      </c>
      <c r="EF69">
        <v>0</v>
      </c>
      <c r="EG69">
        <v>10001.063</v>
      </c>
      <c r="EH69">
        <v>0</v>
      </c>
      <c r="EI69">
        <v>0.242856</v>
      </c>
      <c r="EJ69">
        <v>1.780851</v>
      </c>
      <c r="EK69">
        <v>429.429</v>
      </c>
      <c r="EL69">
        <v>427.4109999999999</v>
      </c>
      <c r="EM69">
        <v>0.4706357</v>
      </c>
      <c r="EN69">
        <v>419.9798</v>
      </c>
      <c r="EO69">
        <v>17.38615</v>
      </c>
      <c r="EP69">
        <v>1.62159</v>
      </c>
      <c r="EQ69">
        <v>1.578851</v>
      </c>
      <c r="ER69">
        <v>14.16549</v>
      </c>
      <c r="ES69">
        <v>13.75393</v>
      </c>
      <c r="ET69">
        <v>0</v>
      </c>
      <c r="EU69">
        <v>0</v>
      </c>
      <c r="EV69">
        <v>0</v>
      </c>
      <c r="EW69">
        <v>0</v>
      </c>
      <c r="EX69">
        <v>1.38</v>
      </c>
      <c r="EY69">
        <v>0</v>
      </c>
      <c r="EZ69">
        <v>-19.93</v>
      </c>
      <c r="FA69">
        <v>-0.8099999999999999</v>
      </c>
      <c r="FB69">
        <v>35.056</v>
      </c>
      <c r="FC69">
        <v>41.1686</v>
      </c>
      <c r="FD69">
        <v>38.1248</v>
      </c>
      <c r="FE69">
        <v>41.0996</v>
      </c>
      <c r="FF69">
        <v>35.8747</v>
      </c>
      <c r="FG69">
        <v>0</v>
      </c>
      <c r="FH69">
        <v>0</v>
      </c>
      <c r="FI69">
        <v>0</v>
      </c>
      <c r="FJ69">
        <v>1720901230.1</v>
      </c>
      <c r="FK69">
        <v>0</v>
      </c>
      <c r="FL69">
        <v>-0.4239999999999998</v>
      </c>
      <c r="FM69">
        <v>-0.4923078124104634</v>
      </c>
      <c r="FN69">
        <v>-6.346153839264674</v>
      </c>
      <c r="FO69">
        <v>-18.204</v>
      </c>
      <c r="FP69">
        <v>15</v>
      </c>
      <c r="FQ69">
        <v>1720900647</v>
      </c>
      <c r="FR69" t="s">
        <v>553</v>
      </c>
      <c r="FS69">
        <v>1720900646</v>
      </c>
      <c r="FT69">
        <v>1720900647</v>
      </c>
      <c r="FU69">
        <v>11</v>
      </c>
      <c r="FV69">
        <v>-0.093</v>
      </c>
      <c r="FW69">
        <v>0</v>
      </c>
      <c r="FX69">
        <v>2.776</v>
      </c>
      <c r="FY69">
        <v>0.136</v>
      </c>
      <c r="FZ69">
        <v>420</v>
      </c>
      <c r="GA69">
        <v>17</v>
      </c>
      <c r="GB69">
        <v>0.48</v>
      </c>
      <c r="GC69">
        <v>0.12</v>
      </c>
      <c r="GD69">
        <v>1.766550487804878</v>
      </c>
      <c r="GE69">
        <v>0.08010878048780123</v>
      </c>
      <c r="GF69">
        <v>0.03389521838003613</v>
      </c>
      <c r="GG69">
        <v>1</v>
      </c>
      <c r="GH69">
        <v>0.4823529411764708</v>
      </c>
      <c r="GI69">
        <v>-10.37738734536437</v>
      </c>
      <c r="GJ69">
        <v>7.56775165104558</v>
      </c>
      <c r="GK69">
        <v>0</v>
      </c>
      <c r="GL69">
        <v>0.4772506829268292</v>
      </c>
      <c r="GM69">
        <v>-0.1373170243902453</v>
      </c>
      <c r="GN69">
        <v>0.01864533249831269</v>
      </c>
      <c r="GO69">
        <v>0</v>
      </c>
      <c r="GP69">
        <v>1</v>
      </c>
      <c r="GQ69">
        <v>3</v>
      </c>
      <c r="GR69" t="s">
        <v>462</v>
      </c>
      <c r="GS69">
        <v>3.10125</v>
      </c>
      <c r="GT69">
        <v>2.7581</v>
      </c>
      <c r="GU69">
        <v>0.0885996</v>
      </c>
      <c r="GV69">
        <v>0.0887976</v>
      </c>
      <c r="GW69">
        <v>0.0884325</v>
      </c>
      <c r="GX69">
        <v>0.0877589</v>
      </c>
      <c r="GY69">
        <v>23866.8</v>
      </c>
      <c r="GZ69">
        <v>22111.6</v>
      </c>
      <c r="HA69">
        <v>26744.4</v>
      </c>
      <c r="HB69">
        <v>24484.3</v>
      </c>
      <c r="HC69">
        <v>39037.1</v>
      </c>
      <c r="HD69">
        <v>33048.9</v>
      </c>
      <c r="HE69">
        <v>46733.2</v>
      </c>
      <c r="HF69">
        <v>38771.8</v>
      </c>
      <c r="HG69">
        <v>1.87383</v>
      </c>
      <c r="HH69">
        <v>1.9079</v>
      </c>
      <c r="HI69">
        <v>0.0477955</v>
      </c>
      <c r="HJ69">
        <v>0</v>
      </c>
      <c r="HK69">
        <v>24.2338</v>
      </c>
      <c r="HL69">
        <v>999.9</v>
      </c>
      <c r="HM69">
        <v>40.8</v>
      </c>
      <c r="HN69">
        <v>31.3</v>
      </c>
      <c r="HO69">
        <v>20.6201</v>
      </c>
      <c r="HP69">
        <v>61.5111</v>
      </c>
      <c r="HQ69">
        <v>25.8774</v>
      </c>
      <c r="HR69">
        <v>1</v>
      </c>
      <c r="HS69">
        <v>-0.0627668</v>
      </c>
      <c r="HT69">
        <v>0.00821351</v>
      </c>
      <c r="HU69">
        <v>20.3006</v>
      </c>
      <c r="HV69">
        <v>5.22148</v>
      </c>
      <c r="HW69">
        <v>11.98</v>
      </c>
      <c r="HX69">
        <v>4.96585</v>
      </c>
      <c r="HY69">
        <v>3.27525</v>
      </c>
      <c r="HZ69">
        <v>9999</v>
      </c>
      <c r="IA69">
        <v>9999</v>
      </c>
      <c r="IB69">
        <v>9999</v>
      </c>
      <c r="IC69">
        <v>999.9</v>
      </c>
      <c r="ID69">
        <v>1.86395</v>
      </c>
      <c r="IE69">
        <v>1.86006</v>
      </c>
      <c r="IF69">
        <v>1.85837</v>
      </c>
      <c r="IG69">
        <v>1.85974</v>
      </c>
      <c r="IH69">
        <v>1.85989</v>
      </c>
      <c r="II69">
        <v>1.85834</v>
      </c>
      <c r="IJ69">
        <v>1.85745</v>
      </c>
      <c r="IK69">
        <v>1.85238</v>
      </c>
      <c r="IL69">
        <v>0</v>
      </c>
      <c r="IM69">
        <v>0</v>
      </c>
      <c r="IN69">
        <v>0</v>
      </c>
      <c r="IO69">
        <v>0</v>
      </c>
      <c r="IP69" t="s">
        <v>446</v>
      </c>
      <c r="IQ69" t="s">
        <v>447</v>
      </c>
      <c r="IR69" t="s">
        <v>448</v>
      </c>
      <c r="IS69" t="s">
        <v>448</v>
      </c>
      <c r="IT69" t="s">
        <v>448</v>
      </c>
      <c r="IU69" t="s">
        <v>448</v>
      </c>
      <c r="IV69">
        <v>0</v>
      </c>
      <c r="IW69">
        <v>100</v>
      </c>
      <c r="IX69">
        <v>100</v>
      </c>
      <c r="IY69">
        <v>2.782</v>
      </c>
      <c r="IZ69">
        <v>0.145</v>
      </c>
      <c r="JA69">
        <v>1.433318021200586</v>
      </c>
      <c r="JB69">
        <v>0.003126186285231202</v>
      </c>
      <c r="JC69">
        <v>3.203884841727113E-07</v>
      </c>
      <c r="JD69">
        <v>-2.447596861837776E-10</v>
      </c>
      <c r="JE69">
        <v>-0.02115537217159273</v>
      </c>
      <c r="JF69">
        <v>-0.001803911384323374</v>
      </c>
      <c r="JG69">
        <v>0.0007269767045770104</v>
      </c>
      <c r="JH69">
        <v>-5.40736406405679E-06</v>
      </c>
      <c r="JI69">
        <v>2</v>
      </c>
      <c r="JJ69">
        <v>1989</v>
      </c>
      <c r="JK69">
        <v>1</v>
      </c>
      <c r="JL69">
        <v>26</v>
      </c>
      <c r="JM69">
        <v>9.800000000000001</v>
      </c>
      <c r="JN69">
        <v>9.800000000000001</v>
      </c>
      <c r="JO69">
        <v>1.13159</v>
      </c>
      <c r="JP69">
        <v>2.63184</v>
      </c>
      <c r="JQ69">
        <v>1.49658</v>
      </c>
      <c r="JR69">
        <v>2.35596</v>
      </c>
      <c r="JS69">
        <v>1.54907</v>
      </c>
      <c r="JT69">
        <v>2.44507</v>
      </c>
      <c r="JU69">
        <v>35.4523</v>
      </c>
      <c r="JV69">
        <v>24.0262</v>
      </c>
      <c r="JW69">
        <v>18</v>
      </c>
      <c r="JX69">
        <v>467.179</v>
      </c>
      <c r="JY69">
        <v>502.4</v>
      </c>
      <c r="JZ69">
        <v>24.6763</v>
      </c>
      <c r="KA69">
        <v>26.5025</v>
      </c>
      <c r="KB69">
        <v>29.9999</v>
      </c>
      <c r="KC69">
        <v>26.7482</v>
      </c>
      <c r="KD69">
        <v>26.745</v>
      </c>
      <c r="KE69">
        <v>22.7482</v>
      </c>
      <c r="KF69">
        <v>16.0365</v>
      </c>
      <c r="KG69">
        <v>40.5343</v>
      </c>
      <c r="KH69">
        <v>24.6657</v>
      </c>
      <c r="KI69">
        <v>420</v>
      </c>
      <c r="KJ69">
        <v>17.308</v>
      </c>
      <c r="KK69">
        <v>102.153</v>
      </c>
      <c r="KL69">
        <v>93.4704</v>
      </c>
    </row>
    <row r="70" spans="1:298">
      <c r="A70">
        <v>52</v>
      </c>
      <c r="B70">
        <v>1720901239.6</v>
      </c>
      <c r="C70">
        <v>4638.099999904633</v>
      </c>
      <c r="D70" t="s">
        <v>558</v>
      </c>
      <c r="E70" t="s">
        <v>559</v>
      </c>
      <c r="F70">
        <v>5</v>
      </c>
      <c r="G70" t="s">
        <v>527</v>
      </c>
      <c r="H70" t="s">
        <v>475</v>
      </c>
      <c r="I70" t="s">
        <v>441</v>
      </c>
      <c r="J70">
        <v>1720901237.1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(EB70+(V70+2*0.95*5.67E-8*(((EB70+$B$9)+273)^4-(EB70+273)^4)-44100*K70)/(1.84*29.3*S70+8*0.95*5.67E-8*(EB70+273)^3))</f>
        <v>0</v>
      </c>
      <c r="X70">
        <f>($C$9*EC70+$D$9*ED70+$E$9*W70)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2*0.95*5.67E-8*(((EB70+$B$9)+273)^4-(X70+273)^4)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427.4856370342857</v>
      </c>
      <c r="AL70">
        <v>429.4618363636361</v>
      </c>
      <c r="AM70">
        <v>0.0003954663893521985</v>
      </c>
      <c r="AN70">
        <v>66.07324223547342</v>
      </c>
      <c r="AO70">
        <f>(AQ70 - AP70 + DZ70*1E3/(8.314*(EB70+273.15)) * AS70/DY70 * AR70) * DY70/(100*DM70) * 1000/(1000 - AQ70)</f>
        <v>0</v>
      </c>
      <c r="AP70">
        <v>17.39010575030689</v>
      </c>
      <c r="AQ70">
        <v>17.87031090909091</v>
      </c>
      <c r="AR70">
        <v>0.0003678761459014495</v>
      </c>
      <c r="AS70">
        <v>103.3117776669903</v>
      </c>
      <c r="AT70">
        <v>18</v>
      </c>
      <c r="AU70">
        <v>4</v>
      </c>
      <c r="AV70">
        <f>IF(AT70*$H$15&gt;=AX70,1.0,(AX70/(AX70-AT70*$H$15)))</f>
        <v>0</v>
      </c>
      <c r="AW70">
        <f>(AV70-1)*100</f>
        <v>0</v>
      </c>
      <c r="AX70">
        <f>MAX(0,($B$15+$C$15*EG70)/(1+$D$15*EG70)*DZ70/(EB70+273)*$E$15)</f>
        <v>0</v>
      </c>
      <c r="AY70" t="s">
        <v>442</v>
      </c>
      <c r="AZ70" t="s">
        <v>442</v>
      </c>
      <c r="BA70">
        <v>0</v>
      </c>
      <c r="BB70">
        <v>0</v>
      </c>
      <c r="BC70">
        <f>1-BA70/BB70</f>
        <v>0</v>
      </c>
      <c r="BD70">
        <v>0</v>
      </c>
      <c r="BE70" t="s">
        <v>442</v>
      </c>
      <c r="BF70" t="s">
        <v>442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442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$B$13*EH70+$C$13*EI70+$F$13*ET70*(1-EW70)</f>
        <v>0</v>
      </c>
      <c r="DJ70">
        <f>DI70*DK70</f>
        <v>0</v>
      </c>
      <c r="DK70">
        <f>($B$13*$D$11+$C$13*$D$11+$F$13*((FG70+EY70)/MAX(FG70+EY70+FH70, 0.1)*$I$11+FH70/MAX(FG70+EY70+FH70, 0.1)*$J$11))/($B$13+$C$13+$F$13)</f>
        <v>0</v>
      </c>
      <c r="DL70">
        <f>($B$13*$K$11+$C$13*$K$11+$F$13*((FG70+EY70)/MAX(FG70+EY70+FH70, 0.1)*$P$11+FH70/MAX(FG70+EY70+FH70, 0.1)*$Q$11))/($B$13+$C$13+$F$13)</f>
        <v>0</v>
      </c>
      <c r="DM70">
        <v>6</v>
      </c>
      <c r="DN70">
        <v>0.5</v>
      </c>
      <c r="DO70" t="s">
        <v>443</v>
      </c>
      <c r="DP70">
        <v>2</v>
      </c>
      <c r="DQ70" t="b">
        <v>1</v>
      </c>
      <c r="DR70">
        <v>1720901237.1</v>
      </c>
      <c r="DS70">
        <v>421.7688888888889</v>
      </c>
      <c r="DT70">
        <v>420.0361111111112</v>
      </c>
      <c r="DU70">
        <v>17.86767777777778</v>
      </c>
      <c r="DV70">
        <v>17.39018888888889</v>
      </c>
      <c r="DW70">
        <v>418.9874444444445</v>
      </c>
      <c r="DX70">
        <v>17.72258888888889</v>
      </c>
      <c r="DY70">
        <v>499.9855555555555</v>
      </c>
      <c r="DZ70">
        <v>90.80793333333332</v>
      </c>
      <c r="EA70">
        <v>0.1000055</v>
      </c>
      <c r="EB70">
        <v>25.31988888888889</v>
      </c>
      <c r="EC70">
        <v>25.01273333333333</v>
      </c>
      <c r="ED70">
        <v>999.9000000000001</v>
      </c>
      <c r="EE70">
        <v>0</v>
      </c>
      <c r="EF70">
        <v>0</v>
      </c>
      <c r="EG70">
        <v>9998.355555555556</v>
      </c>
      <c r="EH70">
        <v>0</v>
      </c>
      <c r="EI70">
        <v>0.242856</v>
      </c>
      <c r="EJ70">
        <v>1.732523333333333</v>
      </c>
      <c r="EK70">
        <v>429.4418888888889</v>
      </c>
      <c r="EL70">
        <v>427.4698888888889</v>
      </c>
      <c r="EM70">
        <v>0.477499</v>
      </c>
      <c r="EN70">
        <v>420.0361111111112</v>
      </c>
      <c r="EO70">
        <v>17.39018888888889</v>
      </c>
      <c r="EP70">
        <v>1.622526666666667</v>
      </c>
      <c r="EQ70">
        <v>1.579164444444444</v>
      </c>
      <c r="ER70">
        <v>14.17444444444445</v>
      </c>
      <c r="ES70">
        <v>13.75702222222222</v>
      </c>
      <c r="ET70">
        <v>0</v>
      </c>
      <c r="EU70">
        <v>0</v>
      </c>
      <c r="EV70">
        <v>0</v>
      </c>
      <c r="EW70">
        <v>0</v>
      </c>
      <c r="EX70">
        <v>-3.28888888888889</v>
      </c>
      <c r="EY70">
        <v>0</v>
      </c>
      <c r="EZ70">
        <v>-13.3</v>
      </c>
      <c r="FA70">
        <v>0.1111111111111111</v>
      </c>
      <c r="FB70">
        <v>35.097</v>
      </c>
      <c r="FC70">
        <v>41.19444444444444</v>
      </c>
      <c r="FD70">
        <v>38.09711111111111</v>
      </c>
      <c r="FE70">
        <v>41.12488888888889</v>
      </c>
      <c r="FF70">
        <v>35.79144444444444</v>
      </c>
      <c r="FG70">
        <v>0</v>
      </c>
      <c r="FH70">
        <v>0</v>
      </c>
      <c r="FI70">
        <v>0</v>
      </c>
      <c r="FJ70">
        <v>1720901234.9</v>
      </c>
      <c r="FK70">
        <v>0</v>
      </c>
      <c r="FL70">
        <v>-1.74</v>
      </c>
      <c r="FM70">
        <v>-5.338461902390812</v>
      </c>
      <c r="FN70">
        <v>-2.284615418591271</v>
      </c>
      <c r="FO70">
        <v>-16.824</v>
      </c>
      <c r="FP70">
        <v>15</v>
      </c>
      <c r="FQ70">
        <v>1720900647</v>
      </c>
      <c r="FR70" t="s">
        <v>553</v>
      </c>
      <c r="FS70">
        <v>1720900646</v>
      </c>
      <c r="FT70">
        <v>1720900647</v>
      </c>
      <c r="FU70">
        <v>11</v>
      </c>
      <c r="FV70">
        <v>-0.093</v>
      </c>
      <c r="FW70">
        <v>0</v>
      </c>
      <c r="FX70">
        <v>2.776</v>
      </c>
      <c r="FY70">
        <v>0.136</v>
      </c>
      <c r="FZ70">
        <v>420</v>
      </c>
      <c r="GA70">
        <v>17</v>
      </c>
      <c r="GB70">
        <v>0.48</v>
      </c>
      <c r="GC70">
        <v>0.12</v>
      </c>
      <c r="GD70">
        <v>1.764179</v>
      </c>
      <c r="GE70">
        <v>-0.0984018011257095</v>
      </c>
      <c r="GF70">
        <v>0.03354312051673191</v>
      </c>
      <c r="GG70">
        <v>1</v>
      </c>
      <c r="GH70">
        <v>-0.4441176470588235</v>
      </c>
      <c r="GI70">
        <v>-15.48204749381113</v>
      </c>
      <c r="GJ70">
        <v>7.575237956909752</v>
      </c>
      <c r="GK70">
        <v>0</v>
      </c>
      <c r="GL70">
        <v>0.46950935</v>
      </c>
      <c r="GM70">
        <v>0.03343181988742953</v>
      </c>
      <c r="GN70">
        <v>0.01004242389951251</v>
      </c>
      <c r="GO70">
        <v>1</v>
      </c>
      <c r="GP70">
        <v>2</v>
      </c>
      <c r="GQ70">
        <v>3</v>
      </c>
      <c r="GR70" t="s">
        <v>445</v>
      </c>
      <c r="GS70">
        <v>3.10129</v>
      </c>
      <c r="GT70">
        <v>2.75803</v>
      </c>
      <c r="GU70">
        <v>0.0886009</v>
      </c>
      <c r="GV70">
        <v>0.0888075</v>
      </c>
      <c r="GW70">
        <v>0.08845749999999999</v>
      </c>
      <c r="GX70">
        <v>0.08776630000000001</v>
      </c>
      <c r="GY70">
        <v>23866.8</v>
      </c>
      <c r="GZ70">
        <v>22111.7</v>
      </c>
      <c r="HA70">
        <v>26744.4</v>
      </c>
      <c r="HB70">
        <v>24484.7</v>
      </c>
      <c r="HC70">
        <v>39036</v>
      </c>
      <c r="HD70">
        <v>33048.9</v>
      </c>
      <c r="HE70">
        <v>46733.1</v>
      </c>
      <c r="HF70">
        <v>38772.1</v>
      </c>
      <c r="HG70">
        <v>1.874</v>
      </c>
      <c r="HH70">
        <v>1.90777</v>
      </c>
      <c r="HI70">
        <v>0.0467524</v>
      </c>
      <c r="HJ70">
        <v>0</v>
      </c>
      <c r="HK70">
        <v>24.2338</v>
      </c>
      <c r="HL70">
        <v>999.9</v>
      </c>
      <c r="HM70">
        <v>40.8</v>
      </c>
      <c r="HN70">
        <v>31.4</v>
      </c>
      <c r="HO70">
        <v>20.7375</v>
      </c>
      <c r="HP70">
        <v>61.4611</v>
      </c>
      <c r="HQ70">
        <v>25.9095</v>
      </c>
      <c r="HR70">
        <v>1</v>
      </c>
      <c r="HS70">
        <v>-0.0627591</v>
      </c>
      <c r="HT70">
        <v>0.0275163</v>
      </c>
      <c r="HU70">
        <v>20.3007</v>
      </c>
      <c r="HV70">
        <v>5.22058</v>
      </c>
      <c r="HW70">
        <v>11.98</v>
      </c>
      <c r="HX70">
        <v>4.9657</v>
      </c>
      <c r="HY70">
        <v>3.27533</v>
      </c>
      <c r="HZ70">
        <v>9999</v>
      </c>
      <c r="IA70">
        <v>9999</v>
      </c>
      <c r="IB70">
        <v>9999</v>
      </c>
      <c r="IC70">
        <v>999.9</v>
      </c>
      <c r="ID70">
        <v>1.86388</v>
      </c>
      <c r="IE70">
        <v>1.86006</v>
      </c>
      <c r="IF70">
        <v>1.85836</v>
      </c>
      <c r="IG70">
        <v>1.85974</v>
      </c>
      <c r="IH70">
        <v>1.85989</v>
      </c>
      <c r="II70">
        <v>1.85836</v>
      </c>
      <c r="IJ70">
        <v>1.85745</v>
      </c>
      <c r="IK70">
        <v>1.8524</v>
      </c>
      <c r="IL70">
        <v>0</v>
      </c>
      <c r="IM70">
        <v>0</v>
      </c>
      <c r="IN70">
        <v>0</v>
      </c>
      <c r="IO70">
        <v>0</v>
      </c>
      <c r="IP70" t="s">
        <v>446</v>
      </c>
      <c r="IQ70" t="s">
        <v>447</v>
      </c>
      <c r="IR70" t="s">
        <v>448</v>
      </c>
      <c r="IS70" t="s">
        <v>448</v>
      </c>
      <c r="IT70" t="s">
        <v>448</v>
      </c>
      <c r="IU70" t="s">
        <v>448</v>
      </c>
      <c r="IV70">
        <v>0</v>
      </c>
      <c r="IW70">
        <v>100</v>
      </c>
      <c r="IX70">
        <v>100</v>
      </c>
      <c r="IY70">
        <v>2.782</v>
      </c>
      <c r="IZ70">
        <v>0.1452</v>
      </c>
      <c r="JA70">
        <v>1.433318021200586</v>
      </c>
      <c r="JB70">
        <v>0.003126186285231202</v>
      </c>
      <c r="JC70">
        <v>3.203884841727113E-07</v>
      </c>
      <c r="JD70">
        <v>-2.447596861837776E-10</v>
      </c>
      <c r="JE70">
        <v>-0.02115537217159273</v>
      </c>
      <c r="JF70">
        <v>-0.001803911384323374</v>
      </c>
      <c r="JG70">
        <v>0.0007269767045770104</v>
      </c>
      <c r="JH70">
        <v>-5.40736406405679E-06</v>
      </c>
      <c r="JI70">
        <v>2</v>
      </c>
      <c r="JJ70">
        <v>1989</v>
      </c>
      <c r="JK70">
        <v>1</v>
      </c>
      <c r="JL70">
        <v>26</v>
      </c>
      <c r="JM70">
        <v>9.9</v>
      </c>
      <c r="JN70">
        <v>9.9</v>
      </c>
      <c r="JO70">
        <v>1.13159</v>
      </c>
      <c r="JP70">
        <v>2.63672</v>
      </c>
      <c r="JQ70">
        <v>1.49658</v>
      </c>
      <c r="JR70">
        <v>2.35596</v>
      </c>
      <c r="JS70">
        <v>1.54907</v>
      </c>
      <c r="JT70">
        <v>2.42676</v>
      </c>
      <c r="JU70">
        <v>35.4523</v>
      </c>
      <c r="JV70">
        <v>24.0262</v>
      </c>
      <c r="JW70">
        <v>18</v>
      </c>
      <c r="JX70">
        <v>467.269</v>
      </c>
      <c r="JY70">
        <v>502.316</v>
      </c>
      <c r="JZ70">
        <v>24.6649</v>
      </c>
      <c r="KA70">
        <v>26.5008</v>
      </c>
      <c r="KB70">
        <v>30</v>
      </c>
      <c r="KC70">
        <v>26.7471</v>
      </c>
      <c r="KD70">
        <v>26.7449</v>
      </c>
      <c r="KE70">
        <v>22.7481</v>
      </c>
      <c r="KF70">
        <v>16.3139</v>
      </c>
      <c r="KG70">
        <v>40.5343</v>
      </c>
      <c r="KH70">
        <v>24.6512</v>
      </c>
      <c r="KI70">
        <v>420</v>
      </c>
      <c r="KJ70">
        <v>17.2943</v>
      </c>
      <c r="KK70">
        <v>102.153</v>
      </c>
      <c r="KL70">
        <v>93.4713</v>
      </c>
    </row>
    <row r="71" spans="1:298">
      <c r="A71">
        <v>53</v>
      </c>
      <c r="B71">
        <v>1720901244.6</v>
      </c>
      <c r="C71">
        <v>4643.099999904633</v>
      </c>
      <c r="D71" t="s">
        <v>560</v>
      </c>
      <c r="E71" t="s">
        <v>561</v>
      </c>
      <c r="F71">
        <v>5</v>
      </c>
      <c r="G71" t="s">
        <v>527</v>
      </c>
      <c r="H71" t="s">
        <v>475</v>
      </c>
      <c r="I71" t="s">
        <v>441</v>
      </c>
      <c r="J71">
        <v>1720901241.8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(EB71+(V71+2*0.95*5.67E-8*(((EB71+$B$9)+273)^4-(EB71+273)^4)-44100*K71)/(1.84*29.3*S71+8*0.95*5.67E-8*(EB71+273)^3))</f>
        <v>0</v>
      </c>
      <c r="X71">
        <f>($C$9*EC71+$D$9*ED71+$E$9*W71)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2*0.95*5.67E-8*(((EB71+$B$9)+273)^4-(X71+273)^4)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427.423136286203</v>
      </c>
      <c r="AL71">
        <v>429.4475090909089</v>
      </c>
      <c r="AM71">
        <v>0.0002127687166607465</v>
      </c>
      <c r="AN71">
        <v>66.07324223547342</v>
      </c>
      <c r="AO71">
        <f>(AQ71 - AP71 + DZ71*1E3/(8.314*(EB71+273.15)) * AS71/DY71 * AR71) * DY71/(100*DM71) * 1000/(1000 - AQ71)</f>
        <v>0</v>
      </c>
      <c r="AP71">
        <v>17.3999141960875</v>
      </c>
      <c r="AQ71">
        <v>17.87693393939394</v>
      </c>
      <c r="AR71">
        <v>0.0001530728808399551</v>
      </c>
      <c r="AS71">
        <v>103.3117776669903</v>
      </c>
      <c r="AT71">
        <v>18</v>
      </c>
      <c r="AU71">
        <v>4</v>
      </c>
      <c r="AV71">
        <f>IF(AT71*$H$15&gt;=AX71,1.0,(AX71/(AX71-AT71*$H$15)))</f>
        <v>0</v>
      </c>
      <c r="AW71">
        <f>(AV71-1)*100</f>
        <v>0</v>
      </c>
      <c r="AX71">
        <f>MAX(0,($B$15+$C$15*EG71)/(1+$D$15*EG71)*DZ71/(EB71+273)*$E$15)</f>
        <v>0</v>
      </c>
      <c r="AY71" t="s">
        <v>442</v>
      </c>
      <c r="AZ71" t="s">
        <v>442</v>
      </c>
      <c r="BA71">
        <v>0</v>
      </c>
      <c r="BB71">
        <v>0</v>
      </c>
      <c r="BC71">
        <f>1-BA71/BB71</f>
        <v>0</v>
      </c>
      <c r="BD71">
        <v>0</v>
      </c>
      <c r="BE71" t="s">
        <v>442</v>
      </c>
      <c r="BF71" t="s">
        <v>442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442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$B$13*EH71+$C$13*EI71+$F$13*ET71*(1-EW71)</f>
        <v>0</v>
      </c>
      <c r="DJ71">
        <f>DI71*DK71</f>
        <v>0</v>
      </c>
      <c r="DK71">
        <f>($B$13*$D$11+$C$13*$D$11+$F$13*((FG71+EY71)/MAX(FG71+EY71+FH71, 0.1)*$I$11+FH71/MAX(FG71+EY71+FH71, 0.1)*$J$11))/($B$13+$C$13+$F$13)</f>
        <v>0</v>
      </c>
      <c r="DL71">
        <f>($B$13*$K$11+$C$13*$K$11+$F$13*((FG71+EY71)/MAX(FG71+EY71+FH71, 0.1)*$P$11+FH71/MAX(FG71+EY71+FH71, 0.1)*$Q$11))/($B$13+$C$13+$F$13)</f>
        <v>0</v>
      </c>
      <c r="DM71">
        <v>6</v>
      </c>
      <c r="DN71">
        <v>0.5</v>
      </c>
      <c r="DO71" t="s">
        <v>443</v>
      </c>
      <c r="DP71">
        <v>2</v>
      </c>
      <c r="DQ71" t="b">
        <v>1</v>
      </c>
      <c r="DR71">
        <v>1720901241.8</v>
      </c>
      <c r="DS71">
        <v>421.759</v>
      </c>
      <c r="DT71">
        <v>419.9941</v>
      </c>
      <c r="DU71">
        <v>17.87341</v>
      </c>
      <c r="DV71">
        <v>17.40036</v>
      </c>
      <c r="DW71">
        <v>418.9774</v>
      </c>
      <c r="DX71">
        <v>17.72819</v>
      </c>
      <c r="DY71">
        <v>499.9759999999999</v>
      </c>
      <c r="DZ71">
        <v>90.80836000000001</v>
      </c>
      <c r="EA71">
        <v>0.09992413000000001</v>
      </c>
      <c r="EB71">
        <v>25.31925</v>
      </c>
      <c r="EC71">
        <v>25.00497</v>
      </c>
      <c r="ED71">
        <v>999.9</v>
      </c>
      <c r="EE71">
        <v>0</v>
      </c>
      <c r="EF71">
        <v>0</v>
      </c>
      <c r="EG71">
        <v>10004.01</v>
      </c>
      <c r="EH71">
        <v>0</v>
      </c>
      <c r="EI71">
        <v>0.2521152</v>
      </c>
      <c r="EJ71">
        <v>1.764761</v>
      </c>
      <c r="EK71">
        <v>429.4343</v>
      </c>
      <c r="EL71">
        <v>427.4315</v>
      </c>
      <c r="EM71">
        <v>0.4730469</v>
      </c>
      <c r="EN71">
        <v>419.9941</v>
      </c>
      <c r="EO71">
        <v>17.40036</v>
      </c>
      <c r="EP71">
        <v>1.623054</v>
      </c>
      <c r="EQ71">
        <v>1.580098</v>
      </c>
      <c r="ER71">
        <v>14.17946</v>
      </c>
      <c r="ES71">
        <v>13.76606</v>
      </c>
      <c r="ET71">
        <v>0</v>
      </c>
      <c r="EU71">
        <v>0</v>
      </c>
      <c r="EV71">
        <v>0</v>
      </c>
      <c r="EW71">
        <v>0</v>
      </c>
      <c r="EX71">
        <v>1.04</v>
      </c>
      <c r="EY71">
        <v>0</v>
      </c>
      <c r="EZ71">
        <v>-17.96</v>
      </c>
      <c r="FA71">
        <v>-0.5700000000000001</v>
      </c>
      <c r="FB71">
        <v>35.0059</v>
      </c>
      <c r="FC71">
        <v>41.19350000000001</v>
      </c>
      <c r="FD71">
        <v>38.0871</v>
      </c>
      <c r="FE71">
        <v>41.03740000000001</v>
      </c>
      <c r="FF71">
        <v>35.97490000000001</v>
      </c>
      <c r="FG71">
        <v>0</v>
      </c>
      <c r="FH71">
        <v>0</v>
      </c>
      <c r="FI71">
        <v>0</v>
      </c>
      <c r="FJ71">
        <v>1720901240.3</v>
      </c>
      <c r="FK71">
        <v>0</v>
      </c>
      <c r="FL71">
        <v>-0.6192307692307696</v>
      </c>
      <c r="FM71">
        <v>2.170939891214751</v>
      </c>
      <c r="FN71">
        <v>-3.931624018266676</v>
      </c>
      <c r="FO71">
        <v>-17.36153846153846</v>
      </c>
      <c r="FP71">
        <v>15</v>
      </c>
      <c r="FQ71">
        <v>1720900647</v>
      </c>
      <c r="FR71" t="s">
        <v>553</v>
      </c>
      <c r="FS71">
        <v>1720900646</v>
      </c>
      <c r="FT71">
        <v>1720900647</v>
      </c>
      <c r="FU71">
        <v>11</v>
      </c>
      <c r="FV71">
        <v>-0.093</v>
      </c>
      <c r="FW71">
        <v>0</v>
      </c>
      <c r="FX71">
        <v>2.776</v>
      </c>
      <c r="FY71">
        <v>0.136</v>
      </c>
      <c r="FZ71">
        <v>420</v>
      </c>
      <c r="GA71">
        <v>17</v>
      </c>
      <c r="GB71">
        <v>0.48</v>
      </c>
      <c r="GC71">
        <v>0.12</v>
      </c>
      <c r="GD71">
        <v>1.76093025</v>
      </c>
      <c r="GE71">
        <v>-0.08518727954972255</v>
      </c>
      <c r="GF71">
        <v>0.03226699811630299</v>
      </c>
      <c r="GG71">
        <v>1</v>
      </c>
      <c r="GH71">
        <v>-1.541176470588235</v>
      </c>
      <c r="GI71">
        <v>4.308632473214305</v>
      </c>
      <c r="GJ71">
        <v>7.009452342753228</v>
      </c>
      <c r="GK71">
        <v>0</v>
      </c>
      <c r="GL71">
        <v>0.4696607</v>
      </c>
      <c r="GM71">
        <v>0.07204288930581557</v>
      </c>
      <c r="GN71">
        <v>0.008203439782188937</v>
      </c>
      <c r="GO71">
        <v>1</v>
      </c>
      <c r="GP71">
        <v>2</v>
      </c>
      <c r="GQ71">
        <v>3</v>
      </c>
      <c r="GR71" t="s">
        <v>445</v>
      </c>
      <c r="GS71">
        <v>3.1013</v>
      </c>
      <c r="GT71">
        <v>2.75803</v>
      </c>
      <c r="GU71">
        <v>0.0886053</v>
      </c>
      <c r="GV71">
        <v>0.08879769999999999</v>
      </c>
      <c r="GW71">
        <v>0.08848399999999999</v>
      </c>
      <c r="GX71">
        <v>0.0878374</v>
      </c>
      <c r="GY71">
        <v>23866.8</v>
      </c>
      <c r="GZ71">
        <v>22111.8</v>
      </c>
      <c r="HA71">
        <v>26744.5</v>
      </c>
      <c r="HB71">
        <v>24484.4</v>
      </c>
      <c r="HC71">
        <v>39034.9</v>
      </c>
      <c r="HD71">
        <v>33046.3</v>
      </c>
      <c r="HE71">
        <v>46733.1</v>
      </c>
      <c r="HF71">
        <v>38772.1</v>
      </c>
      <c r="HG71">
        <v>1.8742</v>
      </c>
      <c r="HH71">
        <v>1.90777</v>
      </c>
      <c r="HI71">
        <v>0.0471622</v>
      </c>
      <c r="HJ71">
        <v>0</v>
      </c>
      <c r="HK71">
        <v>24.2328</v>
      </c>
      <c r="HL71">
        <v>999.9</v>
      </c>
      <c r="HM71">
        <v>40.8</v>
      </c>
      <c r="HN71">
        <v>31.3</v>
      </c>
      <c r="HO71">
        <v>20.6197</v>
      </c>
      <c r="HP71">
        <v>61.4711</v>
      </c>
      <c r="HQ71">
        <v>25.9095</v>
      </c>
      <c r="HR71">
        <v>1</v>
      </c>
      <c r="HS71">
        <v>-0.0627617</v>
      </c>
      <c r="HT71">
        <v>0.0286166</v>
      </c>
      <c r="HU71">
        <v>20.3002</v>
      </c>
      <c r="HV71">
        <v>5.21759</v>
      </c>
      <c r="HW71">
        <v>11.98</v>
      </c>
      <c r="HX71">
        <v>4.96525</v>
      </c>
      <c r="HY71">
        <v>3.2748</v>
      </c>
      <c r="HZ71">
        <v>9999</v>
      </c>
      <c r="IA71">
        <v>9999</v>
      </c>
      <c r="IB71">
        <v>9999</v>
      </c>
      <c r="IC71">
        <v>999.9</v>
      </c>
      <c r="ID71">
        <v>1.86392</v>
      </c>
      <c r="IE71">
        <v>1.86008</v>
      </c>
      <c r="IF71">
        <v>1.85837</v>
      </c>
      <c r="IG71">
        <v>1.85974</v>
      </c>
      <c r="IH71">
        <v>1.85989</v>
      </c>
      <c r="II71">
        <v>1.85837</v>
      </c>
      <c r="IJ71">
        <v>1.85744</v>
      </c>
      <c r="IK71">
        <v>1.85242</v>
      </c>
      <c r="IL71">
        <v>0</v>
      </c>
      <c r="IM71">
        <v>0</v>
      </c>
      <c r="IN71">
        <v>0</v>
      </c>
      <c r="IO71">
        <v>0</v>
      </c>
      <c r="IP71" t="s">
        <v>446</v>
      </c>
      <c r="IQ71" t="s">
        <v>447</v>
      </c>
      <c r="IR71" t="s">
        <v>448</v>
      </c>
      <c r="IS71" t="s">
        <v>448</v>
      </c>
      <c r="IT71" t="s">
        <v>448</v>
      </c>
      <c r="IU71" t="s">
        <v>448</v>
      </c>
      <c r="IV71">
        <v>0</v>
      </c>
      <c r="IW71">
        <v>100</v>
      </c>
      <c r="IX71">
        <v>100</v>
      </c>
      <c r="IY71">
        <v>2.781</v>
      </c>
      <c r="IZ71">
        <v>0.1453</v>
      </c>
      <c r="JA71">
        <v>1.433318021200586</v>
      </c>
      <c r="JB71">
        <v>0.003126186285231202</v>
      </c>
      <c r="JC71">
        <v>3.203884841727113E-07</v>
      </c>
      <c r="JD71">
        <v>-2.447596861837776E-10</v>
      </c>
      <c r="JE71">
        <v>-0.02115537217159273</v>
      </c>
      <c r="JF71">
        <v>-0.001803911384323374</v>
      </c>
      <c r="JG71">
        <v>0.0007269767045770104</v>
      </c>
      <c r="JH71">
        <v>-5.40736406405679E-06</v>
      </c>
      <c r="JI71">
        <v>2</v>
      </c>
      <c r="JJ71">
        <v>1989</v>
      </c>
      <c r="JK71">
        <v>1</v>
      </c>
      <c r="JL71">
        <v>26</v>
      </c>
      <c r="JM71">
        <v>10</v>
      </c>
      <c r="JN71">
        <v>10</v>
      </c>
      <c r="JO71">
        <v>1.13159</v>
      </c>
      <c r="JP71">
        <v>2.63306</v>
      </c>
      <c r="JQ71">
        <v>1.49658</v>
      </c>
      <c r="JR71">
        <v>2.35596</v>
      </c>
      <c r="JS71">
        <v>1.54907</v>
      </c>
      <c r="JT71">
        <v>2.40479</v>
      </c>
      <c r="JU71">
        <v>35.4523</v>
      </c>
      <c r="JV71">
        <v>24.0262</v>
      </c>
      <c r="JW71">
        <v>18</v>
      </c>
      <c r="JX71">
        <v>467.372</v>
      </c>
      <c r="JY71">
        <v>502.297</v>
      </c>
      <c r="JZ71">
        <v>24.6501</v>
      </c>
      <c r="KA71">
        <v>26.4997</v>
      </c>
      <c r="KB71">
        <v>30</v>
      </c>
      <c r="KC71">
        <v>26.746</v>
      </c>
      <c r="KD71">
        <v>26.7428</v>
      </c>
      <c r="KE71">
        <v>22.7482</v>
      </c>
      <c r="KF71">
        <v>16.6102</v>
      </c>
      <c r="KG71">
        <v>40.5343</v>
      </c>
      <c r="KH71">
        <v>24.6469</v>
      </c>
      <c r="KI71">
        <v>420</v>
      </c>
      <c r="KJ71">
        <v>17.2758</v>
      </c>
      <c r="KK71">
        <v>102.153</v>
      </c>
      <c r="KL71">
        <v>93.47110000000001</v>
      </c>
    </row>
    <row r="72" spans="1:298">
      <c r="A72">
        <v>54</v>
      </c>
      <c r="B72">
        <v>1720901249.6</v>
      </c>
      <c r="C72">
        <v>4648.099999904633</v>
      </c>
      <c r="D72" t="s">
        <v>562</v>
      </c>
      <c r="E72" t="s">
        <v>563</v>
      </c>
      <c r="F72">
        <v>5</v>
      </c>
      <c r="G72" t="s">
        <v>527</v>
      </c>
      <c r="H72" t="s">
        <v>475</v>
      </c>
      <c r="I72" t="s">
        <v>441</v>
      </c>
      <c r="J72">
        <v>1720901247.1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(EB72+(V72+2*0.95*5.67E-8*(((EB72+$B$9)+273)^4-(EB72+273)^4)-44100*K72)/(1.84*29.3*S72+8*0.95*5.67E-8*(EB72+273)^3))</f>
        <v>0</v>
      </c>
      <c r="X72">
        <f>($C$9*EC72+$D$9*ED72+$E$9*W72)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2*0.95*5.67E-8*(((EB72+$B$9)+273)^4-(X72+273)^4)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427.4143403464485</v>
      </c>
      <c r="AL72">
        <v>429.4222909090907</v>
      </c>
      <c r="AM72">
        <v>-0.000366245692564943</v>
      </c>
      <c r="AN72">
        <v>66.07324223547342</v>
      </c>
      <c r="AO72">
        <f>(AQ72 - AP72 + DZ72*1E3/(8.314*(EB72+273.15)) * AS72/DY72 * AR72) * DY72/(100*DM72) * 1000/(1000 - AQ72)</f>
        <v>0</v>
      </c>
      <c r="AP72">
        <v>17.39775793769319</v>
      </c>
      <c r="AQ72">
        <v>17.88429030303029</v>
      </c>
      <c r="AR72">
        <v>0.0001739823009296624</v>
      </c>
      <c r="AS72">
        <v>103.3117776669903</v>
      </c>
      <c r="AT72">
        <v>18</v>
      </c>
      <c r="AU72">
        <v>4</v>
      </c>
      <c r="AV72">
        <f>IF(AT72*$H$15&gt;=AX72,1.0,(AX72/(AX72-AT72*$H$15)))</f>
        <v>0</v>
      </c>
      <c r="AW72">
        <f>(AV72-1)*100</f>
        <v>0</v>
      </c>
      <c r="AX72">
        <f>MAX(0,($B$15+$C$15*EG72)/(1+$D$15*EG72)*DZ72/(EB72+273)*$E$15)</f>
        <v>0</v>
      </c>
      <c r="AY72" t="s">
        <v>442</v>
      </c>
      <c r="AZ72" t="s">
        <v>442</v>
      </c>
      <c r="BA72">
        <v>0</v>
      </c>
      <c r="BB72">
        <v>0</v>
      </c>
      <c r="BC72">
        <f>1-BA72/BB72</f>
        <v>0</v>
      </c>
      <c r="BD72">
        <v>0</v>
      </c>
      <c r="BE72" t="s">
        <v>442</v>
      </c>
      <c r="BF72" t="s">
        <v>442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442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$B$13*EH72+$C$13*EI72+$F$13*ET72*(1-EW72)</f>
        <v>0</v>
      </c>
      <c r="DJ72">
        <f>DI72*DK72</f>
        <v>0</v>
      </c>
      <c r="DK72">
        <f>($B$13*$D$11+$C$13*$D$11+$F$13*((FG72+EY72)/MAX(FG72+EY72+FH72, 0.1)*$I$11+FH72/MAX(FG72+EY72+FH72, 0.1)*$J$11))/($B$13+$C$13+$F$13)</f>
        <v>0</v>
      </c>
      <c r="DL72">
        <f>($B$13*$K$11+$C$13*$K$11+$F$13*((FG72+EY72)/MAX(FG72+EY72+FH72, 0.1)*$P$11+FH72/MAX(FG72+EY72+FH72, 0.1)*$Q$11))/($B$13+$C$13+$F$13)</f>
        <v>0</v>
      </c>
      <c r="DM72">
        <v>6</v>
      </c>
      <c r="DN72">
        <v>0.5</v>
      </c>
      <c r="DO72" t="s">
        <v>443</v>
      </c>
      <c r="DP72">
        <v>2</v>
      </c>
      <c r="DQ72" t="b">
        <v>1</v>
      </c>
      <c r="DR72">
        <v>1720901247.1</v>
      </c>
      <c r="DS72">
        <v>421.7628888888889</v>
      </c>
      <c r="DT72">
        <v>419.9572222222222</v>
      </c>
      <c r="DU72">
        <v>17.88185555555556</v>
      </c>
      <c r="DV72">
        <v>17.3942</v>
      </c>
      <c r="DW72">
        <v>418.9815555555555</v>
      </c>
      <c r="DX72">
        <v>17.73647777777778</v>
      </c>
      <c r="DY72">
        <v>500.0091111111112</v>
      </c>
      <c r="DZ72">
        <v>90.8084111111111</v>
      </c>
      <c r="EA72">
        <v>0.09991955555555557</v>
      </c>
      <c r="EB72">
        <v>25.31931111111111</v>
      </c>
      <c r="EC72">
        <v>25.00458888888889</v>
      </c>
      <c r="ED72">
        <v>999.9000000000001</v>
      </c>
      <c r="EE72">
        <v>0</v>
      </c>
      <c r="EF72">
        <v>0</v>
      </c>
      <c r="EG72">
        <v>10004.70555555556</v>
      </c>
      <c r="EH72">
        <v>0</v>
      </c>
      <c r="EI72">
        <v>0.2512887777777777</v>
      </c>
      <c r="EJ72">
        <v>1.80577</v>
      </c>
      <c r="EK72">
        <v>429.4422222222222</v>
      </c>
      <c r="EL72">
        <v>427.3912222222222</v>
      </c>
      <c r="EM72">
        <v>0.4876548888888889</v>
      </c>
      <c r="EN72">
        <v>419.9572222222222</v>
      </c>
      <c r="EO72">
        <v>17.3942</v>
      </c>
      <c r="EP72">
        <v>1.623823333333333</v>
      </c>
      <c r="EQ72">
        <v>1.579541111111111</v>
      </c>
      <c r="ER72">
        <v>14.18675555555556</v>
      </c>
      <c r="ES72">
        <v>13.76062222222222</v>
      </c>
      <c r="ET72">
        <v>0</v>
      </c>
      <c r="EU72">
        <v>0</v>
      </c>
      <c r="EV72">
        <v>0</v>
      </c>
      <c r="EW72">
        <v>0</v>
      </c>
      <c r="EX72">
        <v>2.555555555555555</v>
      </c>
      <c r="EY72">
        <v>0</v>
      </c>
      <c r="EZ72">
        <v>-15.04444444444444</v>
      </c>
      <c r="FA72">
        <v>0.2333333333333333</v>
      </c>
      <c r="FB72">
        <v>35.04833333333333</v>
      </c>
      <c r="FC72">
        <v>41.22888888888889</v>
      </c>
      <c r="FD72">
        <v>38.09</v>
      </c>
      <c r="FE72">
        <v>41.09</v>
      </c>
      <c r="FF72">
        <v>35.90944444444445</v>
      </c>
      <c r="FG72">
        <v>0</v>
      </c>
      <c r="FH72">
        <v>0</v>
      </c>
      <c r="FI72">
        <v>0</v>
      </c>
      <c r="FJ72">
        <v>1720901245.1</v>
      </c>
      <c r="FK72">
        <v>0</v>
      </c>
      <c r="FL72">
        <v>-0.3692307692307692</v>
      </c>
      <c r="FM72">
        <v>21.85299119629568</v>
      </c>
      <c r="FN72">
        <v>-0.7965812219121734</v>
      </c>
      <c r="FO72">
        <v>-15.78076923076923</v>
      </c>
      <c r="FP72">
        <v>15</v>
      </c>
      <c r="FQ72">
        <v>1720900647</v>
      </c>
      <c r="FR72" t="s">
        <v>553</v>
      </c>
      <c r="FS72">
        <v>1720900646</v>
      </c>
      <c r="FT72">
        <v>1720900647</v>
      </c>
      <c r="FU72">
        <v>11</v>
      </c>
      <c r="FV72">
        <v>-0.093</v>
      </c>
      <c r="FW72">
        <v>0</v>
      </c>
      <c r="FX72">
        <v>2.776</v>
      </c>
      <c r="FY72">
        <v>0.136</v>
      </c>
      <c r="FZ72">
        <v>420</v>
      </c>
      <c r="GA72">
        <v>17</v>
      </c>
      <c r="GB72">
        <v>0.48</v>
      </c>
      <c r="GC72">
        <v>0.12</v>
      </c>
      <c r="GD72">
        <v>1.772427</v>
      </c>
      <c r="GE72">
        <v>0.1504424015009338</v>
      </c>
      <c r="GF72">
        <v>0.03790247130465243</v>
      </c>
      <c r="GG72">
        <v>1</v>
      </c>
      <c r="GH72">
        <v>0.08529411764705865</v>
      </c>
      <c r="GI72">
        <v>5.810542232982161</v>
      </c>
      <c r="GJ72">
        <v>6.012542398184432</v>
      </c>
      <c r="GK72">
        <v>0</v>
      </c>
      <c r="GL72">
        <v>0.4766508500000001</v>
      </c>
      <c r="GM72">
        <v>0.05414539587242016</v>
      </c>
      <c r="GN72">
        <v>0.009176198904094227</v>
      </c>
      <c r="GO72">
        <v>1</v>
      </c>
      <c r="GP72">
        <v>2</v>
      </c>
      <c r="GQ72">
        <v>3</v>
      </c>
      <c r="GR72" t="s">
        <v>445</v>
      </c>
      <c r="GS72">
        <v>3.10127</v>
      </c>
      <c r="GT72">
        <v>2.75831</v>
      </c>
      <c r="GU72">
        <v>0.08859839999999999</v>
      </c>
      <c r="GV72">
        <v>0.0887901</v>
      </c>
      <c r="GW72">
        <v>0.08850479999999999</v>
      </c>
      <c r="GX72">
        <v>0.08768720000000001</v>
      </c>
      <c r="GY72">
        <v>23866.9</v>
      </c>
      <c r="GZ72">
        <v>22112.1</v>
      </c>
      <c r="HA72">
        <v>26744.4</v>
      </c>
      <c r="HB72">
        <v>24484.6</v>
      </c>
      <c r="HC72">
        <v>39034.2</v>
      </c>
      <c r="HD72">
        <v>33051.7</v>
      </c>
      <c r="HE72">
        <v>46733.4</v>
      </c>
      <c r="HF72">
        <v>38772</v>
      </c>
      <c r="HG72">
        <v>1.874</v>
      </c>
      <c r="HH72">
        <v>1.90753</v>
      </c>
      <c r="HI72">
        <v>0.0474602</v>
      </c>
      <c r="HJ72">
        <v>0</v>
      </c>
      <c r="HK72">
        <v>24.2317</v>
      </c>
      <c r="HL72">
        <v>999.9</v>
      </c>
      <c r="HM72">
        <v>40.8</v>
      </c>
      <c r="HN72">
        <v>31.3</v>
      </c>
      <c r="HO72">
        <v>20.6174</v>
      </c>
      <c r="HP72">
        <v>61.6311</v>
      </c>
      <c r="HQ72">
        <v>25.9014</v>
      </c>
      <c r="HR72">
        <v>1</v>
      </c>
      <c r="HS72">
        <v>-0.0631504</v>
      </c>
      <c r="HT72">
        <v>0.0165523</v>
      </c>
      <c r="HU72">
        <v>20.3001</v>
      </c>
      <c r="HV72">
        <v>5.21744</v>
      </c>
      <c r="HW72">
        <v>11.98</v>
      </c>
      <c r="HX72">
        <v>4.96535</v>
      </c>
      <c r="HY72">
        <v>3.27488</v>
      </c>
      <c r="HZ72">
        <v>9999</v>
      </c>
      <c r="IA72">
        <v>9999</v>
      </c>
      <c r="IB72">
        <v>9999</v>
      </c>
      <c r="IC72">
        <v>999.9</v>
      </c>
      <c r="ID72">
        <v>1.86389</v>
      </c>
      <c r="IE72">
        <v>1.86006</v>
      </c>
      <c r="IF72">
        <v>1.85836</v>
      </c>
      <c r="IG72">
        <v>1.85974</v>
      </c>
      <c r="IH72">
        <v>1.85989</v>
      </c>
      <c r="II72">
        <v>1.85836</v>
      </c>
      <c r="IJ72">
        <v>1.85745</v>
      </c>
      <c r="IK72">
        <v>1.85241</v>
      </c>
      <c r="IL72">
        <v>0</v>
      </c>
      <c r="IM72">
        <v>0</v>
      </c>
      <c r="IN72">
        <v>0</v>
      </c>
      <c r="IO72">
        <v>0</v>
      </c>
      <c r="IP72" t="s">
        <v>446</v>
      </c>
      <c r="IQ72" t="s">
        <v>447</v>
      </c>
      <c r="IR72" t="s">
        <v>448</v>
      </c>
      <c r="IS72" t="s">
        <v>448</v>
      </c>
      <c r="IT72" t="s">
        <v>448</v>
      </c>
      <c r="IU72" t="s">
        <v>448</v>
      </c>
      <c r="IV72">
        <v>0</v>
      </c>
      <c r="IW72">
        <v>100</v>
      </c>
      <c r="IX72">
        <v>100</v>
      </c>
      <c r="IY72">
        <v>2.781</v>
      </c>
      <c r="IZ72">
        <v>0.1454</v>
      </c>
      <c r="JA72">
        <v>1.433318021200586</v>
      </c>
      <c r="JB72">
        <v>0.003126186285231202</v>
      </c>
      <c r="JC72">
        <v>3.203884841727113E-07</v>
      </c>
      <c r="JD72">
        <v>-2.447596861837776E-10</v>
      </c>
      <c r="JE72">
        <v>-0.02115537217159273</v>
      </c>
      <c r="JF72">
        <v>-0.001803911384323374</v>
      </c>
      <c r="JG72">
        <v>0.0007269767045770104</v>
      </c>
      <c r="JH72">
        <v>-5.40736406405679E-06</v>
      </c>
      <c r="JI72">
        <v>2</v>
      </c>
      <c r="JJ72">
        <v>1989</v>
      </c>
      <c r="JK72">
        <v>1</v>
      </c>
      <c r="JL72">
        <v>26</v>
      </c>
      <c r="JM72">
        <v>10.1</v>
      </c>
      <c r="JN72">
        <v>10</v>
      </c>
      <c r="JO72">
        <v>1.13159</v>
      </c>
      <c r="JP72">
        <v>2.64038</v>
      </c>
      <c r="JQ72">
        <v>1.49658</v>
      </c>
      <c r="JR72">
        <v>2.35596</v>
      </c>
      <c r="JS72">
        <v>1.54907</v>
      </c>
      <c r="JT72">
        <v>2.40356</v>
      </c>
      <c r="JU72">
        <v>35.4523</v>
      </c>
      <c r="JV72">
        <v>24.0262</v>
      </c>
      <c r="JW72">
        <v>18</v>
      </c>
      <c r="JX72">
        <v>467.252</v>
      </c>
      <c r="JY72">
        <v>502.131</v>
      </c>
      <c r="JZ72">
        <v>24.6438</v>
      </c>
      <c r="KA72">
        <v>26.498</v>
      </c>
      <c r="KB72">
        <v>29.9999</v>
      </c>
      <c r="KC72">
        <v>26.7448</v>
      </c>
      <c r="KD72">
        <v>26.7427</v>
      </c>
      <c r="KE72">
        <v>22.7518</v>
      </c>
      <c r="KF72">
        <v>16.9089</v>
      </c>
      <c r="KG72">
        <v>40.5343</v>
      </c>
      <c r="KH72">
        <v>24.642</v>
      </c>
      <c r="KI72">
        <v>420</v>
      </c>
      <c r="KJ72">
        <v>17.2599</v>
      </c>
      <c r="KK72">
        <v>102.154</v>
      </c>
      <c r="KL72">
        <v>93.47110000000001</v>
      </c>
    </row>
    <row r="73" spans="1:298">
      <c r="A73">
        <v>55</v>
      </c>
      <c r="B73">
        <v>1720901254.6</v>
      </c>
      <c r="C73">
        <v>4653.099999904633</v>
      </c>
      <c r="D73" t="s">
        <v>564</v>
      </c>
      <c r="E73" t="s">
        <v>565</v>
      </c>
      <c r="F73">
        <v>5</v>
      </c>
      <c r="G73" t="s">
        <v>527</v>
      </c>
      <c r="H73" t="s">
        <v>475</v>
      </c>
      <c r="I73" t="s">
        <v>441</v>
      </c>
      <c r="J73">
        <v>1720901251.8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(EB73+(V73+2*0.95*5.67E-8*(((EB73+$B$9)+273)^4-(EB73+273)^4)-44100*K73)/(1.84*29.3*S73+8*0.95*5.67E-8*(EB73+273)^3))</f>
        <v>0</v>
      </c>
      <c r="X73">
        <f>($C$9*EC73+$D$9*ED73+$E$9*W73)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2*0.95*5.67E-8*(((EB73+$B$9)+273)^4-(X73+273)^4)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427.4540569948981</v>
      </c>
      <c r="AL73">
        <v>429.4186666666665</v>
      </c>
      <c r="AM73">
        <v>0.0001695262921882159</v>
      </c>
      <c r="AN73">
        <v>66.07324223547342</v>
      </c>
      <c r="AO73">
        <f>(AQ73 - AP73 + DZ73*1E3/(8.314*(EB73+273.15)) * AS73/DY73 * AR73) * DY73/(100*DM73) * 1000/(1000 - AQ73)</f>
        <v>0</v>
      </c>
      <c r="AP73">
        <v>17.33647269535397</v>
      </c>
      <c r="AQ73">
        <v>17.86408727272726</v>
      </c>
      <c r="AR73">
        <v>-0.0002376685838814525</v>
      </c>
      <c r="AS73">
        <v>103.3117776669903</v>
      </c>
      <c r="AT73">
        <v>18</v>
      </c>
      <c r="AU73">
        <v>4</v>
      </c>
      <c r="AV73">
        <f>IF(AT73*$H$15&gt;=AX73,1.0,(AX73/(AX73-AT73*$H$15)))</f>
        <v>0</v>
      </c>
      <c r="AW73">
        <f>(AV73-1)*100</f>
        <v>0</v>
      </c>
      <c r="AX73">
        <f>MAX(0,($B$15+$C$15*EG73)/(1+$D$15*EG73)*DZ73/(EB73+273)*$E$15)</f>
        <v>0</v>
      </c>
      <c r="AY73" t="s">
        <v>442</v>
      </c>
      <c r="AZ73" t="s">
        <v>442</v>
      </c>
      <c r="BA73">
        <v>0</v>
      </c>
      <c r="BB73">
        <v>0</v>
      </c>
      <c r="BC73">
        <f>1-BA73/BB73</f>
        <v>0</v>
      </c>
      <c r="BD73">
        <v>0</v>
      </c>
      <c r="BE73" t="s">
        <v>442</v>
      </c>
      <c r="BF73" t="s">
        <v>442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442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$B$13*EH73+$C$13*EI73+$F$13*ET73*(1-EW73)</f>
        <v>0</v>
      </c>
      <c r="DJ73">
        <f>DI73*DK73</f>
        <v>0</v>
      </c>
      <c r="DK73">
        <f>($B$13*$D$11+$C$13*$D$11+$F$13*((FG73+EY73)/MAX(FG73+EY73+FH73, 0.1)*$I$11+FH73/MAX(FG73+EY73+FH73, 0.1)*$J$11))/($B$13+$C$13+$F$13)</f>
        <v>0</v>
      </c>
      <c r="DL73">
        <f>($B$13*$K$11+$C$13*$K$11+$F$13*((FG73+EY73)/MAX(FG73+EY73+FH73, 0.1)*$P$11+FH73/MAX(FG73+EY73+FH73, 0.1)*$Q$11))/($B$13+$C$13+$F$13)</f>
        <v>0</v>
      </c>
      <c r="DM73">
        <v>6</v>
      </c>
      <c r="DN73">
        <v>0.5</v>
      </c>
      <c r="DO73" t="s">
        <v>443</v>
      </c>
      <c r="DP73">
        <v>2</v>
      </c>
      <c r="DQ73" t="b">
        <v>1</v>
      </c>
      <c r="DR73">
        <v>1720901251.8</v>
      </c>
      <c r="DS73">
        <v>421.7338</v>
      </c>
      <c r="DT73">
        <v>420.0350999999999</v>
      </c>
      <c r="DU73">
        <v>17.87595</v>
      </c>
      <c r="DV73">
        <v>17.34111</v>
      </c>
      <c r="DW73">
        <v>418.9527</v>
      </c>
      <c r="DX73">
        <v>17.73068</v>
      </c>
      <c r="DY73">
        <v>500.0366</v>
      </c>
      <c r="DZ73">
        <v>90.81107999999999</v>
      </c>
      <c r="EA73">
        <v>0.09983056999999999</v>
      </c>
      <c r="EB73">
        <v>25.31848</v>
      </c>
      <c r="EC73">
        <v>25.00873</v>
      </c>
      <c r="ED73">
        <v>999.9</v>
      </c>
      <c r="EE73">
        <v>0</v>
      </c>
      <c r="EF73">
        <v>0</v>
      </c>
      <c r="EG73">
        <v>10018.436</v>
      </c>
      <c r="EH73">
        <v>0</v>
      </c>
      <c r="EI73">
        <v>0.258035</v>
      </c>
      <c r="EJ73">
        <v>1.698881</v>
      </c>
      <c r="EK73">
        <v>429.41</v>
      </c>
      <c r="EL73">
        <v>427.4474</v>
      </c>
      <c r="EM73">
        <v>0.5348285</v>
      </c>
      <c r="EN73">
        <v>420.0350999999999</v>
      </c>
      <c r="EO73">
        <v>17.34111</v>
      </c>
      <c r="EP73">
        <v>1.623334</v>
      </c>
      <c r="EQ73">
        <v>1.574765</v>
      </c>
      <c r="ER73">
        <v>14.1821</v>
      </c>
      <c r="ES73">
        <v>13.71405</v>
      </c>
      <c r="ET73">
        <v>0</v>
      </c>
      <c r="EU73">
        <v>0</v>
      </c>
      <c r="EV73">
        <v>0</v>
      </c>
      <c r="EW73">
        <v>0</v>
      </c>
      <c r="EX73">
        <v>-1.51</v>
      </c>
      <c r="EY73">
        <v>0</v>
      </c>
      <c r="EZ73">
        <v>-14.5</v>
      </c>
      <c r="FA73">
        <v>-0.19</v>
      </c>
      <c r="FB73">
        <v>35.0245</v>
      </c>
      <c r="FC73">
        <v>41.2499</v>
      </c>
      <c r="FD73">
        <v>38.081</v>
      </c>
      <c r="FE73">
        <v>41.18089999999999</v>
      </c>
      <c r="FF73">
        <v>35.9559</v>
      </c>
      <c r="FG73">
        <v>0</v>
      </c>
      <c r="FH73">
        <v>0</v>
      </c>
      <c r="FI73">
        <v>0</v>
      </c>
      <c r="FJ73">
        <v>1720901249.9</v>
      </c>
      <c r="FK73">
        <v>0</v>
      </c>
      <c r="FL73">
        <v>-0.6115384615384615</v>
      </c>
      <c r="FM73">
        <v>-8.29743597827772</v>
      </c>
      <c r="FN73">
        <v>8.252991380175272</v>
      </c>
      <c r="FO73">
        <v>-15.5</v>
      </c>
      <c r="FP73">
        <v>15</v>
      </c>
      <c r="FQ73">
        <v>1720900647</v>
      </c>
      <c r="FR73" t="s">
        <v>553</v>
      </c>
      <c r="FS73">
        <v>1720900646</v>
      </c>
      <c r="FT73">
        <v>1720900647</v>
      </c>
      <c r="FU73">
        <v>11</v>
      </c>
      <c r="FV73">
        <v>-0.093</v>
      </c>
      <c r="FW73">
        <v>0</v>
      </c>
      <c r="FX73">
        <v>2.776</v>
      </c>
      <c r="FY73">
        <v>0.136</v>
      </c>
      <c r="FZ73">
        <v>420</v>
      </c>
      <c r="GA73">
        <v>17</v>
      </c>
      <c r="GB73">
        <v>0.48</v>
      </c>
      <c r="GC73">
        <v>0.12</v>
      </c>
      <c r="GD73">
        <v>1.759268048780488</v>
      </c>
      <c r="GE73">
        <v>-0.1252227177700356</v>
      </c>
      <c r="GF73">
        <v>0.0568637195929781</v>
      </c>
      <c r="GG73">
        <v>1</v>
      </c>
      <c r="GH73">
        <v>-1.126470588235294</v>
      </c>
      <c r="GI73">
        <v>-2.809778607290378</v>
      </c>
      <c r="GJ73">
        <v>6.417178637134832</v>
      </c>
      <c r="GK73">
        <v>0</v>
      </c>
      <c r="GL73">
        <v>0.490713780487805</v>
      </c>
      <c r="GM73">
        <v>0.2010461184669002</v>
      </c>
      <c r="GN73">
        <v>0.02525693767188672</v>
      </c>
      <c r="GO73">
        <v>0</v>
      </c>
      <c r="GP73">
        <v>1</v>
      </c>
      <c r="GQ73">
        <v>3</v>
      </c>
      <c r="GR73" t="s">
        <v>462</v>
      </c>
      <c r="GS73">
        <v>3.10121</v>
      </c>
      <c r="GT73">
        <v>2.75813</v>
      </c>
      <c r="GU73">
        <v>0.088605</v>
      </c>
      <c r="GV73">
        <v>0.08882370000000001</v>
      </c>
      <c r="GW73">
        <v>0.0884287</v>
      </c>
      <c r="GX73">
        <v>0.08751929999999999</v>
      </c>
      <c r="GY73">
        <v>23866.7</v>
      </c>
      <c r="GZ73">
        <v>22111.3</v>
      </c>
      <c r="HA73">
        <v>26744.4</v>
      </c>
      <c r="HB73">
        <v>24484.7</v>
      </c>
      <c r="HC73">
        <v>39037.4</v>
      </c>
      <c r="HD73">
        <v>33058</v>
      </c>
      <c r="HE73">
        <v>46733.3</v>
      </c>
      <c r="HF73">
        <v>38772.2</v>
      </c>
      <c r="HG73">
        <v>1.87365</v>
      </c>
      <c r="HH73">
        <v>1.90785</v>
      </c>
      <c r="HI73">
        <v>0.0469387</v>
      </c>
      <c r="HJ73">
        <v>0</v>
      </c>
      <c r="HK73">
        <v>24.2317</v>
      </c>
      <c r="HL73">
        <v>999.9</v>
      </c>
      <c r="HM73">
        <v>40.8</v>
      </c>
      <c r="HN73">
        <v>31.4</v>
      </c>
      <c r="HO73">
        <v>20.7363</v>
      </c>
      <c r="HP73">
        <v>61.2811</v>
      </c>
      <c r="HQ73">
        <v>25.8574</v>
      </c>
      <c r="HR73">
        <v>1</v>
      </c>
      <c r="HS73">
        <v>-0.06322410000000001</v>
      </c>
      <c r="HT73">
        <v>0.0223965</v>
      </c>
      <c r="HU73">
        <v>20.2999</v>
      </c>
      <c r="HV73">
        <v>5.21789</v>
      </c>
      <c r="HW73">
        <v>11.98</v>
      </c>
      <c r="HX73">
        <v>4.96525</v>
      </c>
      <c r="HY73">
        <v>3.27498</v>
      </c>
      <c r="HZ73">
        <v>9999</v>
      </c>
      <c r="IA73">
        <v>9999</v>
      </c>
      <c r="IB73">
        <v>9999</v>
      </c>
      <c r="IC73">
        <v>999.9</v>
      </c>
      <c r="ID73">
        <v>1.8639</v>
      </c>
      <c r="IE73">
        <v>1.86006</v>
      </c>
      <c r="IF73">
        <v>1.85837</v>
      </c>
      <c r="IG73">
        <v>1.85974</v>
      </c>
      <c r="IH73">
        <v>1.85989</v>
      </c>
      <c r="II73">
        <v>1.85835</v>
      </c>
      <c r="IJ73">
        <v>1.85743</v>
      </c>
      <c r="IK73">
        <v>1.85241</v>
      </c>
      <c r="IL73">
        <v>0</v>
      </c>
      <c r="IM73">
        <v>0</v>
      </c>
      <c r="IN73">
        <v>0</v>
      </c>
      <c r="IO73">
        <v>0</v>
      </c>
      <c r="IP73" t="s">
        <v>446</v>
      </c>
      <c r="IQ73" t="s">
        <v>447</v>
      </c>
      <c r="IR73" t="s">
        <v>448</v>
      </c>
      <c r="IS73" t="s">
        <v>448</v>
      </c>
      <c r="IT73" t="s">
        <v>448</v>
      </c>
      <c r="IU73" t="s">
        <v>448</v>
      </c>
      <c r="IV73">
        <v>0</v>
      </c>
      <c r="IW73">
        <v>100</v>
      </c>
      <c r="IX73">
        <v>100</v>
      </c>
      <c r="IY73">
        <v>2.782</v>
      </c>
      <c r="IZ73">
        <v>0.145</v>
      </c>
      <c r="JA73">
        <v>1.433318021200586</v>
      </c>
      <c r="JB73">
        <v>0.003126186285231202</v>
      </c>
      <c r="JC73">
        <v>3.203884841727113E-07</v>
      </c>
      <c r="JD73">
        <v>-2.447596861837776E-10</v>
      </c>
      <c r="JE73">
        <v>-0.02115537217159273</v>
      </c>
      <c r="JF73">
        <v>-0.001803911384323374</v>
      </c>
      <c r="JG73">
        <v>0.0007269767045770104</v>
      </c>
      <c r="JH73">
        <v>-5.40736406405679E-06</v>
      </c>
      <c r="JI73">
        <v>2</v>
      </c>
      <c r="JJ73">
        <v>1989</v>
      </c>
      <c r="JK73">
        <v>1</v>
      </c>
      <c r="JL73">
        <v>26</v>
      </c>
      <c r="JM73">
        <v>10.1</v>
      </c>
      <c r="JN73">
        <v>10.1</v>
      </c>
      <c r="JO73">
        <v>1.13159</v>
      </c>
      <c r="JP73">
        <v>2.63306</v>
      </c>
      <c r="JQ73">
        <v>1.49658</v>
      </c>
      <c r="JR73">
        <v>2.35596</v>
      </c>
      <c r="JS73">
        <v>1.54907</v>
      </c>
      <c r="JT73">
        <v>2.38159</v>
      </c>
      <c r="JU73">
        <v>35.4523</v>
      </c>
      <c r="JV73">
        <v>24.0087</v>
      </c>
      <c r="JW73">
        <v>18</v>
      </c>
      <c r="JX73">
        <v>467.047</v>
      </c>
      <c r="JY73">
        <v>502.325</v>
      </c>
      <c r="JZ73">
        <v>24.6392</v>
      </c>
      <c r="KA73">
        <v>26.4964</v>
      </c>
      <c r="KB73">
        <v>30.0001</v>
      </c>
      <c r="KC73">
        <v>26.7437</v>
      </c>
      <c r="KD73">
        <v>26.7404</v>
      </c>
      <c r="KE73">
        <v>22.7472</v>
      </c>
      <c r="KF73">
        <v>16.9089</v>
      </c>
      <c r="KG73">
        <v>40.5343</v>
      </c>
      <c r="KH73">
        <v>24.6324</v>
      </c>
      <c r="KI73">
        <v>420</v>
      </c>
      <c r="KJ73">
        <v>17.2725</v>
      </c>
      <c r="KK73">
        <v>102.153</v>
      </c>
      <c r="KL73">
        <v>93.47150000000001</v>
      </c>
    </row>
    <row r="74" spans="1:298">
      <c r="A74">
        <v>56</v>
      </c>
      <c r="B74">
        <v>1720901259.6</v>
      </c>
      <c r="C74">
        <v>4658.099999904633</v>
      </c>
      <c r="D74" t="s">
        <v>566</v>
      </c>
      <c r="E74" t="s">
        <v>567</v>
      </c>
      <c r="F74">
        <v>5</v>
      </c>
      <c r="G74" t="s">
        <v>527</v>
      </c>
      <c r="H74" t="s">
        <v>475</v>
      </c>
      <c r="I74" t="s">
        <v>441</v>
      </c>
      <c r="J74">
        <v>1720901257.1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(EB74+(V74+2*0.95*5.67E-8*(((EB74+$B$9)+273)^4-(EB74+273)^4)-44100*K74)/(1.84*29.3*S74+8*0.95*5.67E-8*(EB74+273)^3))</f>
        <v>0</v>
      </c>
      <c r="X74">
        <f>($C$9*EC74+$D$9*ED74+$E$9*W74)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2*0.95*5.67E-8*(((EB74+$B$9)+273)^4-(X74+273)^4)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427.3817717448906</v>
      </c>
      <c r="AL74">
        <v>429.4205212121213</v>
      </c>
      <c r="AM74">
        <v>-0.0003007112440900273</v>
      </c>
      <c r="AN74">
        <v>66.07324223547342</v>
      </c>
      <c r="AO74">
        <f>(AQ74 - AP74 + DZ74*1E3/(8.314*(EB74+273.15)) * AS74/DY74 * AR74) * DY74/(100*DM74) * 1000/(1000 - AQ74)</f>
        <v>0</v>
      </c>
      <c r="AP74">
        <v>17.32008160799833</v>
      </c>
      <c r="AQ74">
        <v>17.84200727272727</v>
      </c>
      <c r="AR74">
        <v>-0.003024904112514038</v>
      </c>
      <c r="AS74">
        <v>103.3117776669903</v>
      </c>
      <c r="AT74">
        <v>18</v>
      </c>
      <c r="AU74">
        <v>4</v>
      </c>
      <c r="AV74">
        <f>IF(AT74*$H$15&gt;=AX74,1.0,(AX74/(AX74-AT74*$H$15)))</f>
        <v>0</v>
      </c>
      <c r="AW74">
        <f>(AV74-1)*100</f>
        <v>0</v>
      </c>
      <c r="AX74">
        <f>MAX(0,($B$15+$C$15*EG74)/(1+$D$15*EG74)*DZ74/(EB74+273)*$E$15)</f>
        <v>0</v>
      </c>
      <c r="AY74" t="s">
        <v>442</v>
      </c>
      <c r="AZ74" t="s">
        <v>442</v>
      </c>
      <c r="BA74">
        <v>0</v>
      </c>
      <c r="BB74">
        <v>0</v>
      </c>
      <c r="BC74">
        <f>1-BA74/BB74</f>
        <v>0</v>
      </c>
      <c r="BD74">
        <v>0</v>
      </c>
      <c r="BE74" t="s">
        <v>442</v>
      </c>
      <c r="BF74" t="s">
        <v>442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442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$B$13*EH74+$C$13*EI74+$F$13*ET74*(1-EW74)</f>
        <v>0</v>
      </c>
      <c r="DJ74">
        <f>DI74*DK74</f>
        <v>0</v>
      </c>
      <c r="DK74">
        <f>($B$13*$D$11+$C$13*$D$11+$F$13*((FG74+EY74)/MAX(FG74+EY74+FH74, 0.1)*$I$11+FH74/MAX(FG74+EY74+FH74, 0.1)*$J$11))/($B$13+$C$13+$F$13)</f>
        <v>0</v>
      </c>
      <c r="DL74">
        <f>($B$13*$K$11+$C$13*$K$11+$F$13*((FG74+EY74)/MAX(FG74+EY74+FH74, 0.1)*$P$11+FH74/MAX(FG74+EY74+FH74, 0.1)*$Q$11))/($B$13+$C$13+$F$13)</f>
        <v>0</v>
      </c>
      <c r="DM74">
        <v>6</v>
      </c>
      <c r="DN74">
        <v>0.5</v>
      </c>
      <c r="DO74" t="s">
        <v>443</v>
      </c>
      <c r="DP74">
        <v>2</v>
      </c>
      <c r="DQ74" t="b">
        <v>1</v>
      </c>
      <c r="DR74">
        <v>1720901257.1</v>
      </c>
      <c r="DS74">
        <v>421.784</v>
      </c>
      <c r="DT74">
        <v>419.9821111111111</v>
      </c>
      <c r="DU74">
        <v>17.85011111111111</v>
      </c>
      <c r="DV74">
        <v>17.32003333333333</v>
      </c>
      <c r="DW74">
        <v>419.0027777777778</v>
      </c>
      <c r="DX74">
        <v>17.70531111111111</v>
      </c>
      <c r="DY74">
        <v>500.055</v>
      </c>
      <c r="DZ74">
        <v>90.81226666666664</v>
      </c>
      <c r="EA74">
        <v>0.1000363666666667</v>
      </c>
      <c r="EB74">
        <v>25.31751111111111</v>
      </c>
      <c r="EC74">
        <v>25.00676666666667</v>
      </c>
      <c r="ED74">
        <v>999.9000000000001</v>
      </c>
      <c r="EE74">
        <v>0</v>
      </c>
      <c r="EF74">
        <v>0</v>
      </c>
      <c r="EG74">
        <v>10008.75555555556</v>
      </c>
      <c r="EH74">
        <v>0</v>
      </c>
      <c r="EI74">
        <v>0.2443738888888889</v>
      </c>
      <c r="EJ74">
        <v>1.801791111111111</v>
      </c>
      <c r="EK74">
        <v>429.4497777777778</v>
      </c>
      <c r="EL74">
        <v>427.3845555555556</v>
      </c>
      <c r="EM74">
        <v>0.5300791111111111</v>
      </c>
      <c r="EN74">
        <v>419.9821111111111</v>
      </c>
      <c r="EO74">
        <v>17.32003333333333</v>
      </c>
      <c r="EP74">
        <v>1.621006666666666</v>
      </c>
      <c r="EQ74">
        <v>1.57287</v>
      </c>
      <c r="ER74">
        <v>14.15997777777778</v>
      </c>
      <c r="ES74">
        <v>13.69554444444444</v>
      </c>
      <c r="ET74">
        <v>0</v>
      </c>
      <c r="EU74">
        <v>0</v>
      </c>
      <c r="EV74">
        <v>0</v>
      </c>
      <c r="EW74">
        <v>0</v>
      </c>
      <c r="EX74">
        <v>-0.04444444444444448</v>
      </c>
      <c r="EY74">
        <v>0</v>
      </c>
      <c r="EZ74">
        <v>-16.43333333333333</v>
      </c>
      <c r="FA74">
        <v>-0.2777777777777778</v>
      </c>
      <c r="FB74">
        <v>35.14544444444444</v>
      </c>
      <c r="FC74">
        <v>41.347</v>
      </c>
      <c r="FD74">
        <v>38.04822222222222</v>
      </c>
      <c r="FE74">
        <v>41.29144444444444</v>
      </c>
      <c r="FF74">
        <v>35.81211111111111</v>
      </c>
      <c r="FG74">
        <v>0</v>
      </c>
      <c r="FH74">
        <v>0</v>
      </c>
      <c r="FI74">
        <v>0</v>
      </c>
      <c r="FJ74">
        <v>1720901255.3</v>
      </c>
      <c r="FK74">
        <v>0</v>
      </c>
      <c r="FL74">
        <v>-1.18</v>
      </c>
      <c r="FM74">
        <v>-19.09999988965499</v>
      </c>
      <c r="FN74">
        <v>-23.04615420208878</v>
      </c>
      <c r="FO74">
        <v>-15.072</v>
      </c>
      <c r="FP74">
        <v>15</v>
      </c>
      <c r="FQ74">
        <v>1720900647</v>
      </c>
      <c r="FR74" t="s">
        <v>553</v>
      </c>
      <c r="FS74">
        <v>1720900646</v>
      </c>
      <c r="FT74">
        <v>1720900647</v>
      </c>
      <c r="FU74">
        <v>11</v>
      </c>
      <c r="FV74">
        <v>-0.093</v>
      </c>
      <c r="FW74">
        <v>0</v>
      </c>
      <c r="FX74">
        <v>2.776</v>
      </c>
      <c r="FY74">
        <v>0.136</v>
      </c>
      <c r="FZ74">
        <v>420</v>
      </c>
      <c r="GA74">
        <v>17</v>
      </c>
      <c r="GB74">
        <v>0.48</v>
      </c>
      <c r="GC74">
        <v>0.12</v>
      </c>
      <c r="GD74">
        <v>1.764944</v>
      </c>
      <c r="GE74">
        <v>-0.04300300187617438</v>
      </c>
      <c r="GF74">
        <v>0.06433061039660669</v>
      </c>
      <c r="GG74">
        <v>1</v>
      </c>
      <c r="GH74">
        <v>-0.5558823529411764</v>
      </c>
      <c r="GI74">
        <v>-1.844155805274408</v>
      </c>
      <c r="GJ74">
        <v>6.036418453923241</v>
      </c>
      <c r="GK74">
        <v>0</v>
      </c>
      <c r="GL74">
        <v>0.506294</v>
      </c>
      <c r="GM74">
        <v>0.2599263264540318</v>
      </c>
      <c r="GN74">
        <v>0.028834019981612</v>
      </c>
      <c r="GO74">
        <v>0</v>
      </c>
      <c r="GP74">
        <v>1</v>
      </c>
      <c r="GQ74">
        <v>3</v>
      </c>
      <c r="GR74" t="s">
        <v>462</v>
      </c>
      <c r="GS74">
        <v>3.1013</v>
      </c>
      <c r="GT74">
        <v>2.7582</v>
      </c>
      <c r="GU74">
        <v>0.08860170000000001</v>
      </c>
      <c r="GV74">
        <v>0.0888028</v>
      </c>
      <c r="GW74">
        <v>0.0883539</v>
      </c>
      <c r="GX74">
        <v>0.087507</v>
      </c>
      <c r="GY74">
        <v>23866.8</v>
      </c>
      <c r="GZ74">
        <v>22111.8</v>
      </c>
      <c r="HA74">
        <v>26744.4</v>
      </c>
      <c r="HB74">
        <v>24484.6</v>
      </c>
      <c r="HC74">
        <v>39040.5</v>
      </c>
      <c r="HD74">
        <v>33058.3</v>
      </c>
      <c r="HE74">
        <v>46733.1</v>
      </c>
      <c r="HF74">
        <v>38772.1</v>
      </c>
      <c r="HG74">
        <v>1.87365</v>
      </c>
      <c r="HH74">
        <v>1.90777</v>
      </c>
      <c r="HI74">
        <v>0.0470132</v>
      </c>
      <c r="HJ74">
        <v>0</v>
      </c>
      <c r="HK74">
        <v>24.2308</v>
      </c>
      <c r="HL74">
        <v>999.9</v>
      </c>
      <c r="HM74">
        <v>40.8</v>
      </c>
      <c r="HN74">
        <v>31.4</v>
      </c>
      <c r="HO74">
        <v>20.7353</v>
      </c>
      <c r="HP74">
        <v>61.5911</v>
      </c>
      <c r="HQ74">
        <v>25.7532</v>
      </c>
      <c r="HR74">
        <v>1</v>
      </c>
      <c r="HS74">
        <v>-0.0631174</v>
      </c>
      <c r="HT74">
        <v>0.0280719</v>
      </c>
      <c r="HU74">
        <v>20.3007</v>
      </c>
      <c r="HV74">
        <v>5.22118</v>
      </c>
      <c r="HW74">
        <v>11.98</v>
      </c>
      <c r="HX74">
        <v>4.9658</v>
      </c>
      <c r="HY74">
        <v>3.27553</v>
      </c>
      <c r="HZ74">
        <v>9999</v>
      </c>
      <c r="IA74">
        <v>9999</v>
      </c>
      <c r="IB74">
        <v>9999</v>
      </c>
      <c r="IC74">
        <v>999.9</v>
      </c>
      <c r="ID74">
        <v>1.86389</v>
      </c>
      <c r="IE74">
        <v>1.86006</v>
      </c>
      <c r="IF74">
        <v>1.85837</v>
      </c>
      <c r="IG74">
        <v>1.85974</v>
      </c>
      <c r="IH74">
        <v>1.85989</v>
      </c>
      <c r="II74">
        <v>1.85834</v>
      </c>
      <c r="IJ74">
        <v>1.85745</v>
      </c>
      <c r="IK74">
        <v>1.8524</v>
      </c>
      <c r="IL74">
        <v>0</v>
      </c>
      <c r="IM74">
        <v>0</v>
      </c>
      <c r="IN74">
        <v>0</v>
      </c>
      <c r="IO74">
        <v>0</v>
      </c>
      <c r="IP74" t="s">
        <v>446</v>
      </c>
      <c r="IQ74" t="s">
        <v>447</v>
      </c>
      <c r="IR74" t="s">
        <v>448</v>
      </c>
      <c r="IS74" t="s">
        <v>448</v>
      </c>
      <c r="IT74" t="s">
        <v>448</v>
      </c>
      <c r="IU74" t="s">
        <v>448</v>
      </c>
      <c r="IV74">
        <v>0</v>
      </c>
      <c r="IW74">
        <v>100</v>
      </c>
      <c r="IX74">
        <v>100</v>
      </c>
      <c r="IY74">
        <v>2.781</v>
      </c>
      <c r="IZ74">
        <v>0.1446</v>
      </c>
      <c r="JA74">
        <v>1.433318021200586</v>
      </c>
      <c r="JB74">
        <v>0.003126186285231202</v>
      </c>
      <c r="JC74">
        <v>3.203884841727113E-07</v>
      </c>
      <c r="JD74">
        <v>-2.447596861837776E-10</v>
      </c>
      <c r="JE74">
        <v>-0.02115537217159273</v>
      </c>
      <c r="JF74">
        <v>-0.001803911384323374</v>
      </c>
      <c r="JG74">
        <v>0.0007269767045770104</v>
      </c>
      <c r="JH74">
        <v>-5.40736406405679E-06</v>
      </c>
      <c r="JI74">
        <v>2</v>
      </c>
      <c r="JJ74">
        <v>1989</v>
      </c>
      <c r="JK74">
        <v>1</v>
      </c>
      <c r="JL74">
        <v>26</v>
      </c>
      <c r="JM74">
        <v>10.2</v>
      </c>
      <c r="JN74">
        <v>10.2</v>
      </c>
      <c r="JO74">
        <v>1.13159</v>
      </c>
      <c r="JP74">
        <v>2.63672</v>
      </c>
      <c r="JQ74">
        <v>1.49658</v>
      </c>
      <c r="JR74">
        <v>2.35596</v>
      </c>
      <c r="JS74">
        <v>1.54907</v>
      </c>
      <c r="JT74">
        <v>2.35596</v>
      </c>
      <c r="JU74">
        <v>35.4523</v>
      </c>
      <c r="JV74">
        <v>24.0175</v>
      </c>
      <c r="JW74">
        <v>18</v>
      </c>
      <c r="JX74">
        <v>467.035</v>
      </c>
      <c r="JY74">
        <v>502.275</v>
      </c>
      <c r="JZ74">
        <v>24.6308</v>
      </c>
      <c r="KA74">
        <v>26.4958</v>
      </c>
      <c r="KB74">
        <v>30.0001</v>
      </c>
      <c r="KC74">
        <v>26.742</v>
      </c>
      <c r="KD74">
        <v>26.7404</v>
      </c>
      <c r="KE74">
        <v>22.7498</v>
      </c>
      <c r="KF74">
        <v>16.9089</v>
      </c>
      <c r="KG74">
        <v>40.5343</v>
      </c>
      <c r="KH74">
        <v>24.6268</v>
      </c>
      <c r="KI74">
        <v>420</v>
      </c>
      <c r="KJ74">
        <v>17.2804</v>
      </c>
      <c r="KK74">
        <v>102.153</v>
      </c>
      <c r="KL74">
        <v>93.4713</v>
      </c>
    </row>
    <row r="75" spans="1:298">
      <c r="A75">
        <v>57</v>
      </c>
      <c r="B75">
        <v>1720901264.6</v>
      </c>
      <c r="C75">
        <v>4663.099999904633</v>
      </c>
      <c r="D75" t="s">
        <v>568</v>
      </c>
      <c r="E75" t="s">
        <v>569</v>
      </c>
      <c r="F75">
        <v>5</v>
      </c>
      <c r="G75" t="s">
        <v>527</v>
      </c>
      <c r="H75" t="s">
        <v>475</v>
      </c>
      <c r="I75" t="s">
        <v>441</v>
      </c>
      <c r="J75">
        <v>1720901261.8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(EB75+(V75+2*0.95*5.67E-8*(((EB75+$B$9)+273)^4-(EB75+273)^4)-44100*K75)/(1.84*29.3*S75+8*0.95*5.67E-8*(EB75+273)^3))</f>
        <v>0</v>
      </c>
      <c r="X75">
        <f>($C$9*EC75+$D$9*ED75+$E$9*W75)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2*0.95*5.67E-8*(((EB75+$B$9)+273)^4-(X75+273)^4)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427.3893170296425</v>
      </c>
      <c r="AL75">
        <v>429.4420545454543</v>
      </c>
      <c r="AM75">
        <v>0.006604908831106708</v>
      </c>
      <c r="AN75">
        <v>66.07324223547342</v>
      </c>
      <c r="AO75">
        <f>(AQ75 - AP75 + DZ75*1E3/(8.314*(EB75+273.15)) * AS75/DY75 * AR75) * DY75/(100*DM75) * 1000/(1000 - AQ75)</f>
        <v>0</v>
      </c>
      <c r="AP75">
        <v>17.31875845016246</v>
      </c>
      <c r="AQ75">
        <v>17.83103212121212</v>
      </c>
      <c r="AR75">
        <v>-0.0005640972997103034</v>
      </c>
      <c r="AS75">
        <v>103.3117776669903</v>
      </c>
      <c r="AT75">
        <v>18</v>
      </c>
      <c r="AU75">
        <v>4</v>
      </c>
      <c r="AV75">
        <f>IF(AT75*$H$15&gt;=AX75,1.0,(AX75/(AX75-AT75*$H$15)))</f>
        <v>0</v>
      </c>
      <c r="AW75">
        <f>(AV75-1)*100</f>
        <v>0</v>
      </c>
      <c r="AX75">
        <f>MAX(0,($B$15+$C$15*EG75)/(1+$D$15*EG75)*DZ75/(EB75+273)*$E$15)</f>
        <v>0</v>
      </c>
      <c r="AY75" t="s">
        <v>442</v>
      </c>
      <c r="AZ75" t="s">
        <v>442</v>
      </c>
      <c r="BA75">
        <v>0</v>
      </c>
      <c r="BB75">
        <v>0</v>
      </c>
      <c r="BC75">
        <f>1-BA75/BB75</f>
        <v>0</v>
      </c>
      <c r="BD75">
        <v>0</v>
      </c>
      <c r="BE75" t="s">
        <v>442</v>
      </c>
      <c r="BF75" t="s">
        <v>442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442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$B$13*EH75+$C$13*EI75+$F$13*ET75*(1-EW75)</f>
        <v>0</v>
      </c>
      <c r="DJ75">
        <f>DI75*DK75</f>
        <v>0</v>
      </c>
      <c r="DK75">
        <f>($B$13*$D$11+$C$13*$D$11+$F$13*((FG75+EY75)/MAX(FG75+EY75+FH75, 0.1)*$I$11+FH75/MAX(FG75+EY75+FH75, 0.1)*$J$11))/($B$13+$C$13+$F$13)</f>
        <v>0</v>
      </c>
      <c r="DL75">
        <f>($B$13*$K$11+$C$13*$K$11+$F$13*((FG75+EY75)/MAX(FG75+EY75+FH75, 0.1)*$P$11+FH75/MAX(FG75+EY75+FH75, 0.1)*$Q$11))/($B$13+$C$13+$F$13)</f>
        <v>0</v>
      </c>
      <c r="DM75">
        <v>6</v>
      </c>
      <c r="DN75">
        <v>0.5</v>
      </c>
      <c r="DO75" t="s">
        <v>443</v>
      </c>
      <c r="DP75">
        <v>2</v>
      </c>
      <c r="DQ75" t="b">
        <v>1</v>
      </c>
      <c r="DR75">
        <v>1720901261.8</v>
      </c>
      <c r="DS75">
        <v>421.7487</v>
      </c>
      <c r="DT75">
        <v>419.9884</v>
      </c>
      <c r="DU75">
        <v>17.83498</v>
      </c>
      <c r="DV75">
        <v>17.31879</v>
      </c>
      <c r="DW75">
        <v>418.9675</v>
      </c>
      <c r="DX75">
        <v>17.69048</v>
      </c>
      <c r="DY75">
        <v>500.0276</v>
      </c>
      <c r="DZ75">
        <v>90.81474</v>
      </c>
      <c r="EA75">
        <v>0.10022623</v>
      </c>
      <c r="EB75">
        <v>25.31602</v>
      </c>
      <c r="EC75">
        <v>25.00652</v>
      </c>
      <c r="ED75">
        <v>999.9</v>
      </c>
      <c r="EE75">
        <v>0</v>
      </c>
      <c r="EF75">
        <v>0</v>
      </c>
      <c r="EG75">
        <v>9978.744999999999</v>
      </c>
      <c r="EH75">
        <v>0</v>
      </c>
      <c r="EI75">
        <v>0.242856</v>
      </c>
      <c r="EJ75">
        <v>1.760348</v>
      </c>
      <c r="EK75">
        <v>429.4073</v>
      </c>
      <c r="EL75">
        <v>427.3903</v>
      </c>
      <c r="EM75">
        <v>0.5162122</v>
      </c>
      <c r="EN75">
        <v>419.9884</v>
      </c>
      <c r="EO75">
        <v>17.31879</v>
      </c>
      <c r="EP75">
        <v>1.619681</v>
      </c>
      <c r="EQ75">
        <v>1.5728</v>
      </c>
      <c r="ER75">
        <v>14.14734</v>
      </c>
      <c r="ES75">
        <v>13.69487</v>
      </c>
      <c r="ET75">
        <v>0</v>
      </c>
      <c r="EU75">
        <v>0</v>
      </c>
      <c r="EV75">
        <v>0</v>
      </c>
      <c r="EW75">
        <v>0</v>
      </c>
      <c r="EX75">
        <v>-5.54</v>
      </c>
      <c r="EY75">
        <v>0</v>
      </c>
      <c r="EZ75">
        <v>-15.21</v>
      </c>
      <c r="FA75">
        <v>-0.34</v>
      </c>
      <c r="FB75">
        <v>35.2122</v>
      </c>
      <c r="FC75">
        <v>41.3623</v>
      </c>
      <c r="FD75">
        <v>37.8374</v>
      </c>
      <c r="FE75">
        <v>41.3749</v>
      </c>
      <c r="FF75">
        <v>35.831</v>
      </c>
      <c r="FG75">
        <v>0</v>
      </c>
      <c r="FH75">
        <v>0</v>
      </c>
      <c r="FI75">
        <v>0</v>
      </c>
      <c r="FJ75">
        <v>1720901260.1</v>
      </c>
      <c r="FK75">
        <v>0</v>
      </c>
      <c r="FL75">
        <v>-3.399999999999999</v>
      </c>
      <c r="FM75">
        <v>-12.60769201122094</v>
      </c>
      <c r="FN75">
        <v>-2.784615914591214</v>
      </c>
      <c r="FO75">
        <v>-14.904</v>
      </c>
      <c r="FP75">
        <v>15</v>
      </c>
      <c r="FQ75">
        <v>1720900647</v>
      </c>
      <c r="FR75" t="s">
        <v>553</v>
      </c>
      <c r="FS75">
        <v>1720900646</v>
      </c>
      <c r="FT75">
        <v>1720900647</v>
      </c>
      <c r="FU75">
        <v>11</v>
      </c>
      <c r="FV75">
        <v>-0.093</v>
      </c>
      <c r="FW75">
        <v>0</v>
      </c>
      <c r="FX75">
        <v>2.776</v>
      </c>
      <c r="FY75">
        <v>0.136</v>
      </c>
      <c r="FZ75">
        <v>420</v>
      </c>
      <c r="GA75">
        <v>17</v>
      </c>
      <c r="GB75">
        <v>0.48</v>
      </c>
      <c r="GC75">
        <v>0.12</v>
      </c>
      <c r="GD75">
        <v>1.765098780487805</v>
      </c>
      <c r="GE75">
        <v>-0.1089859233449427</v>
      </c>
      <c r="GF75">
        <v>0.06328854349356748</v>
      </c>
      <c r="GG75">
        <v>1</v>
      </c>
      <c r="GH75">
        <v>-1.632352941176471</v>
      </c>
      <c r="GI75">
        <v>-23.08479743867335</v>
      </c>
      <c r="GJ75">
        <v>5.987473226674037</v>
      </c>
      <c r="GK75">
        <v>0</v>
      </c>
      <c r="GL75">
        <v>0.5147293170731707</v>
      </c>
      <c r="GM75">
        <v>0.1433096445993017</v>
      </c>
      <c r="GN75">
        <v>0.02384832784488308</v>
      </c>
      <c r="GO75">
        <v>0</v>
      </c>
      <c r="GP75">
        <v>1</v>
      </c>
      <c r="GQ75">
        <v>3</v>
      </c>
      <c r="GR75" t="s">
        <v>462</v>
      </c>
      <c r="GS75">
        <v>3.1014</v>
      </c>
      <c r="GT75">
        <v>2.75796</v>
      </c>
      <c r="GU75">
        <v>0.0886137</v>
      </c>
      <c r="GV75">
        <v>0.0888212</v>
      </c>
      <c r="GW75">
        <v>0.08832189999999999</v>
      </c>
      <c r="GX75">
        <v>0.0875133</v>
      </c>
      <c r="GY75">
        <v>23866.9</v>
      </c>
      <c r="GZ75">
        <v>22111.2</v>
      </c>
      <c r="HA75">
        <v>26744.8</v>
      </c>
      <c r="HB75">
        <v>24484.5</v>
      </c>
      <c r="HC75">
        <v>39042.3</v>
      </c>
      <c r="HD75">
        <v>33057.9</v>
      </c>
      <c r="HE75">
        <v>46733.6</v>
      </c>
      <c r="HF75">
        <v>38771.9</v>
      </c>
      <c r="HG75">
        <v>1.87383</v>
      </c>
      <c r="HH75">
        <v>1.9077</v>
      </c>
      <c r="HI75">
        <v>0.047572</v>
      </c>
      <c r="HJ75">
        <v>0</v>
      </c>
      <c r="HK75">
        <v>24.2297</v>
      </c>
      <c r="HL75">
        <v>999.9</v>
      </c>
      <c r="HM75">
        <v>40.8</v>
      </c>
      <c r="HN75">
        <v>31.3</v>
      </c>
      <c r="HO75">
        <v>20.6174</v>
      </c>
      <c r="HP75">
        <v>61.3611</v>
      </c>
      <c r="HQ75">
        <v>25.6611</v>
      </c>
      <c r="HR75">
        <v>1</v>
      </c>
      <c r="HS75">
        <v>-0.0632317</v>
      </c>
      <c r="HT75">
        <v>0.028317</v>
      </c>
      <c r="HU75">
        <v>20.3006</v>
      </c>
      <c r="HV75">
        <v>5.22163</v>
      </c>
      <c r="HW75">
        <v>11.98</v>
      </c>
      <c r="HX75">
        <v>4.96575</v>
      </c>
      <c r="HY75">
        <v>3.27537</v>
      </c>
      <c r="HZ75">
        <v>9999</v>
      </c>
      <c r="IA75">
        <v>9999</v>
      </c>
      <c r="IB75">
        <v>9999</v>
      </c>
      <c r="IC75">
        <v>999.9</v>
      </c>
      <c r="ID75">
        <v>1.8639</v>
      </c>
      <c r="IE75">
        <v>1.86006</v>
      </c>
      <c r="IF75">
        <v>1.85837</v>
      </c>
      <c r="IG75">
        <v>1.85974</v>
      </c>
      <c r="IH75">
        <v>1.85989</v>
      </c>
      <c r="II75">
        <v>1.85835</v>
      </c>
      <c r="IJ75">
        <v>1.85744</v>
      </c>
      <c r="IK75">
        <v>1.8524</v>
      </c>
      <c r="IL75">
        <v>0</v>
      </c>
      <c r="IM75">
        <v>0</v>
      </c>
      <c r="IN75">
        <v>0</v>
      </c>
      <c r="IO75">
        <v>0</v>
      </c>
      <c r="IP75" t="s">
        <v>446</v>
      </c>
      <c r="IQ75" t="s">
        <v>447</v>
      </c>
      <c r="IR75" t="s">
        <v>448</v>
      </c>
      <c r="IS75" t="s">
        <v>448</v>
      </c>
      <c r="IT75" t="s">
        <v>448</v>
      </c>
      <c r="IU75" t="s">
        <v>448</v>
      </c>
      <c r="IV75">
        <v>0</v>
      </c>
      <c r="IW75">
        <v>100</v>
      </c>
      <c r="IX75">
        <v>100</v>
      </c>
      <c r="IY75">
        <v>2.781</v>
      </c>
      <c r="IZ75">
        <v>0.1444</v>
      </c>
      <c r="JA75">
        <v>1.433318021200586</v>
      </c>
      <c r="JB75">
        <v>0.003126186285231202</v>
      </c>
      <c r="JC75">
        <v>3.203884841727113E-07</v>
      </c>
      <c r="JD75">
        <v>-2.447596861837776E-10</v>
      </c>
      <c r="JE75">
        <v>-0.02115537217159273</v>
      </c>
      <c r="JF75">
        <v>-0.001803911384323374</v>
      </c>
      <c r="JG75">
        <v>0.0007269767045770104</v>
      </c>
      <c r="JH75">
        <v>-5.40736406405679E-06</v>
      </c>
      <c r="JI75">
        <v>2</v>
      </c>
      <c r="JJ75">
        <v>1989</v>
      </c>
      <c r="JK75">
        <v>1</v>
      </c>
      <c r="JL75">
        <v>26</v>
      </c>
      <c r="JM75">
        <v>10.3</v>
      </c>
      <c r="JN75">
        <v>10.3</v>
      </c>
      <c r="JO75">
        <v>1.13159</v>
      </c>
      <c r="JP75">
        <v>2.63794</v>
      </c>
      <c r="JQ75">
        <v>1.49658</v>
      </c>
      <c r="JR75">
        <v>2.35596</v>
      </c>
      <c r="JS75">
        <v>1.54907</v>
      </c>
      <c r="JT75">
        <v>2.36084</v>
      </c>
      <c r="JU75">
        <v>35.4523</v>
      </c>
      <c r="JV75">
        <v>24.0175</v>
      </c>
      <c r="JW75">
        <v>18</v>
      </c>
      <c r="JX75">
        <v>467.128</v>
      </c>
      <c r="JY75">
        <v>502.213</v>
      </c>
      <c r="JZ75">
        <v>24.6249</v>
      </c>
      <c r="KA75">
        <v>26.4941</v>
      </c>
      <c r="KB75">
        <v>30.0001</v>
      </c>
      <c r="KC75">
        <v>26.7414</v>
      </c>
      <c r="KD75">
        <v>26.7388</v>
      </c>
      <c r="KE75">
        <v>22.7465</v>
      </c>
      <c r="KF75">
        <v>16.9089</v>
      </c>
      <c r="KG75">
        <v>40.5343</v>
      </c>
      <c r="KH75">
        <v>24.6213</v>
      </c>
      <c r="KI75">
        <v>420</v>
      </c>
      <c r="KJ75">
        <v>17.2804</v>
      </c>
      <c r="KK75">
        <v>102.154</v>
      </c>
      <c r="KL75">
        <v>93.47069999999999</v>
      </c>
    </row>
    <row r="76" spans="1:298">
      <c r="A76">
        <v>58</v>
      </c>
      <c r="B76">
        <v>1720901269.6</v>
      </c>
      <c r="C76">
        <v>4668.099999904633</v>
      </c>
      <c r="D76" t="s">
        <v>570</v>
      </c>
      <c r="E76" t="s">
        <v>571</v>
      </c>
      <c r="F76">
        <v>5</v>
      </c>
      <c r="G76" t="s">
        <v>527</v>
      </c>
      <c r="H76" t="s">
        <v>475</v>
      </c>
      <c r="I76" t="s">
        <v>441</v>
      </c>
      <c r="J76">
        <v>1720901267.1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(EB76+(V76+2*0.95*5.67E-8*(((EB76+$B$9)+273)^4-(EB76+273)^4)-44100*K76)/(1.84*29.3*S76+8*0.95*5.67E-8*(EB76+273)^3))</f>
        <v>0</v>
      </c>
      <c r="X76">
        <f>($C$9*EC76+$D$9*ED76+$E$9*W76)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2*0.95*5.67E-8*(((EB76+$B$9)+273)^4-(X76+273)^4)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427.4162604610332</v>
      </c>
      <c r="AL76">
        <v>429.458418181818</v>
      </c>
      <c r="AM76">
        <v>2.10986963608148E-05</v>
      </c>
      <c r="AN76">
        <v>66.07324223547342</v>
      </c>
      <c r="AO76">
        <f>(AQ76 - AP76 + DZ76*1E3/(8.314*(EB76+273.15)) * AS76/DY76 * AR76) * DY76/(100*DM76) * 1000/(1000 - AQ76)</f>
        <v>0</v>
      </c>
      <c r="AP76">
        <v>17.32074160458231</v>
      </c>
      <c r="AQ76">
        <v>17.82659515151515</v>
      </c>
      <c r="AR76">
        <v>-0.0001793325777414648</v>
      </c>
      <c r="AS76">
        <v>103.3117776669903</v>
      </c>
      <c r="AT76">
        <v>18</v>
      </c>
      <c r="AU76">
        <v>4</v>
      </c>
      <c r="AV76">
        <f>IF(AT76*$H$15&gt;=AX76,1.0,(AX76/(AX76-AT76*$H$15)))</f>
        <v>0</v>
      </c>
      <c r="AW76">
        <f>(AV76-1)*100</f>
        <v>0</v>
      </c>
      <c r="AX76">
        <f>MAX(0,($B$15+$C$15*EG76)/(1+$D$15*EG76)*DZ76/(EB76+273)*$E$15)</f>
        <v>0</v>
      </c>
      <c r="AY76" t="s">
        <v>442</v>
      </c>
      <c r="AZ76" t="s">
        <v>442</v>
      </c>
      <c r="BA76">
        <v>0</v>
      </c>
      <c r="BB76">
        <v>0</v>
      </c>
      <c r="BC76">
        <f>1-BA76/BB76</f>
        <v>0</v>
      </c>
      <c r="BD76">
        <v>0</v>
      </c>
      <c r="BE76" t="s">
        <v>442</v>
      </c>
      <c r="BF76" t="s">
        <v>442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442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$B$13*EH76+$C$13*EI76+$F$13*ET76*(1-EW76)</f>
        <v>0</v>
      </c>
      <c r="DJ76">
        <f>DI76*DK76</f>
        <v>0</v>
      </c>
      <c r="DK76">
        <f>($B$13*$D$11+$C$13*$D$11+$F$13*((FG76+EY76)/MAX(FG76+EY76+FH76, 0.1)*$I$11+FH76/MAX(FG76+EY76+FH76, 0.1)*$J$11))/($B$13+$C$13+$F$13)</f>
        <v>0</v>
      </c>
      <c r="DL76">
        <f>($B$13*$K$11+$C$13*$K$11+$F$13*((FG76+EY76)/MAX(FG76+EY76+FH76, 0.1)*$P$11+FH76/MAX(FG76+EY76+FH76, 0.1)*$Q$11))/($B$13+$C$13+$F$13)</f>
        <v>0</v>
      </c>
      <c r="DM76">
        <v>6</v>
      </c>
      <c r="DN76">
        <v>0.5</v>
      </c>
      <c r="DO76" t="s">
        <v>443</v>
      </c>
      <c r="DP76">
        <v>2</v>
      </c>
      <c r="DQ76" t="b">
        <v>1</v>
      </c>
      <c r="DR76">
        <v>1720901267.1</v>
      </c>
      <c r="DS76">
        <v>421.808</v>
      </c>
      <c r="DT76">
        <v>420.0017777777778</v>
      </c>
      <c r="DU76">
        <v>17.82782222222222</v>
      </c>
      <c r="DV76">
        <v>17.32077777777778</v>
      </c>
      <c r="DW76">
        <v>419.0264444444445</v>
      </c>
      <c r="DX76">
        <v>17.68346666666666</v>
      </c>
      <c r="DY76">
        <v>499.9896666666667</v>
      </c>
      <c r="DZ76">
        <v>90.81593333333333</v>
      </c>
      <c r="EA76">
        <v>0.09996438888888889</v>
      </c>
      <c r="EB76">
        <v>25.31568888888889</v>
      </c>
      <c r="EC76">
        <v>25.00871111111111</v>
      </c>
      <c r="ED76">
        <v>999.9000000000001</v>
      </c>
      <c r="EE76">
        <v>0</v>
      </c>
      <c r="EF76">
        <v>0</v>
      </c>
      <c r="EG76">
        <v>10000.55555555555</v>
      </c>
      <c r="EH76">
        <v>0</v>
      </c>
      <c r="EI76">
        <v>0.242856</v>
      </c>
      <c r="EJ76">
        <v>1.806312222222222</v>
      </c>
      <c r="EK76">
        <v>429.4643333333333</v>
      </c>
      <c r="EL76">
        <v>427.4045555555556</v>
      </c>
      <c r="EM76">
        <v>0.5070541111111111</v>
      </c>
      <c r="EN76">
        <v>420.0017777777778</v>
      </c>
      <c r="EO76">
        <v>17.32077777777778</v>
      </c>
      <c r="EP76">
        <v>1.619051111111111</v>
      </c>
      <c r="EQ76">
        <v>1.573002222222222</v>
      </c>
      <c r="ER76">
        <v>14.14132222222222</v>
      </c>
      <c r="ES76">
        <v>13.69685555555556</v>
      </c>
      <c r="ET76">
        <v>0</v>
      </c>
      <c r="EU76">
        <v>0</v>
      </c>
      <c r="EV76">
        <v>0</v>
      </c>
      <c r="EW76">
        <v>0</v>
      </c>
      <c r="EX76">
        <v>-3.955555555555556</v>
      </c>
      <c r="EY76">
        <v>0</v>
      </c>
      <c r="EZ76">
        <v>-12.95555555555556</v>
      </c>
      <c r="FA76">
        <v>0.2222222222222223</v>
      </c>
      <c r="FB76">
        <v>35.18044444444445</v>
      </c>
      <c r="FC76">
        <v>41.40922222222222</v>
      </c>
      <c r="FD76">
        <v>37.92344444444444</v>
      </c>
      <c r="FE76">
        <v>41.39544444444444</v>
      </c>
      <c r="FF76">
        <v>35.87466666666666</v>
      </c>
      <c r="FG76">
        <v>0</v>
      </c>
      <c r="FH76">
        <v>0</v>
      </c>
      <c r="FI76">
        <v>0</v>
      </c>
      <c r="FJ76">
        <v>1720901264.9</v>
      </c>
      <c r="FK76">
        <v>0</v>
      </c>
      <c r="FL76">
        <v>-3.328</v>
      </c>
      <c r="FM76">
        <v>-2.838461195999342</v>
      </c>
      <c r="FN76">
        <v>16.84615353240063</v>
      </c>
      <c r="FO76">
        <v>-14.576</v>
      </c>
      <c r="FP76">
        <v>15</v>
      </c>
      <c r="FQ76">
        <v>1720900647</v>
      </c>
      <c r="FR76" t="s">
        <v>553</v>
      </c>
      <c r="FS76">
        <v>1720900646</v>
      </c>
      <c r="FT76">
        <v>1720900647</v>
      </c>
      <c r="FU76">
        <v>11</v>
      </c>
      <c r="FV76">
        <v>-0.093</v>
      </c>
      <c r="FW76">
        <v>0</v>
      </c>
      <c r="FX76">
        <v>2.776</v>
      </c>
      <c r="FY76">
        <v>0.136</v>
      </c>
      <c r="FZ76">
        <v>420</v>
      </c>
      <c r="GA76">
        <v>17</v>
      </c>
      <c r="GB76">
        <v>0.48</v>
      </c>
      <c r="GC76">
        <v>0.12</v>
      </c>
      <c r="GD76">
        <v>1.762299512195122</v>
      </c>
      <c r="GE76">
        <v>0.1973958188153319</v>
      </c>
      <c r="GF76">
        <v>0.06345685905193905</v>
      </c>
      <c r="GG76">
        <v>1</v>
      </c>
      <c r="GH76">
        <v>-3.455882352941176</v>
      </c>
      <c r="GI76">
        <v>-9.443850178282077</v>
      </c>
      <c r="GJ76">
        <v>6.182003824026382</v>
      </c>
      <c r="GK76">
        <v>0</v>
      </c>
      <c r="GL76">
        <v>0.5221370975609756</v>
      </c>
      <c r="GM76">
        <v>-0.08223819512195082</v>
      </c>
      <c r="GN76">
        <v>0.01291133246378861</v>
      </c>
      <c r="GO76">
        <v>1</v>
      </c>
      <c r="GP76">
        <v>2</v>
      </c>
      <c r="GQ76">
        <v>3</v>
      </c>
      <c r="GR76" t="s">
        <v>445</v>
      </c>
      <c r="GS76">
        <v>3.10138</v>
      </c>
      <c r="GT76">
        <v>2.75813</v>
      </c>
      <c r="GU76">
        <v>0.0886161</v>
      </c>
      <c r="GV76">
        <v>0.0888071</v>
      </c>
      <c r="GW76">
        <v>0.08830689999999999</v>
      </c>
      <c r="GX76">
        <v>0.0875242</v>
      </c>
      <c r="GY76">
        <v>23866.8</v>
      </c>
      <c r="GZ76">
        <v>22111.6</v>
      </c>
      <c r="HA76">
        <v>26744.8</v>
      </c>
      <c r="HB76">
        <v>24484.5</v>
      </c>
      <c r="HC76">
        <v>39043.1</v>
      </c>
      <c r="HD76">
        <v>33057.7</v>
      </c>
      <c r="HE76">
        <v>46733.8</v>
      </c>
      <c r="HF76">
        <v>38772.1</v>
      </c>
      <c r="HG76">
        <v>1.87418</v>
      </c>
      <c r="HH76">
        <v>1.90762</v>
      </c>
      <c r="HI76">
        <v>0.047572</v>
      </c>
      <c r="HJ76">
        <v>0</v>
      </c>
      <c r="HK76">
        <v>24.2283</v>
      </c>
      <c r="HL76">
        <v>999.9</v>
      </c>
      <c r="HM76">
        <v>40.8</v>
      </c>
      <c r="HN76">
        <v>31.3</v>
      </c>
      <c r="HO76">
        <v>20.6151</v>
      </c>
      <c r="HP76">
        <v>61.1611</v>
      </c>
      <c r="HQ76">
        <v>25.6771</v>
      </c>
      <c r="HR76">
        <v>1</v>
      </c>
      <c r="HS76">
        <v>-0.0632698</v>
      </c>
      <c r="HT76">
        <v>0.0379766</v>
      </c>
      <c r="HU76">
        <v>20.3008</v>
      </c>
      <c r="HV76">
        <v>5.22163</v>
      </c>
      <c r="HW76">
        <v>11.98</v>
      </c>
      <c r="HX76">
        <v>4.96575</v>
      </c>
      <c r="HY76">
        <v>3.27555</v>
      </c>
      <c r="HZ76">
        <v>9999</v>
      </c>
      <c r="IA76">
        <v>9999</v>
      </c>
      <c r="IB76">
        <v>9999</v>
      </c>
      <c r="IC76">
        <v>999.9</v>
      </c>
      <c r="ID76">
        <v>1.86394</v>
      </c>
      <c r="IE76">
        <v>1.86008</v>
      </c>
      <c r="IF76">
        <v>1.85837</v>
      </c>
      <c r="IG76">
        <v>1.85974</v>
      </c>
      <c r="IH76">
        <v>1.85989</v>
      </c>
      <c r="II76">
        <v>1.85837</v>
      </c>
      <c r="IJ76">
        <v>1.85744</v>
      </c>
      <c r="IK76">
        <v>1.85241</v>
      </c>
      <c r="IL76">
        <v>0</v>
      </c>
      <c r="IM76">
        <v>0</v>
      </c>
      <c r="IN76">
        <v>0</v>
      </c>
      <c r="IO76">
        <v>0</v>
      </c>
      <c r="IP76" t="s">
        <v>446</v>
      </c>
      <c r="IQ76" t="s">
        <v>447</v>
      </c>
      <c r="IR76" t="s">
        <v>448</v>
      </c>
      <c r="IS76" t="s">
        <v>448</v>
      </c>
      <c r="IT76" t="s">
        <v>448</v>
      </c>
      <c r="IU76" t="s">
        <v>448</v>
      </c>
      <c r="IV76">
        <v>0</v>
      </c>
      <c r="IW76">
        <v>100</v>
      </c>
      <c r="IX76">
        <v>100</v>
      </c>
      <c r="IY76">
        <v>2.782</v>
      </c>
      <c r="IZ76">
        <v>0.1444</v>
      </c>
      <c r="JA76">
        <v>1.433318021200586</v>
      </c>
      <c r="JB76">
        <v>0.003126186285231202</v>
      </c>
      <c r="JC76">
        <v>3.203884841727113E-07</v>
      </c>
      <c r="JD76">
        <v>-2.447596861837776E-10</v>
      </c>
      <c r="JE76">
        <v>-0.02115537217159273</v>
      </c>
      <c r="JF76">
        <v>-0.001803911384323374</v>
      </c>
      <c r="JG76">
        <v>0.0007269767045770104</v>
      </c>
      <c r="JH76">
        <v>-5.40736406405679E-06</v>
      </c>
      <c r="JI76">
        <v>2</v>
      </c>
      <c r="JJ76">
        <v>1989</v>
      </c>
      <c r="JK76">
        <v>1</v>
      </c>
      <c r="JL76">
        <v>26</v>
      </c>
      <c r="JM76">
        <v>10.4</v>
      </c>
      <c r="JN76">
        <v>10.4</v>
      </c>
      <c r="JO76">
        <v>1.13159</v>
      </c>
      <c r="JP76">
        <v>2.63184</v>
      </c>
      <c r="JQ76">
        <v>1.49658</v>
      </c>
      <c r="JR76">
        <v>2.35596</v>
      </c>
      <c r="JS76">
        <v>1.54785</v>
      </c>
      <c r="JT76">
        <v>2.35229</v>
      </c>
      <c r="JU76">
        <v>35.4754</v>
      </c>
      <c r="JV76">
        <v>24.0175</v>
      </c>
      <c r="JW76">
        <v>18</v>
      </c>
      <c r="JX76">
        <v>467.311</v>
      </c>
      <c r="JY76">
        <v>502.157</v>
      </c>
      <c r="JZ76">
        <v>24.6195</v>
      </c>
      <c r="KA76">
        <v>26.4936</v>
      </c>
      <c r="KB76">
        <v>30</v>
      </c>
      <c r="KC76">
        <v>26.7397</v>
      </c>
      <c r="KD76">
        <v>26.7381</v>
      </c>
      <c r="KE76">
        <v>22.7496</v>
      </c>
      <c r="KF76">
        <v>16.9089</v>
      </c>
      <c r="KG76">
        <v>40.5343</v>
      </c>
      <c r="KH76">
        <v>24.6123</v>
      </c>
      <c r="KI76">
        <v>420</v>
      </c>
      <c r="KJ76">
        <v>17.2804</v>
      </c>
      <c r="KK76">
        <v>102.155</v>
      </c>
      <c r="KL76">
        <v>93.47110000000001</v>
      </c>
    </row>
    <row r="77" spans="1:298">
      <c r="A77">
        <v>59</v>
      </c>
      <c r="B77">
        <v>1720901274.6</v>
      </c>
      <c r="C77">
        <v>4673.099999904633</v>
      </c>
      <c r="D77" t="s">
        <v>572</v>
      </c>
      <c r="E77" t="s">
        <v>573</v>
      </c>
      <c r="F77">
        <v>5</v>
      </c>
      <c r="G77" t="s">
        <v>527</v>
      </c>
      <c r="H77" t="s">
        <v>475</v>
      </c>
      <c r="I77" t="s">
        <v>441</v>
      </c>
      <c r="J77">
        <v>1720901271.8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(EB77+(V77+2*0.95*5.67E-8*(((EB77+$B$9)+273)^4-(EB77+273)^4)-44100*K77)/(1.84*29.3*S77+8*0.95*5.67E-8*(EB77+273)^3))</f>
        <v>0</v>
      </c>
      <c r="X77">
        <f>($C$9*EC77+$D$9*ED77+$E$9*W77)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2*0.95*5.67E-8*(((EB77+$B$9)+273)^4-(X77+273)^4)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427.4125279767994</v>
      </c>
      <c r="AL77">
        <v>429.3969030303029</v>
      </c>
      <c r="AM77">
        <v>-0.002622686608929313</v>
      </c>
      <c r="AN77">
        <v>66.07324223547342</v>
      </c>
      <c r="AO77">
        <f>(AQ77 - AP77 + DZ77*1E3/(8.314*(EB77+273.15)) * AS77/DY77 * AR77) * DY77/(100*DM77) * 1000/(1000 - AQ77)</f>
        <v>0</v>
      </c>
      <c r="AP77">
        <v>17.32282955302278</v>
      </c>
      <c r="AQ77">
        <v>17.82180242424243</v>
      </c>
      <c r="AR77">
        <v>-0.0001196724760544489</v>
      </c>
      <c r="AS77">
        <v>103.3117776669903</v>
      </c>
      <c r="AT77">
        <v>18</v>
      </c>
      <c r="AU77">
        <v>4</v>
      </c>
      <c r="AV77">
        <f>IF(AT77*$H$15&gt;=AX77,1.0,(AX77/(AX77-AT77*$H$15)))</f>
        <v>0</v>
      </c>
      <c r="AW77">
        <f>(AV77-1)*100</f>
        <v>0</v>
      </c>
      <c r="AX77">
        <f>MAX(0,($B$15+$C$15*EG77)/(1+$D$15*EG77)*DZ77/(EB77+273)*$E$15)</f>
        <v>0</v>
      </c>
      <c r="AY77" t="s">
        <v>442</v>
      </c>
      <c r="AZ77" t="s">
        <v>442</v>
      </c>
      <c r="BA77">
        <v>0</v>
      </c>
      <c r="BB77">
        <v>0</v>
      </c>
      <c r="BC77">
        <f>1-BA77/BB77</f>
        <v>0</v>
      </c>
      <c r="BD77">
        <v>0</v>
      </c>
      <c r="BE77" t="s">
        <v>442</v>
      </c>
      <c r="BF77" t="s">
        <v>442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442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$B$13*EH77+$C$13*EI77+$F$13*ET77*(1-EW77)</f>
        <v>0</v>
      </c>
      <c r="DJ77">
        <f>DI77*DK77</f>
        <v>0</v>
      </c>
      <c r="DK77">
        <f>($B$13*$D$11+$C$13*$D$11+$F$13*((FG77+EY77)/MAX(FG77+EY77+FH77, 0.1)*$I$11+FH77/MAX(FG77+EY77+FH77, 0.1)*$J$11))/($B$13+$C$13+$F$13)</f>
        <v>0</v>
      </c>
      <c r="DL77">
        <f>($B$13*$K$11+$C$13*$K$11+$F$13*((FG77+EY77)/MAX(FG77+EY77+FH77, 0.1)*$P$11+FH77/MAX(FG77+EY77+FH77, 0.1)*$Q$11))/($B$13+$C$13+$F$13)</f>
        <v>0</v>
      </c>
      <c r="DM77">
        <v>6</v>
      </c>
      <c r="DN77">
        <v>0.5</v>
      </c>
      <c r="DO77" t="s">
        <v>443</v>
      </c>
      <c r="DP77">
        <v>2</v>
      </c>
      <c r="DQ77" t="b">
        <v>1</v>
      </c>
      <c r="DR77">
        <v>1720901271.8</v>
      </c>
      <c r="DS77">
        <v>421.7922</v>
      </c>
      <c r="DT77">
        <v>420.0087</v>
      </c>
      <c r="DU77">
        <v>17.82437</v>
      </c>
      <c r="DV77">
        <v>17.32264</v>
      </c>
      <c r="DW77">
        <v>419.0106</v>
      </c>
      <c r="DX77">
        <v>17.68007</v>
      </c>
      <c r="DY77">
        <v>500.0028</v>
      </c>
      <c r="DZ77">
        <v>90.81735</v>
      </c>
      <c r="EA77">
        <v>0.10000315</v>
      </c>
      <c r="EB77">
        <v>25.31426</v>
      </c>
      <c r="EC77">
        <v>25.00634</v>
      </c>
      <c r="ED77">
        <v>999.9</v>
      </c>
      <c r="EE77">
        <v>0</v>
      </c>
      <c r="EF77">
        <v>0</v>
      </c>
      <c r="EG77">
        <v>10001.88</v>
      </c>
      <c r="EH77">
        <v>0</v>
      </c>
      <c r="EI77">
        <v>0.242856</v>
      </c>
      <c r="EJ77">
        <v>1.783475</v>
      </c>
      <c r="EK77">
        <v>429.4467</v>
      </c>
      <c r="EL77">
        <v>427.4126</v>
      </c>
      <c r="EM77">
        <v>0.5017512</v>
      </c>
      <c r="EN77">
        <v>420.0087</v>
      </c>
      <c r="EO77">
        <v>17.32264</v>
      </c>
      <c r="EP77">
        <v>1.618762</v>
      </c>
      <c r="EQ77">
        <v>1.573196</v>
      </c>
      <c r="ER77">
        <v>14.13857</v>
      </c>
      <c r="ES77">
        <v>13.69873</v>
      </c>
      <c r="ET77">
        <v>0</v>
      </c>
      <c r="EU77">
        <v>0</v>
      </c>
      <c r="EV77">
        <v>0</v>
      </c>
      <c r="EW77">
        <v>0</v>
      </c>
      <c r="EX77">
        <v>-0.4099999999999999</v>
      </c>
      <c r="EY77">
        <v>0</v>
      </c>
      <c r="EZ77">
        <v>-18.14</v>
      </c>
      <c r="FA77">
        <v>-0.6799999999999999</v>
      </c>
      <c r="FB77">
        <v>35.25</v>
      </c>
      <c r="FC77">
        <v>41.4121</v>
      </c>
      <c r="FD77">
        <v>37.9558</v>
      </c>
      <c r="FE77">
        <v>41.45610000000001</v>
      </c>
      <c r="FF77">
        <v>35.8686</v>
      </c>
      <c r="FG77">
        <v>0</v>
      </c>
      <c r="FH77">
        <v>0</v>
      </c>
      <c r="FI77">
        <v>0</v>
      </c>
      <c r="FJ77">
        <v>1720901270.3</v>
      </c>
      <c r="FK77">
        <v>0</v>
      </c>
      <c r="FL77">
        <v>-3.46923076923077</v>
      </c>
      <c r="FM77">
        <v>31.07692303345077</v>
      </c>
      <c r="FN77">
        <v>-20.47521356072022</v>
      </c>
      <c r="FO77">
        <v>-14.91153846153846</v>
      </c>
      <c r="FP77">
        <v>15</v>
      </c>
      <c r="FQ77">
        <v>1720900647</v>
      </c>
      <c r="FR77" t="s">
        <v>553</v>
      </c>
      <c r="FS77">
        <v>1720900646</v>
      </c>
      <c r="FT77">
        <v>1720900647</v>
      </c>
      <c r="FU77">
        <v>11</v>
      </c>
      <c r="FV77">
        <v>-0.093</v>
      </c>
      <c r="FW77">
        <v>0</v>
      </c>
      <c r="FX77">
        <v>2.776</v>
      </c>
      <c r="FY77">
        <v>0.136</v>
      </c>
      <c r="FZ77">
        <v>420</v>
      </c>
      <c r="GA77">
        <v>17</v>
      </c>
      <c r="GB77">
        <v>0.48</v>
      </c>
      <c r="GC77">
        <v>0.12</v>
      </c>
      <c r="GD77">
        <v>1.78211125</v>
      </c>
      <c r="GE77">
        <v>0.04620258911819811</v>
      </c>
      <c r="GF77">
        <v>0.04685021527098358</v>
      </c>
      <c r="GG77">
        <v>1</v>
      </c>
      <c r="GH77">
        <v>-2.479411764705882</v>
      </c>
      <c r="GI77">
        <v>1.883880895820962</v>
      </c>
      <c r="GJ77">
        <v>6.38079745208759</v>
      </c>
      <c r="GK77">
        <v>0</v>
      </c>
      <c r="GL77">
        <v>0.514086425</v>
      </c>
      <c r="GM77">
        <v>-0.1167406266416515</v>
      </c>
      <c r="GN77">
        <v>0.01156492681102543</v>
      </c>
      <c r="GO77">
        <v>0</v>
      </c>
      <c r="GP77">
        <v>1</v>
      </c>
      <c r="GQ77">
        <v>3</v>
      </c>
      <c r="GR77" t="s">
        <v>462</v>
      </c>
      <c r="GS77">
        <v>3.10133</v>
      </c>
      <c r="GT77">
        <v>2.75815</v>
      </c>
      <c r="GU77">
        <v>0.0886091</v>
      </c>
      <c r="GV77">
        <v>0.088826</v>
      </c>
      <c r="GW77">
        <v>0.0882941</v>
      </c>
      <c r="GX77">
        <v>0.08753</v>
      </c>
      <c r="GY77">
        <v>23866.7</v>
      </c>
      <c r="GZ77">
        <v>22111.4</v>
      </c>
      <c r="HA77">
        <v>26744.5</v>
      </c>
      <c r="HB77">
        <v>24484.7</v>
      </c>
      <c r="HC77">
        <v>39043.4</v>
      </c>
      <c r="HD77">
        <v>33057.5</v>
      </c>
      <c r="HE77">
        <v>46733.5</v>
      </c>
      <c r="HF77">
        <v>38772.1</v>
      </c>
      <c r="HG77">
        <v>1.87407</v>
      </c>
      <c r="HH77">
        <v>1.90775</v>
      </c>
      <c r="HI77">
        <v>0.0470132</v>
      </c>
      <c r="HJ77">
        <v>0</v>
      </c>
      <c r="HK77">
        <v>24.2277</v>
      </c>
      <c r="HL77">
        <v>999.9</v>
      </c>
      <c r="HM77">
        <v>40.8</v>
      </c>
      <c r="HN77">
        <v>31.3</v>
      </c>
      <c r="HO77">
        <v>20.6159</v>
      </c>
      <c r="HP77">
        <v>61.5011</v>
      </c>
      <c r="HQ77">
        <v>25.6651</v>
      </c>
      <c r="HR77">
        <v>1</v>
      </c>
      <c r="HS77">
        <v>-0.0632622</v>
      </c>
      <c r="HT77">
        <v>0.049183</v>
      </c>
      <c r="HU77">
        <v>20.3008</v>
      </c>
      <c r="HV77">
        <v>5.22193</v>
      </c>
      <c r="HW77">
        <v>11.98</v>
      </c>
      <c r="HX77">
        <v>4.9657</v>
      </c>
      <c r="HY77">
        <v>3.27548</v>
      </c>
      <c r="HZ77">
        <v>9999</v>
      </c>
      <c r="IA77">
        <v>9999</v>
      </c>
      <c r="IB77">
        <v>9999</v>
      </c>
      <c r="IC77">
        <v>999.9</v>
      </c>
      <c r="ID77">
        <v>1.86393</v>
      </c>
      <c r="IE77">
        <v>1.86009</v>
      </c>
      <c r="IF77">
        <v>1.85837</v>
      </c>
      <c r="IG77">
        <v>1.85974</v>
      </c>
      <c r="IH77">
        <v>1.85989</v>
      </c>
      <c r="II77">
        <v>1.85836</v>
      </c>
      <c r="IJ77">
        <v>1.85745</v>
      </c>
      <c r="IK77">
        <v>1.85242</v>
      </c>
      <c r="IL77">
        <v>0</v>
      </c>
      <c r="IM77">
        <v>0</v>
      </c>
      <c r="IN77">
        <v>0</v>
      </c>
      <c r="IO77">
        <v>0</v>
      </c>
      <c r="IP77" t="s">
        <v>446</v>
      </c>
      <c r="IQ77" t="s">
        <v>447</v>
      </c>
      <c r="IR77" t="s">
        <v>448</v>
      </c>
      <c r="IS77" t="s">
        <v>448</v>
      </c>
      <c r="IT77" t="s">
        <v>448</v>
      </c>
      <c r="IU77" t="s">
        <v>448</v>
      </c>
      <c r="IV77">
        <v>0</v>
      </c>
      <c r="IW77">
        <v>100</v>
      </c>
      <c r="IX77">
        <v>100</v>
      </c>
      <c r="IY77">
        <v>2.782</v>
      </c>
      <c r="IZ77">
        <v>0.1443</v>
      </c>
      <c r="JA77">
        <v>1.433318021200586</v>
      </c>
      <c r="JB77">
        <v>0.003126186285231202</v>
      </c>
      <c r="JC77">
        <v>3.203884841727113E-07</v>
      </c>
      <c r="JD77">
        <v>-2.447596861837776E-10</v>
      </c>
      <c r="JE77">
        <v>-0.02115537217159273</v>
      </c>
      <c r="JF77">
        <v>-0.001803911384323374</v>
      </c>
      <c r="JG77">
        <v>0.0007269767045770104</v>
      </c>
      <c r="JH77">
        <v>-5.40736406405679E-06</v>
      </c>
      <c r="JI77">
        <v>2</v>
      </c>
      <c r="JJ77">
        <v>1989</v>
      </c>
      <c r="JK77">
        <v>1</v>
      </c>
      <c r="JL77">
        <v>26</v>
      </c>
      <c r="JM77">
        <v>10.5</v>
      </c>
      <c r="JN77">
        <v>10.5</v>
      </c>
      <c r="JO77">
        <v>1.13159</v>
      </c>
      <c r="JP77">
        <v>2.63428</v>
      </c>
      <c r="JQ77">
        <v>1.49658</v>
      </c>
      <c r="JR77">
        <v>2.35596</v>
      </c>
      <c r="JS77">
        <v>1.54907</v>
      </c>
      <c r="JT77">
        <v>2.34985</v>
      </c>
      <c r="JU77">
        <v>35.4523</v>
      </c>
      <c r="JV77">
        <v>24.0175</v>
      </c>
      <c r="JW77">
        <v>18</v>
      </c>
      <c r="JX77">
        <v>467.25</v>
      </c>
      <c r="JY77">
        <v>502.226</v>
      </c>
      <c r="JZ77">
        <v>24.6112</v>
      </c>
      <c r="KA77">
        <v>26.4913</v>
      </c>
      <c r="KB77">
        <v>30</v>
      </c>
      <c r="KC77">
        <v>26.7392</v>
      </c>
      <c r="KD77">
        <v>26.7366</v>
      </c>
      <c r="KE77">
        <v>22.7465</v>
      </c>
      <c r="KF77">
        <v>16.9089</v>
      </c>
      <c r="KG77">
        <v>40.5343</v>
      </c>
      <c r="KH77">
        <v>24.6044</v>
      </c>
      <c r="KI77">
        <v>420</v>
      </c>
      <c r="KJ77">
        <v>17.2804</v>
      </c>
      <c r="KK77">
        <v>102.154</v>
      </c>
      <c r="KL77">
        <v>93.4714</v>
      </c>
    </row>
    <row r="78" spans="1:298">
      <c r="A78">
        <v>60</v>
      </c>
      <c r="B78">
        <v>1720901279.6</v>
      </c>
      <c r="C78">
        <v>4678.099999904633</v>
      </c>
      <c r="D78" t="s">
        <v>574</v>
      </c>
      <c r="E78" t="s">
        <v>575</v>
      </c>
      <c r="F78">
        <v>5</v>
      </c>
      <c r="G78" t="s">
        <v>527</v>
      </c>
      <c r="H78" t="s">
        <v>475</v>
      </c>
      <c r="I78" t="s">
        <v>441</v>
      </c>
      <c r="J78">
        <v>1720901277.1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(EB78+(V78+2*0.95*5.67E-8*(((EB78+$B$9)+273)^4-(EB78+273)^4)-44100*K78)/(1.84*29.3*S78+8*0.95*5.67E-8*(EB78+273)^3))</f>
        <v>0</v>
      </c>
      <c r="X78">
        <f>($C$9*EC78+$D$9*ED78+$E$9*W78)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2*0.95*5.67E-8*(((EB78+$B$9)+273)^4-(X78+273)^4)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427.3646786103375</v>
      </c>
      <c r="AL78">
        <v>429.4238242424242</v>
      </c>
      <c r="AM78">
        <v>0.002511154013749316</v>
      </c>
      <c r="AN78">
        <v>66.07324223547342</v>
      </c>
      <c r="AO78">
        <f>(AQ78 - AP78 + DZ78*1E3/(8.314*(EB78+273.15)) * AS78/DY78 * AR78) * DY78/(100*DM78) * 1000/(1000 - AQ78)</f>
        <v>0</v>
      </c>
      <c r="AP78">
        <v>17.3231056191506</v>
      </c>
      <c r="AQ78">
        <v>17.82311151515151</v>
      </c>
      <c r="AR78">
        <v>9.126319981841681E-05</v>
      </c>
      <c r="AS78">
        <v>103.3117776669903</v>
      </c>
      <c r="AT78">
        <v>18</v>
      </c>
      <c r="AU78">
        <v>4</v>
      </c>
      <c r="AV78">
        <f>IF(AT78*$H$15&gt;=AX78,1.0,(AX78/(AX78-AT78*$H$15)))</f>
        <v>0</v>
      </c>
      <c r="AW78">
        <f>(AV78-1)*100</f>
        <v>0</v>
      </c>
      <c r="AX78">
        <f>MAX(0,($B$15+$C$15*EG78)/(1+$D$15*EG78)*DZ78/(EB78+273)*$E$15)</f>
        <v>0</v>
      </c>
      <c r="AY78" t="s">
        <v>442</v>
      </c>
      <c r="AZ78" t="s">
        <v>442</v>
      </c>
      <c r="BA78">
        <v>0</v>
      </c>
      <c r="BB78">
        <v>0</v>
      </c>
      <c r="BC78">
        <f>1-BA78/BB78</f>
        <v>0</v>
      </c>
      <c r="BD78">
        <v>0</v>
      </c>
      <c r="BE78" t="s">
        <v>442</v>
      </c>
      <c r="BF78" t="s">
        <v>442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442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$B$13*EH78+$C$13*EI78+$F$13*ET78*(1-EW78)</f>
        <v>0</v>
      </c>
      <c r="DJ78">
        <f>DI78*DK78</f>
        <v>0</v>
      </c>
      <c r="DK78">
        <f>($B$13*$D$11+$C$13*$D$11+$F$13*((FG78+EY78)/MAX(FG78+EY78+FH78, 0.1)*$I$11+FH78/MAX(FG78+EY78+FH78, 0.1)*$J$11))/($B$13+$C$13+$F$13)</f>
        <v>0</v>
      </c>
      <c r="DL78">
        <f>($B$13*$K$11+$C$13*$K$11+$F$13*((FG78+EY78)/MAX(FG78+EY78+FH78, 0.1)*$P$11+FH78/MAX(FG78+EY78+FH78, 0.1)*$Q$11))/($B$13+$C$13+$F$13)</f>
        <v>0</v>
      </c>
      <c r="DM78">
        <v>6</v>
      </c>
      <c r="DN78">
        <v>0.5</v>
      </c>
      <c r="DO78" t="s">
        <v>443</v>
      </c>
      <c r="DP78">
        <v>2</v>
      </c>
      <c r="DQ78" t="b">
        <v>1</v>
      </c>
      <c r="DR78">
        <v>1720901277.1</v>
      </c>
      <c r="DS78">
        <v>421.756</v>
      </c>
      <c r="DT78">
        <v>419.9764444444445</v>
      </c>
      <c r="DU78">
        <v>17.82235555555555</v>
      </c>
      <c r="DV78">
        <v>17.32323333333333</v>
      </c>
      <c r="DW78">
        <v>418.975</v>
      </c>
      <c r="DX78">
        <v>17.67808888888889</v>
      </c>
      <c r="DY78">
        <v>499.9712222222222</v>
      </c>
      <c r="DZ78">
        <v>90.81963333333333</v>
      </c>
      <c r="EA78">
        <v>0.1000038555555555</v>
      </c>
      <c r="EB78">
        <v>25.31351111111111</v>
      </c>
      <c r="EC78">
        <v>24.99458888888889</v>
      </c>
      <c r="ED78">
        <v>999.9000000000001</v>
      </c>
      <c r="EE78">
        <v>0</v>
      </c>
      <c r="EF78">
        <v>0</v>
      </c>
      <c r="EG78">
        <v>9998.605555555556</v>
      </c>
      <c r="EH78">
        <v>0</v>
      </c>
      <c r="EI78">
        <v>0.242856</v>
      </c>
      <c r="EJ78">
        <v>1.779797777777778</v>
      </c>
      <c r="EK78">
        <v>429.4092222222222</v>
      </c>
      <c r="EL78">
        <v>427.38</v>
      </c>
      <c r="EM78">
        <v>0.4991176666666666</v>
      </c>
      <c r="EN78">
        <v>419.9764444444445</v>
      </c>
      <c r="EO78">
        <v>17.32323333333333</v>
      </c>
      <c r="EP78">
        <v>1.618617777777778</v>
      </c>
      <c r="EQ78">
        <v>1.57329</v>
      </c>
      <c r="ER78">
        <v>14.13721111111111</v>
      </c>
      <c r="ES78">
        <v>13.69963333333333</v>
      </c>
      <c r="ET78">
        <v>0</v>
      </c>
      <c r="EU78">
        <v>0</v>
      </c>
      <c r="EV78">
        <v>0</v>
      </c>
      <c r="EW78">
        <v>0</v>
      </c>
      <c r="EX78">
        <v>-2.522222222222222</v>
      </c>
      <c r="EY78">
        <v>0</v>
      </c>
      <c r="EZ78">
        <v>-20.97777777777778</v>
      </c>
      <c r="FA78">
        <v>-1.466666666666667</v>
      </c>
      <c r="FB78">
        <v>35.22222222222222</v>
      </c>
      <c r="FC78">
        <v>41.45122222222222</v>
      </c>
      <c r="FD78">
        <v>37.89544444444444</v>
      </c>
      <c r="FE78">
        <v>41.52755555555555</v>
      </c>
      <c r="FF78">
        <v>35.96488888888889</v>
      </c>
      <c r="FG78">
        <v>0</v>
      </c>
      <c r="FH78">
        <v>0</v>
      </c>
      <c r="FI78">
        <v>0</v>
      </c>
      <c r="FJ78">
        <v>1720901275.1</v>
      </c>
      <c r="FK78">
        <v>0</v>
      </c>
      <c r="FL78">
        <v>-3.030769230769231</v>
      </c>
      <c r="FM78">
        <v>-4.642735255540455</v>
      </c>
      <c r="FN78">
        <v>-45.05640988137778</v>
      </c>
      <c r="FO78">
        <v>-16.54230769230769</v>
      </c>
      <c r="FP78">
        <v>15</v>
      </c>
      <c r="FQ78">
        <v>1720900647</v>
      </c>
      <c r="FR78" t="s">
        <v>553</v>
      </c>
      <c r="FS78">
        <v>1720900646</v>
      </c>
      <c r="FT78">
        <v>1720900647</v>
      </c>
      <c r="FU78">
        <v>11</v>
      </c>
      <c r="FV78">
        <v>-0.093</v>
      </c>
      <c r="FW78">
        <v>0</v>
      </c>
      <c r="FX78">
        <v>2.776</v>
      </c>
      <c r="FY78">
        <v>0.136</v>
      </c>
      <c r="FZ78">
        <v>420</v>
      </c>
      <c r="GA78">
        <v>17</v>
      </c>
      <c r="GB78">
        <v>0.48</v>
      </c>
      <c r="GC78">
        <v>0.12</v>
      </c>
      <c r="GD78">
        <v>1.779564634146342</v>
      </c>
      <c r="GE78">
        <v>-0.01477296167247249</v>
      </c>
      <c r="GF78">
        <v>0.04637582760276913</v>
      </c>
      <c r="GG78">
        <v>1</v>
      </c>
      <c r="GH78">
        <v>-3.147058823529411</v>
      </c>
      <c r="GI78">
        <v>14.28876990606042</v>
      </c>
      <c r="GJ78">
        <v>5.93212764598879</v>
      </c>
      <c r="GK78">
        <v>0</v>
      </c>
      <c r="GL78">
        <v>0.5071249512195123</v>
      </c>
      <c r="GM78">
        <v>-0.07494334494773564</v>
      </c>
      <c r="GN78">
        <v>0.007707709801741653</v>
      </c>
      <c r="GO78">
        <v>1</v>
      </c>
      <c r="GP78">
        <v>2</v>
      </c>
      <c r="GQ78">
        <v>3</v>
      </c>
      <c r="GR78" t="s">
        <v>445</v>
      </c>
      <c r="GS78">
        <v>3.10142</v>
      </c>
      <c r="GT78">
        <v>2.75799</v>
      </c>
      <c r="GU78">
        <v>0.0886091</v>
      </c>
      <c r="GV78">
        <v>0.0888137</v>
      </c>
      <c r="GW78">
        <v>0.088299</v>
      </c>
      <c r="GX78">
        <v>0.08753089999999999</v>
      </c>
      <c r="GY78">
        <v>23866.8</v>
      </c>
      <c r="GZ78">
        <v>22111.6</v>
      </c>
      <c r="HA78">
        <v>26744.6</v>
      </c>
      <c r="HB78">
        <v>24484.6</v>
      </c>
      <c r="HC78">
        <v>39043.4</v>
      </c>
      <c r="HD78">
        <v>33057.4</v>
      </c>
      <c r="HE78">
        <v>46733.8</v>
      </c>
      <c r="HF78">
        <v>38772</v>
      </c>
      <c r="HG78">
        <v>1.8743</v>
      </c>
      <c r="HH78">
        <v>1.90762</v>
      </c>
      <c r="HI78">
        <v>0.0469759</v>
      </c>
      <c r="HJ78">
        <v>0</v>
      </c>
      <c r="HK78">
        <v>24.2277</v>
      </c>
      <c r="HL78">
        <v>999.9</v>
      </c>
      <c r="HM78">
        <v>40.9</v>
      </c>
      <c r="HN78">
        <v>31.3</v>
      </c>
      <c r="HO78">
        <v>20.6672</v>
      </c>
      <c r="HP78">
        <v>61.5111</v>
      </c>
      <c r="HQ78">
        <v>25.653</v>
      </c>
      <c r="HR78">
        <v>1</v>
      </c>
      <c r="HS78">
        <v>-0.0633435</v>
      </c>
      <c r="HT78">
        <v>-0.0318083</v>
      </c>
      <c r="HU78">
        <v>20.3006</v>
      </c>
      <c r="HV78">
        <v>5.22178</v>
      </c>
      <c r="HW78">
        <v>11.98</v>
      </c>
      <c r="HX78">
        <v>4.9657</v>
      </c>
      <c r="HY78">
        <v>3.27533</v>
      </c>
      <c r="HZ78">
        <v>9999</v>
      </c>
      <c r="IA78">
        <v>9999</v>
      </c>
      <c r="IB78">
        <v>9999</v>
      </c>
      <c r="IC78">
        <v>999.9</v>
      </c>
      <c r="ID78">
        <v>1.86394</v>
      </c>
      <c r="IE78">
        <v>1.86006</v>
      </c>
      <c r="IF78">
        <v>1.85837</v>
      </c>
      <c r="IG78">
        <v>1.85974</v>
      </c>
      <c r="IH78">
        <v>1.85989</v>
      </c>
      <c r="II78">
        <v>1.85835</v>
      </c>
      <c r="IJ78">
        <v>1.85744</v>
      </c>
      <c r="IK78">
        <v>1.85241</v>
      </c>
      <c r="IL78">
        <v>0</v>
      </c>
      <c r="IM78">
        <v>0</v>
      </c>
      <c r="IN78">
        <v>0</v>
      </c>
      <c r="IO78">
        <v>0</v>
      </c>
      <c r="IP78" t="s">
        <v>446</v>
      </c>
      <c r="IQ78" t="s">
        <v>447</v>
      </c>
      <c r="IR78" t="s">
        <v>448</v>
      </c>
      <c r="IS78" t="s">
        <v>448</v>
      </c>
      <c r="IT78" t="s">
        <v>448</v>
      </c>
      <c r="IU78" t="s">
        <v>448</v>
      </c>
      <c r="IV78">
        <v>0</v>
      </c>
      <c r="IW78">
        <v>100</v>
      </c>
      <c r="IX78">
        <v>100</v>
      </c>
      <c r="IY78">
        <v>2.782</v>
      </c>
      <c r="IZ78">
        <v>0.1443</v>
      </c>
      <c r="JA78">
        <v>1.433318021200586</v>
      </c>
      <c r="JB78">
        <v>0.003126186285231202</v>
      </c>
      <c r="JC78">
        <v>3.203884841727113E-07</v>
      </c>
      <c r="JD78">
        <v>-2.447596861837776E-10</v>
      </c>
      <c r="JE78">
        <v>-0.02115537217159273</v>
      </c>
      <c r="JF78">
        <v>-0.001803911384323374</v>
      </c>
      <c r="JG78">
        <v>0.0007269767045770104</v>
      </c>
      <c r="JH78">
        <v>-5.40736406405679E-06</v>
      </c>
      <c r="JI78">
        <v>2</v>
      </c>
      <c r="JJ78">
        <v>1989</v>
      </c>
      <c r="JK78">
        <v>1</v>
      </c>
      <c r="JL78">
        <v>26</v>
      </c>
      <c r="JM78">
        <v>10.6</v>
      </c>
      <c r="JN78">
        <v>10.5</v>
      </c>
      <c r="JO78">
        <v>1.13159</v>
      </c>
      <c r="JP78">
        <v>2.6355</v>
      </c>
      <c r="JQ78">
        <v>1.49658</v>
      </c>
      <c r="JR78">
        <v>2.35596</v>
      </c>
      <c r="JS78">
        <v>1.54907</v>
      </c>
      <c r="JT78">
        <v>2.37305</v>
      </c>
      <c r="JU78">
        <v>35.4523</v>
      </c>
      <c r="JV78">
        <v>24.0175</v>
      </c>
      <c r="JW78">
        <v>18</v>
      </c>
      <c r="JX78">
        <v>467.364</v>
      </c>
      <c r="JY78">
        <v>502.137</v>
      </c>
      <c r="JZ78">
        <v>24.6048</v>
      </c>
      <c r="KA78">
        <v>26.4913</v>
      </c>
      <c r="KB78">
        <v>30</v>
      </c>
      <c r="KC78">
        <v>26.7375</v>
      </c>
      <c r="KD78">
        <v>26.7359</v>
      </c>
      <c r="KE78">
        <v>22.7475</v>
      </c>
      <c r="KF78">
        <v>16.9089</v>
      </c>
      <c r="KG78">
        <v>40.5343</v>
      </c>
      <c r="KH78">
        <v>24.6447</v>
      </c>
      <c r="KI78">
        <v>420</v>
      </c>
      <c r="KJ78">
        <v>17.2804</v>
      </c>
      <c r="KK78">
        <v>102.154</v>
      </c>
      <c r="KL78">
        <v>93.4712</v>
      </c>
    </row>
    <row r="79" spans="1:298">
      <c r="A79">
        <v>61</v>
      </c>
      <c r="B79">
        <v>1720902181.1</v>
      </c>
      <c r="C79">
        <v>5579.599999904633</v>
      </c>
      <c r="D79" t="s">
        <v>576</v>
      </c>
      <c r="E79" t="s">
        <v>577</v>
      </c>
      <c r="F79">
        <v>5</v>
      </c>
      <c r="G79" t="s">
        <v>527</v>
      </c>
      <c r="H79" t="s">
        <v>501</v>
      </c>
      <c r="I79" t="s">
        <v>441</v>
      </c>
      <c r="J79">
        <v>1720902178.1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(EB79+(V79+2*0.95*5.67E-8*(((EB79+$B$9)+273)^4-(EB79+273)^4)-44100*K79)/(1.84*29.3*S79+8*0.95*5.67E-8*(EB79+273)^3))</f>
        <v>0</v>
      </c>
      <c r="X79">
        <f>($C$9*EC79+$D$9*ED79+$E$9*W79)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2*0.95*5.67E-8*(((EB79+$B$9)+273)^4-(X79+273)^4)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430.6381963027154</v>
      </c>
      <c r="AL79">
        <v>433.4461515151517</v>
      </c>
      <c r="AM79">
        <v>-0.0003881236216552068</v>
      </c>
      <c r="AN79">
        <v>66.40380641293103</v>
      </c>
      <c r="AO79">
        <f>(AQ79 - AP79 + DZ79*1E3/(8.314*(EB79+273.15)) * AS79/DY79 * AR79) * DY79/(100*DM79) * 1000/(1000 - AQ79)</f>
        <v>0</v>
      </c>
      <c r="AP79">
        <v>24.79340101798462</v>
      </c>
      <c r="AQ79">
        <v>25.54488242424242</v>
      </c>
      <c r="AR79">
        <v>5.817388440646343E-06</v>
      </c>
      <c r="AS79">
        <v>106.9956587384691</v>
      </c>
      <c r="AT79">
        <v>16</v>
      </c>
      <c r="AU79">
        <v>3</v>
      </c>
      <c r="AV79">
        <f>IF(AT79*$H$15&gt;=AX79,1.0,(AX79/(AX79-AT79*$H$15)))</f>
        <v>0</v>
      </c>
      <c r="AW79">
        <f>(AV79-1)*100</f>
        <v>0</v>
      </c>
      <c r="AX79">
        <f>MAX(0,($B$15+$C$15*EG79)/(1+$D$15*EG79)*DZ79/(EB79+273)*$E$15)</f>
        <v>0</v>
      </c>
      <c r="AY79" t="s">
        <v>442</v>
      </c>
      <c r="AZ79" t="s">
        <v>442</v>
      </c>
      <c r="BA79">
        <v>0</v>
      </c>
      <c r="BB79">
        <v>0</v>
      </c>
      <c r="BC79">
        <f>1-BA79/BB79</f>
        <v>0</v>
      </c>
      <c r="BD79">
        <v>0</v>
      </c>
      <c r="BE79" t="s">
        <v>442</v>
      </c>
      <c r="BF79" t="s">
        <v>442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442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$B$13*EH79+$C$13*EI79+$F$13*ET79*(1-EW79)</f>
        <v>0</v>
      </c>
      <c r="DJ79">
        <f>DI79*DK79</f>
        <v>0</v>
      </c>
      <c r="DK79">
        <f>($B$13*$D$11+$C$13*$D$11+$F$13*((FG79+EY79)/MAX(FG79+EY79+FH79, 0.1)*$I$11+FH79/MAX(FG79+EY79+FH79, 0.1)*$J$11))/($B$13+$C$13+$F$13)</f>
        <v>0</v>
      </c>
      <c r="DL79">
        <f>($B$13*$K$11+$C$13*$K$11+$F$13*((FG79+EY79)/MAX(FG79+EY79+FH79, 0.1)*$P$11+FH79/MAX(FG79+EY79+FH79, 0.1)*$Q$11))/($B$13+$C$13+$F$13)</f>
        <v>0</v>
      </c>
      <c r="DM79">
        <v>6</v>
      </c>
      <c r="DN79">
        <v>0.5</v>
      </c>
      <c r="DO79" t="s">
        <v>443</v>
      </c>
      <c r="DP79">
        <v>2</v>
      </c>
      <c r="DQ79" t="b">
        <v>1</v>
      </c>
      <c r="DR79">
        <v>1720902178.1</v>
      </c>
      <c r="DS79">
        <v>422.3787272727273</v>
      </c>
      <c r="DT79">
        <v>419.973</v>
      </c>
      <c r="DU79">
        <v>25.54277272727272</v>
      </c>
      <c r="DV79">
        <v>24.789</v>
      </c>
      <c r="DW79">
        <v>420.1522727272728</v>
      </c>
      <c r="DX79">
        <v>25.26275454545454</v>
      </c>
      <c r="DY79">
        <v>499.9763636363636</v>
      </c>
      <c r="DZ79">
        <v>90.80041818181819</v>
      </c>
      <c r="EA79">
        <v>0.09984521818181818</v>
      </c>
      <c r="EB79">
        <v>31.54923636363636</v>
      </c>
      <c r="EC79">
        <v>31.0074090909091</v>
      </c>
      <c r="ED79">
        <v>999.9</v>
      </c>
      <c r="EE79">
        <v>0</v>
      </c>
      <c r="EF79">
        <v>0</v>
      </c>
      <c r="EG79">
        <v>10005.69545454546</v>
      </c>
      <c r="EH79">
        <v>0</v>
      </c>
      <c r="EI79">
        <v>0.242856</v>
      </c>
      <c r="EJ79">
        <v>2.405694545454546</v>
      </c>
      <c r="EK79">
        <v>433.4503636363636</v>
      </c>
      <c r="EL79">
        <v>430.6483636363636</v>
      </c>
      <c r="EM79">
        <v>0.7537893636363637</v>
      </c>
      <c r="EN79">
        <v>419.973</v>
      </c>
      <c r="EO79">
        <v>24.789</v>
      </c>
      <c r="EP79">
        <v>2.319297272727273</v>
      </c>
      <c r="EQ79">
        <v>2.250852727272727</v>
      </c>
      <c r="ER79">
        <v>19.81104545454545</v>
      </c>
      <c r="ES79">
        <v>19.32892727272727</v>
      </c>
      <c r="ET79">
        <v>0</v>
      </c>
      <c r="EU79">
        <v>0</v>
      </c>
      <c r="EV79">
        <v>0</v>
      </c>
      <c r="EW79">
        <v>0</v>
      </c>
      <c r="EX79">
        <v>-5.954545454545454</v>
      </c>
      <c r="EY79">
        <v>0</v>
      </c>
      <c r="EZ79">
        <v>-12.82727272727273</v>
      </c>
      <c r="FA79">
        <v>-0.6545454545454545</v>
      </c>
      <c r="FB79">
        <v>35.92036363636364</v>
      </c>
      <c r="FC79">
        <v>41.21563636363636</v>
      </c>
      <c r="FD79">
        <v>38.59645454545455</v>
      </c>
      <c r="FE79">
        <v>41.63036363636364</v>
      </c>
      <c r="FF79">
        <v>37.27809090909091</v>
      </c>
      <c r="FG79">
        <v>0</v>
      </c>
      <c r="FH79">
        <v>0</v>
      </c>
      <c r="FI79">
        <v>0</v>
      </c>
      <c r="FJ79">
        <v>1720902176.3</v>
      </c>
      <c r="FK79">
        <v>0</v>
      </c>
      <c r="FL79">
        <v>-3.969230769230769</v>
      </c>
      <c r="FM79">
        <v>-32.25982892525059</v>
      </c>
      <c r="FN79">
        <v>13.94871785125358</v>
      </c>
      <c r="FO79">
        <v>-12.42307692307693</v>
      </c>
      <c r="FP79">
        <v>15</v>
      </c>
      <c r="FQ79">
        <v>1720901627.6</v>
      </c>
      <c r="FR79" t="s">
        <v>578</v>
      </c>
      <c r="FS79">
        <v>1720901627.6</v>
      </c>
      <c r="FT79">
        <v>1720901623.6</v>
      </c>
      <c r="FU79">
        <v>12</v>
      </c>
      <c r="FV79">
        <v>-0.5590000000000001</v>
      </c>
      <c r="FW79">
        <v>-0.03</v>
      </c>
      <c r="FX79">
        <v>2.218</v>
      </c>
      <c r="FY79">
        <v>0.266</v>
      </c>
      <c r="FZ79">
        <v>420</v>
      </c>
      <c r="GA79">
        <v>25</v>
      </c>
      <c r="GB79">
        <v>0.34</v>
      </c>
      <c r="GC79">
        <v>0.16</v>
      </c>
      <c r="GD79">
        <v>2.421573170731707</v>
      </c>
      <c r="GE79">
        <v>-0.03885972125435288</v>
      </c>
      <c r="GF79">
        <v>0.03400162345041094</v>
      </c>
      <c r="GG79">
        <v>1</v>
      </c>
      <c r="GH79">
        <v>-4.01764705882353</v>
      </c>
      <c r="GI79">
        <v>-12.43086329900057</v>
      </c>
      <c r="GJ79">
        <v>6.502192869388499</v>
      </c>
      <c r="GK79">
        <v>0</v>
      </c>
      <c r="GL79">
        <v>0.7695831951219513</v>
      </c>
      <c r="GM79">
        <v>-0.03995259930313475</v>
      </c>
      <c r="GN79">
        <v>0.007961425473599784</v>
      </c>
      <c r="GO79">
        <v>1</v>
      </c>
      <c r="GP79">
        <v>2</v>
      </c>
      <c r="GQ79">
        <v>3</v>
      </c>
      <c r="GR79" t="s">
        <v>445</v>
      </c>
      <c r="GS79">
        <v>3.10316</v>
      </c>
      <c r="GT79">
        <v>2.75809</v>
      </c>
      <c r="GU79">
        <v>0.08878800000000001</v>
      </c>
      <c r="GV79">
        <v>0.0888077</v>
      </c>
      <c r="GW79">
        <v>0.113702</v>
      </c>
      <c r="GX79">
        <v>0.112709</v>
      </c>
      <c r="GY79">
        <v>23850.1</v>
      </c>
      <c r="GZ79">
        <v>22089.1</v>
      </c>
      <c r="HA79">
        <v>26731.7</v>
      </c>
      <c r="HB79">
        <v>24460.4</v>
      </c>
      <c r="HC79">
        <v>37922</v>
      </c>
      <c r="HD79">
        <v>32093.7</v>
      </c>
      <c r="HE79">
        <v>46710.7</v>
      </c>
      <c r="HF79">
        <v>38718.8</v>
      </c>
      <c r="HG79">
        <v>1.8742</v>
      </c>
      <c r="HH79">
        <v>1.91885</v>
      </c>
      <c r="HI79">
        <v>0.126287</v>
      </c>
      <c r="HJ79">
        <v>0</v>
      </c>
      <c r="HK79">
        <v>28.9452</v>
      </c>
      <c r="HL79">
        <v>999.9</v>
      </c>
      <c r="HM79">
        <v>55.5</v>
      </c>
      <c r="HN79">
        <v>30.9</v>
      </c>
      <c r="HO79">
        <v>27.4184</v>
      </c>
      <c r="HP79">
        <v>60.9212</v>
      </c>
      <c r="HQ79">
        <v>25.1042</v>
      </c>
      <c r="HR79">
        <v>1</v>
      </c>
      <c r="HS79">
        <v>-0.0340803</v>
      </c>
      <c r="HT79">
        <v>-2.45747</v>
      </c>
      <c r="HU79">
        <v>20.2834</v>
      </c>
      <c r="HV79">
        <v>5.22238</v>
      </c>
      <c r="HW79">
        <v>11.98</v>
      </c>
      <c r="HX79">
        <v>4.96575</v>
      </c>
      <c r="HY79">
        <v>3.27558</v>
      </c>
      <c r="HZ79">
        <v>9999</v>
      </c>
      <c r="IA79">
        <v>9999</v>
      </c>
      <c r="IB79">
        <v>9999</v>
      </c>
      <c r="IC79">
        <v>999.9</v>
      </c>
      <c r="ID79">
        <v>1.86388</v>
      </c>
      <c r="IE79">
        <v>1.86006</v>
      </c>
      <c r="IF79">
        <v>1.85836</v>
      </c>
      <c r="IG79">
        <v>1.85972</v>
      </c>
      <c r="IH79">
        <v>1.85988</v>
      </c>
      <c r="II79">
        <v>1.85836</v>
      </c>
      <c r="IJ79">
        <v>1.85739</v>
      </c>
      <c r="IK79">
        <v>1.85237</v>
      </c>
      <c r="IL79">
        <v>0</v>
      </c>
      <c r="IM79">
        <v>0</v>
      </c>
      <c r="IN79">
        <v>0</v>
      </c>
      <c r="IO79">
        <v>0</v>
      </c>
      <c r="IP79" t="s">
        <v>446</v>
      </c>
      <c r="IQ79" t="s">
        <v>447</v>
      </c>
      <c r="IR79" t="s">
        <v>448</v>
      </c>
      <c r="IS79" t="s">
        <v>448</v>
      </c>
      <c r="IT79" t="s">
        <v>448</v>
      </c>
      <c r="IU79" t="s">
        <v>448</v>
      </c>
      <c r="IV79">
        <v>0</v>
      </c>
      <c r="IW79">
        <v>100</v>
      </c>
      <c r="IX79">
        <v>100</v>
      </c>
      <c r="IY79">
        <v>2.226</v>
      </c>
      <c r="IZ79">
        <v>0.2801</v>
      </c>
      <c r="JA79">
        <v>0.8744870517619336</v>
      </c>
      <c r="JB79">
        <v>0.003126186285231202</v>
      </c>
      <c r="JC79">
        <v>3.203884841727113E-07</v>
      </c>
      <c r="JD79">
        <v>-2.447596861837776E-10</v>
      </c>
      <c r="JE79">
        <v>-0.05116895006433499</v>
      </c>
      <c r="JF79">
        <v>-0.001803911384323374</v>
      </c>
      <c r="JG79">
        <v>0.0007269767045770104</v>
      </c>
      <c r="JH79">
        <v>-5.40736406405679E-06</v>
      </c>
      <c r="JI79">
        <v>2</v>
      </c>
      <c r="JJ79">
        <v>1989</v>
      </c>
      <c r="JK79">
        <v>1</v>
      </c>
      <c r="JL79">
        <v>26</v>
      </c>
      <c r="JM79">
        <v>9.199999999999999</v>
      </c>
      <c r="JN79">
        <v>9.300000000000001</v>
      </c>
      <c r="JO79">
        <v>1.14014</v>
      </c>
      <c r="JP79">
        <v>2.62207</v>
      </c>
      <c r="JQ79">
        <v>1.49658</v>
      </c>
      <c r="JR79">
        <v>2.35962</v>
      </c>
      <c r="JS79">
        <v>1.54907</v>
      </c>
      <c r="JT79">
        <v>2.45972</v>
      </c>
      <c r="JU79">
        <v>35.3133</v>
      </c>
      <c r="JV79">
        <v>24.0175</v>
      </c>
      <c r="JW79">
        <v>18</v>
      </c>
      <c r="JX79">
        <v>469.423</v>
      </c>
      <c r="JY79">
        <v>511.84</v>
      </c>
      <c r="JZ79">
        <v>32.6149</v>
      </c>
      <c r="KA79">
        <v>26.8821</v>
      </c>
      <c r="KB79">
        <v>30.0002</v>
      </c>
      <c r="KC79">
        <v>27.0172</v>
      </c>
      <c r="KD79">
        <v>26.9835</v>
      </c>
      <c r="KE79">
        <v>22.9226</v>
      </c>
      <c r="KF79">
        <v>13.2347</v>
      </c>
      <c r="KG79">
        <v>100</v>
      </c>
      <c r="KH79">
        <v>32.6085</v>
      </c>
      <c r="KI79">
        <v>420</v>
      </c>
      <c r="KJ79">
        <v>24.8512</v>
      </c>
      <c r="KK79">
        <v>102.104</v>
      </c>
      <c r="KL79">
        <v>93.35680000000001</v>
      </c>
    </row>
    <row r="80" spans="1:298">
      <c r="A80">
        <v>62</v>
      </c>
      <c r="B80">
        <v>1720902186.1</v>
      </c>
      <c r="C80">
        <v>5584.599999904633</v>
      </c>
      <c r="D80" t="s">
        <v>579</v>
      </c>
      <c r="E80" t="s">
        <v>580</v>
      </c>
      <c r="F80">
        <v>5</v>
      </c>
      <c r="G80" t="s">
        <v>527</v>
      </c>
      <c r="H80" t="s">
        <v>501</v>
      </c>
      <c r="I80" t="s">
        <v>441</v>
      </c>
      <c r="J80">
        <v>1720902183.6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(EB80+(V80+2*0.95*5.67E-8*(((EB80+$B$9)+273)^4-(EB80+273)^4)-44100*K80)/(1.84*29.3*S80+8*0.95*5.67E-8*(EB80+273)^3))</f>
        <v>0</v>
      </c>
      <c r="X80">
        <f>($C$9*EC80+$D$9*ED80+$E$9*W80)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2*0.95*5.67E-8*(((EB80+$B$9)+273)^4-(X80+273)^4)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430.6435518488749</v>
      </c>
      <c r="AL80">
        <v>433.4932060606059</v>
      </c>
      <c r="AM80">
        <v>0.0008106236571515542</v>
      </c>
      <c r="AN80">
        <v>66.40380641293103</v>
      </c>
      <c r="AO80">
        <f>(AQ80 - AP80 + DZ80*1E3/(8.314*(EB80+273.15)) * AS80/DY80 * AR80) * DY80/(100*DM80) * 1000/(1000 - AQ80)</f>
        <v>0</v>
      </c>
      <c r="AP80">
        <v>24.82497342423947</v>
      </c>
      <c r="AQ80">
        <v>25.56352424242424</v>
      </c>
      <c r="AR80">
        <v>5.551094242620157E-05</v>
      </c>
      <c r="AS80">
        <v>106.9956587384691</v>
      </c>
      <c r="AT80">
        <v>16</v>
      </c>
      <c r="AU80">
        <v>3</v>
      </c>
      <c r="AV80">
        <f>IF(AT80*$H$15&gt;=AX80,1.0,(AX80/(AX80-AT80*$H$15)))</f>
        <v>0</v>
      </c>
      <c r="AW80">
        <f>(AV80-1)*100</f>
        <v>0</v>
      </c>
      <c r="AX80">
        <f>MAX(0,($B$15+$C$15*EG80)/(1+$D$15*EG80)*DZ80/(EB80+273)*$E$15)</f>
        <v>0</v>
      </c>
      <c r="AY80" t="s">
        <v>442</v>
      </c>
      <c r="AZ80" t="s">
        <v>442</v>
      </c>
      <c r="BA80">
        <v>0</v>
      </c>
      <c r="BB80">
        <v>0</v>
      </c>
      <c r="BC80">
        <f>1-BA80/BB80</f>
        <v>0</v>
      </c>
      <c r="BD80">
        <v>0</v>
      </c>
      <c r="BE80" t="s">
        <v>442</v>
      </c>
      <c r="BF80" t="s">
        <v>442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442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$B$13*EH80+$C$13*EI80+$F$13*ET80*(1-EW80)</f>
        <v>0</v>
      </c>
      <c r="DJ80">
        <f>DI80*DK80</f>
        <v>0</v>
      </c>
      <c r="DK80">
        <f>($B$13*$D$11+$C$13*$D$11+$F$13*((FG80+EY80)/MAX(FG80+EY80+FH80, 0.1)*$I$11+FH80/MAX(FG80+EY80+FH80, 0.1)*$J$11))/($B$13+$C$13+$F$13)</f>
        <v>0</v>
      </c>
      <c r="DL80">
        <f>($B$13*$K$11+$C$13*$K$11+$F$13*((FG80+EY80)/MAX(FG80+EY80+FH80, 0.1)*$P$11+FH80/MAX(FG80+EY80+FH80, 0.1)*$Q$11))/($B$13+$C$13+$F$13)</f>
        <v>0</v>
      </c>
      <c r="DM80">
        <v>6</v>
      </c>
      <c r="DN80">
        <v>0.5</v>
      </c>
      <c r="DO80" t="s">
        <v>443</v>
      </c>
      <c r="DP80">
        <v>2</v>
      </c>
      <c r="DQ80" t="b">
        <v>1</v>
      </c>
      <c r="DR80">
        <v>1720902183.6</v>
      </c>
      <c r="DS80">
        <v>422.4104444444445</v>
      </c>
      <c r="DT80">
        <v>419.9522222222222</v>
      </c>
      <c r="DU80">
        <v>25.55563333333333</v>
      </c>
      <c r="DV80">
        <v>24.82412222222222</v>
      </c>
      <c r="DW80">
        <v>420.184</v>
      </c>
      <c r="DX80">
        <v>25.27528888888889</v>
      </c>
      <c r="DY80">
        <v>500.0082222222223</v>
      </c>
      <c r="DZ80">
        <v>90.79805555555555</v>
      </c>
      <c r="EA80">
        <v>0.1002207777777778</v>
      </c>
      <c r="EB80">
        <v>31.54857777777777</v>
      </c>
      <c r="EC80">
        <v>31.00813333333333</v>
      </c>
      <c r="ED80">
        <v>999.9000000000001</v>
      </c>
      <c r="EE80">
        <v>0</v>
      </c>
      <c r="EF80">
        <v>0</v>
      </c>
      <c r="EG80">
        <v>9981.111111111111</v>
      </c>
      <c r="EH80">
        <v>0</v>
      </c>
      <c r="EI80">
        <v>0.242856</v>
      </c>
      <c r="EJ80">
        <v>2.458182222222222</v>
      </c>
      <c r="EK80">
        <v>433.4885555555556</v>
      </c>
      <c r="EL80">
        <v>430.6424444444444</v>
      </c>
      <c r="EM80">
        <v>0.7315115555555555</v>
      </c>
      <c r="EN80">
        <v>419.9522222222222</v>
      </c>
      <c r="EO80">
        <v>24.82412222222222</v>
      </c>
      <c r="EP80">
        <v>2.320403333333333</v>
      </c>
      <c r="EQ80">
        <v>2.253983333333333</v>
      </c>
      <c r="ER80">
        <v>19.81875555555555</v>
      </c>
      <c r="ES80">
        <v>19.35124444444445</v>
      </c>
      <c r="ET80">
        <v>0</v>
      </c>
      <c r="EU80">
        <v>0</v>
      </c>
      <c r="EV80">
        <v>0</v>
      </c>
      <c r="EW80">
        <v>0</v>
      </c>
      <c r="EX80">
        <v>-1.966666666666666</v>
      </c>
      <c r="EY80">
        <v>0</v>
      </c>
      <c r="EZ80">
        <v>-16.33333333333333</v>
      </c>
      <c r="FA80">
        <v>-0.6222222222222222</v>
      </c>
      <c r="FB80">
        <v>35.965</v>
      </c>
      <c r="FC80">
        <v>41.22877777777777</v>
      </c>
      <c r="FD80">
        <v>38.833</v>
      </c>
      <c r="FE80">
        <v>41.66633333333333</v>
      </c>
      <c r="FF80">
        <v>37.32611111111111</v>
      </c>
      <c r="FG80">
        <v>0</v>
      </c>
      <c r="FH80">
        <v>0</v>
      </c>
      <c r="FI80">
        <v>0</v>
      </c>
      <c r="FJ80">
        <v>1720902181.7</v>
      </c>
      <c r="FK80">
        <v>0</v>
      </c>
      <c r="FL80">
        <v>-4.291999999999999</v>
      </c>
      <c r="FM80">
        <v>15.42307674273466</v>
      </c>
      <c r="FN80">
        <v>-18.73846184290372</v>
      </c>
      <c r="FO80">
        <v>-13.264</v>
      </c>
      <c r="FP80">
        <v>15</v>
      </c>
      <c r="FQ80">
        <v>1720901627.6</v>
      </c>
      <c r="FR80" t="s">
        <v>578</v>
      </c>
      <c r="FS80">
        <v>1720901627.6</v>
      </c>
      <c r="FT80">
        <v>1720901623.6</v>
      </c>
      <c r="FU80">
        <v>12</v>
      </c>
      <c r="FV80">
        <v>-0.5590000000000001</v>
      </c>
      <c r="FW80">
        <v>-0.03</v>
      </c>
      <c r="FX80">
        <v>2.218</v>
      </c>
      <c r="FY80">
        <v>0.266</v>
      </c>
      <c r="FZ80">
        <v>420</v>
      </c>
      <c r="GA80">
        <v>25</v>
      </c>
      <c r="GB80">
        <v>0.34</v>
      </c>
      <c r="GC80">
        <v>0.16</v>
      </c>
      <c r="GD80">
        <v>2.42743</v>
      </c>
      <c r="GE80">
        <v>0.05618027874564169</v>
      </c>
      <c r="GF80">
        <v>0.04006507888849674</v>
      </c>
      <c r="GG80">
        <v>1</v>
      </c>
      <c r="GH80">
        <v>-3.541176470588235</v>
      </c>
      <c r="GI80">
        <v>-7.676088691887756</v>
      </c>
      <c r="GJ80">
        <v>5.668546740155603</v>
      </c>
      <c r="GK80">
        <v>0</v>
      </c>
      <c r="GL80">
        <v>0.7580528292682926</v>
      </c>
      <c r="GM80">
        <v>-0.1678261045296157</v>
      </c>
      <c r="GN80">
        <v>0.01878793399109592</v>
      </c>
      <c r="GO80">
        <v>0</v>
      </c>
      <c r="GP80">
        <v>1</v>
      </c>
      <c r="GQ80">
        <v>3</v>
      </c>
      <c r="GR80" t="s">
        <v>462</v>
      </c>
      <c r="GS80">
        <v>3.10319</v>
      </c>
      <c r="GT80">
        <v>2.75808</v>
      </c>
      <c r="GU80">
        <v>0.0887877</v>
      </c>
      <c r="GV80">
        <v>0.0888019</v>
      </c>
      <c r="GW80">
        <v>0.113758</v>
      </c>
      <c r="GX80">
        <v>0.112742</v>
      </c>
      <c r="GY80">
        <v>23850.1</v>
      </c>
      <c r="GZ80">
        <v>22089.2</v>
      </c>
      <c r="HA80">
        <v>26731.7</v>
      </c>
      <c r="HB80">
        <v>24460.3</v>
      </c>
      <c r="HC80">
        <v>37919.7</v>
      </c>
      <c r="HD80">
        <v>32092.5</v>
      </c>
      <c r="HE80">
        <v>46710.8</v>
      </c>
      <c r="HF80">
        <v>38718.9</v>
      </c>
      <c r="HG80">
        <v>1.87447</v>
      </c>
      <c r="HH80">
        <v>1.91855</v>
      </c>
      <c r="HI80">
        <v>0.127144</v>
      </c>
      <c r="HJ80">
        <v>0</v>
      </c>
      <c r="HK80">
        <v>28.9433</v>
      </c>
      <c r="HL80">
        <v>999.9</v>
      </c>
      <c r="HM80">
        <v>55.5</v>
      </c>
      <c r="HN80">
        <v>30.9</v>
      </c>
      <c r="HO80">
        <v>27.4152</v>
      </c>
      <c r="HP80">
        <v>60.8112</v>
      </c>
      <c r="HQ80">
        <v>25.3566</v>
      </c>
      <c r="HR80">
        <v>1</v>
      </c>
      <c r="HS80">
        <v>-0.0344614</v>
      </c>
      <c r="HT80">
        <v>-2.47743</v>
      </c>
      <c r="HU80">
        <v>20.2833</v>
      </c>
      <c r="HV80">
        <v>5.22253</v>
      </c>
      <c r="HW80">
        <v>11.98</v>
      </c>
      <c r="HX80">
        <v>4.9657</v>
      </c>
      <c r="HY80">
        <v>3.27573</v>
      </c>
      <c r="HZ80">
        <v>9999</v>
      </c>
      <c r="IA80">
        <v>9999</v>
      </c>
      <c r="IB80">
        <v>9999</v>
      </c>
      <c r="IC80">
        <v>999.9</v>
      </c>
      <c r="ID80">
        <v>1.86389</v>
      </c>
      <c r="IE80">
        <v>1.86006</v>
      </c>
      <c r="IF80">
        <v>1.85837</v>
      </c>
      <c r="IG80">
        <v>1.85972</v>
      </c>
      <c r="IH80">
        <v>1.85988</v>
      </c>
      <c r="II80">
        <v>1.85836</v>
      </c>
      <c r="IJ80">
        <v>1.85743</v>
      </c>
      <c r="IK80">
        <v>1.85238</v>
      </c>
      <c r="IL80">
        <v>0</v>
      </c>
      <c r="IM80">
        <v>0</v>
      </c>
      <c r="IN80">
        <v>0</v>
      </c>
      <c r="IO80">
        <v>0</v>
      </c>
      <c r="IP80" t="s">
        <v>446</v>
      </c>
      <c r="IQ80" t="s">
        <v>447</v>
      </c>
      <c r="IR80" t="s">
        <v>448</v>
      </c>
      <c r="IS80" t="s">
        <v>448</v>
      </c>
      <c r="IT80" t="s">
        <v>448</v>
      </c>
      <c r="IU80" t="s">
        <v>448</v>
      </c>
      <c r="IV80">
        <v>0</v>
      </c>
      <c r="IW80">
        <v>100</v>
      </c>
      <c r="IX80">
        <v>100</v>
      </c>
      <c r="IY80">
        <v>2.226</v>
      </c>
      <c r="IZ80">
        <v>0.2805</v>
      </c>
      <c r="JA80">
        <v>0.8744870517619336</v>
      </c>
      <c r="JB80">
        <v>0.003126186285231202</v>
      </c>
      <c r="JC80">
        <v>3.203884841727113E-07</v>
      </c>
      <c r="JD80">
        <v>-2.447596861837776E-10</v>
      </c>
      <c r="JE80">
        <v>-0.05116895006433499</v>
      </c>
      <c r="JF80">
        <v>-0.001803911384323374</v>
      </c>
      <c r="JG80">
        <v>0.0007269767045770104</v>
      </c>
      <c r="JH80">
        <v>-5.40736406405679E-06</v>
      </c>
      <c r="JI80">
        <v>2</v>
      </c>
      <c r="JJ80">
        <v>1989</v>
      </c>
      <c r="JK80">
        <v>1</v>
      </c>
      <c r="JL80">
        <v>26</v>
      </c>
      <c r="JM80">
        <v>9.300000000000001</v>
      </c>
      <c r="JN80">
        <v>9.4</v>
      </c>
      <c r="JO80">
        <v>1.14014</v>
      </c>
      <c r="JP80">
        <v>2.6355</v>
      </c>
      <c r="JQ80">
        <v>1.49658</v>
      </c>
      <c r="JR80">
        <v>2.3584</v>
      </c>
      <c r="JS80">
        <v>1.54907</v>
      </c>
      <c r="JT80">
        <v>2.41943</v>
      </c>
      <c r="JU80">
        <v>35.3133</v>
      </c>
      <c r="JV80">
        <v>24.0087</v>
      </c>
      <c r="JW80">
        <v>18</v>
      </c>
      <c r="JX80">
        <v>469.579</v>
      </c>
      <c r="JY80">
        <v>511.638</v>
      </c>
      <c r="JZ80">
        <v>32.6039</v>
      </c>
      <c r="KA80">
        <v>26.8815</v>
      </c>
      <c r="KB80">
        <v>30</v>
      </c>
      <c r="KC80">
        <v>27.0175</v>
      </c>
      <c r="KD80">
        <v>26.9835</v>
      </c>
      <c r="KE80">
        <v>22.9225</v>
      </c>
      <c r="KF80">
        <v>13.2347</v>
      </c>
      <c r="KG80">
        <v>100</v>
      </c>
      <c r="KH80">
        <v>32.605</v>
      </c>
      <c r="KI80">
        <v>420</v>
      </c>
      <c r="KJ80">
        <v>24.8476</v>
      </c>
      <c r="KK80">
        <v>102.104</v>
      </c>
      <c r="KL80">
        <v>93.35680000000001</v>
      </c>
    </row>
    <row r="81" spans="1:298">
      <c r="A81">
        <v>63</v>
      </c>
      <c r="B81">
        <v>1720902191.1</v>
      </c>
      <c r="C81">
        <v>5589.599999904633</v>
      </c>
      <c r="D81" t="s">
        <v>581</v>
      </c>
      <c r="E81" t="s">
        <v>582</v>
      </c>
      <c r="F81">
        <v>5</v>
      </c>
      <c r="G81" t="s">
        <v>527</v>
      </c>
      <c r="H81" t="s">
        <v>501</v>
      </c>
      <c r="I81" t="s">
        <v>441</v>
      </c>
      <c r="J81">
        <v>1720902188.3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(EB81+(V81+2*0.95*5.67E-8*(((EB81+$B$9)+273)^4-(EB81+273)^4)-44100*K81)/(1.84*29.3*S81+8*0.95*5.67E-8*(EB81+273)^3))</f>
        <v>0</v>
      </c>
      <c r="X81">
        <f>($C$9*EC81+$D$9*ED81+$E$9*W81)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2*0.95*5.67E-8*(((EB81+$B$9)+273)^4-(X81+273)^4)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430.7576482940075</v>
      </c>
      <c r="AL81">
        <v>433.4973515151514</v>
      </c>
      <c r="AM81">
        <v>0.0001275755298300279</v>
      </c>
      <c r="AN81">
        <v>66.40380641293103</v>
      </c>
      <c r="AO81">
        <f>(AQ81 - AP81 + DZ81*1E3/(8.314*(EB81+273.15)) * AS81/DY81 * AR81) * DY81/(100*DM81) * 1000/(1000 - AQ81)</f>
        <v>0</v>
      </c>
      <c r="AP81">
        <v>24.82807244953444</v>
      </c>
      <c r="AQ81">
        <v>25.57269151515152</v>
      </c>
      <c r="AR81">
        <v>2.163608830738391E-05</v>
      </c>
      <c r="AS81">
        <v>106.9956587384691</v>
      </c>
      <c r="AT81">
        <v>16</v>
      </c>
      <c r="AU81">
        <v>3</v>
      </c>
      <c r="AV81">
        <f>IF(AT81*$H$15&gt;=AX81,1.0,(AX81/(AX81-AT81*$H$15)))</f>
        <v>0</v>
      </c>
      <c r="AW81">
        <f>(AV81-1)*100</f>
        <v>0</v>
      </c>
      <c r="AX81">
        <f>MAX(0,($B$15+$C$15*EG81)/(1+$D$15*EG81)*DZ81/(EB81+273)*$E$15)</f>
        <v>0</v>
      </c>
      <c r="AY81" t="s">
        <v>442</v>
      </c>
      <c r="AZ81" t="s">
        <v>442</v>
      </c>
      <c r="BA81">
        <v>0</v>
      </c>
      <c r="BB81">
        <v>0</v>
      </c>
      <c r="BC81">
        <f>1-BA81/BB81</f>
        <v>0</v>
      </c>
      <c r="BD81">
        <v>0</v>
      </c>
      <c r="BE81" t="s">
        <v>442</v>
      </c>
      <c r="BF81" t="s">
        <v>442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442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$B$13*EH81+$C$13*EI81+$F$13*ET81*(1-EW81)</f>
        <v>0</v>
      </c>
      <c r="DJ81">
        <f>DI81*DK81</f>
        <v>0</v>
      </c>
      <c r="DK81">
        <f>($B$13*$D$11+$C$13*$D$11+$F$13*((FG81+EY81)/MAX(FG81+EY81+FH81, 0.1)*$I$11+FH81/MAX(FG81+EY81+FH81, 0.1)*$J$11))/($B$13+$C$13+$F$13)</f>
        <v>0</v>
      </c>
      <c r="DL81">
        <f>($B$13*$K$11+$C$13*$K$11+$F$13*((FG81+EY81)/MAX(FG81+EY81+FH81, 0.1)*$P$11+FH81/MAX(FG81+EY81+FH81, 0.1)*$Q$11))/($B$13+$C$13+$F$13)</f>
        <v>0</v>
      </c>
      <c r="DM81">
        <v>6</v>
      </c>
      <c r="DN81">
        <v>0.5</v>
      </c>
      <c r="DO81" t="s">
        <v>443</v>
      </c>
      <c r="DP81">
        <v>2</v>
      </c>
      <c r="DQ81" t="b">
        <v>1</v>
      </c>
      <c r="DR81">
        <v>1720902188.3</v>
      </c>
      <c r="DS81">
        <v>422.4017000000001</v>
      </c>
      <c r="DT81">
        <v>420.0471000000001</v>
      </c>
      <c r="DU81">
        <v>25.56885</v>
      </c>
      <c r="DV81">
        <v>24.82815</v>
      </c>
      <c r="DW81">
        <v>420.1753</v>
      </c>
      <c r="DX81">
        <v>25.28819</v>
      </c>
      <c r="DY81">
        <v>500.0469999999999</v>
      </c>
      <c r="DZ81">
        <v>90.79813</v>
      </c>
      <c r="EA81">
        <v>0.09997565</v>
      </c>
      <c r="EB81">
        <v>31.54953</v>
      </c>
      <c r="EC81">
        <v>31.01166</v>
      </c>
      <c r="ED81">
        <v>999.9</v>
      </c>
      <c r="EE81">
        <v>0</v>
      </c>
      <c r="EF81">
        <v>0</v>
      </c>
      <c r="EG81">
        <v>9999.941999999999</v>
      </c>
      <c r="EH81">
        <v>0</v>
      </c>
      <c r="EI81">
        <v>0.242856</v>
      </c>
      <c r="EJ81">
        <v>2.354775</v>
      </c>
      <c r="EK81">
        <v>433.4856</v>
      </c>
      <c r="EL81">
        <v>430.7414000000001</v>
      </c>
      <c r="EM81">
        <v>0.7406965000000001</v>
      </c>
      <c r="EN81">
        <v>420.0471000000001</v>
      </c>
      <c r="EO81">
        <v>24.82815</v>
      </c>
      <c r="EP81">
        <v>2.321605</v>
      </c>
      <c r="EQ81">
        <v>2.254352</v>
      </c>
      <c r="ER81">
        <v>19.82709</v>
      </c>
      <c r="ES81">
        <v>19.35387</v>
      </c>
      <c r="ET81">
        <v>0</v>
      </c>
      <c r="EU81">
        <v>0</v>
      </c>
      <c r="EV81">
        <v>0</v>
      </c>
      <c r="EW81">
        <v>0</v>
      </c>
      <c r="EX81">
        <v>-2.42</v>
      </c>
      <c r="EY81">
        <v>0</v>
      </c>
      <c r="EZ81">
        <v>-12.61</v>
      </c>
      <c r="FA81">
        <v>-0.05</v>
      </c>
      <c r="FB81">
        <v>35.9995</v>
      </c>
      <c r="FC81">
        <v>41.2747</v>
      </c>
      <c r="FD81">
        <v>38.7623</v>
      </c>
      <c r="FE81">
        <v>41.7185</v>
      </c>
      <c r="FF81">
        <v>37.2185</v>
      </c>
      <c r="FG81">
        <v>0</v>
      </c>
      <c r="FH81">
        <v>0</v>
      </c>
      <c r="FI81">
        <v>0</v>
      </c>
      <c r="FJ81">
        <v>1720902186.5</v>
      </c>
      <c r="FK81">
        <v>0</v>
      </c>
      <c r="FL81">
        <v>-3.708</v>
      </c>
      <c r="FM81">
        <v>20.59230758229189</v>
      </c>
      <c r="FN81">
        <v>20.61538440565154</v>
      </c>
      <c r="FO81">
        <v>-13.52</v>
      </c>
      <c r="FP81">
        <v>15</v>
      </c>
      <c r="FQ81">
        <v>1720901627.6</v>
      </c>
      <c r="FR81" t="s">
        <v>578</v>
      </c>
      <c r="FS81">
        <v>1720901627.6</v>
      </c>
      <c r="FT81">
        <v>1720901623.6</v>
      </c>
      <c r="FU81">
        <v>12</v>
      </c>
      <c r="FV81">
        <v>-0.5590000000000001</v>
      </c>
      <c r="FW81">
        <v>-0.03</v>
      </c>
      <c r="FX81">
        <v>2.218</v>
      </c>
      <c r="FY81">
        <v>0.266</v>
      </c>
      <c r="FZ81">
        <v>420</v>
      </c>
      <c r="GA81">
        <v>25</v>
      </c>
      <c r="GB81">
        <v>0.34</v>
      </c>
      <c r="GC81">
        <v>0.16</v>
      </c>
      <c r="GD81">
        <v>2.406805365853658</v>
      </c>
      <c r="GE81">
        <v>-0.1549768641114995</v>
      </c>
      <c r="GF81">
        <v>0.05113975190462069</v>
      </c>
      <c r="GG81">
        <v>1</v>
      </c>
      <c r="GH81">
        <v>-4.041176470588235</v>
      </c>
      <c r="GI81">
        <v>13.02979377108164</v>
      </c>
      <c r="GJ81">
        <v>5.585280952807953</v>
      </c>
      <c r="GK81">
        <v>0</v>
      </c>
      <c r="GL81">
        <v>0.7501577073170732</v>
      </c>
      <c r="GM81">
        <v>-0.1423849128919867</v>
      </c>
      <c r="GN81">
        <v>0.01757972595757981</v>
      </c>
      <c r="GO81">
        <v>0</v>
      </c>
      <c r="GP81">
        <v>1</v>
      </c>
      <c r="GQ81">
        <v>3</v>
      </c>
      <c r="GR81" t="s">
        <v>462</v>
      </c>
      <c r="GS81">
        <v>3.10316</v>
      </c>
      <c r="GT81">
        <v>2.75806</v>
      </c>
      <c r="GU81">
        <v>0.0887894</v>
      </c>
      <c r="GV81">
        <v>0.0888171</v>
      </c>
      <c r="GW81">
        <v>0.113784</v>
      </c>
      <c r="GX81">
        <v>0.112741</v>
      </c>
      <c r="GY81">
        <v>23850</v>
      </c>
      <c r="GZ81">
        <v>22089</v>
      </c>
      <c r="HA81">
        <v>26731.6</v>
      </c>
      <c r="HB81">
        <v>24460.5</v>
      </c>
      <c r="HC81">
        <v>37918.2</v>
      </c>
      <c r="HD81">
        <v>32092.5</v>
      </c>
      <c r="HE81">
        <v>46710.4</v>
      </c>
      <c r="HF81">
        <v>38718.8</v>
      </c>
      <c r="HG81">
        <v>1.87415</v>
      </c>
      <c r="HH81">
        <v>1.91887</v>
      </c>
      <c r="HI81">
        <v>0.126678</v>
      </c>
      <c r="HJ81">
        <v>0</v>
      </c>
      <c r="HK81">
        <v>28.9423</v>
      </c>
      <c r="HL81">
        <v>999.9</v>
      </c>
      <c r="HM81">
        <v>55.5</v>
      </c>
      <c r="HN81">
        <v>30.9</v>
      </c>
      <c r="HO81">
        <v>27.4185</v>
      </c>
      <c r="HP81">
        <v>60.9712</v>
      </c>
      <c r="HQ81">
        <v>25.0601</v>
      </c>
      <c r="HR81">
        <v>1</v>
      </c>
      <c r="HS81">
        <v>-0.0341235</v>
      </c>
      <c r="HT81">
        <v>-2.46071</v>
      </c>
      <c r="HU81">
        <v>20.2835</v>
      </c>
      <c r="HV81">
        <v>5.22268</v>
      </c>
      <c r="HW81">
        <v>11.98</v>
      </c>
      <c r="HX81">
        <v>4.9658</v>
      </c>
      <c r="HY81">
        <v>3.27573</v>
      </c>
      <c r="HZ81">
        <v>9999</v>
      </c>
      <c r="IA81">
        <v>9999</v>
      </c>
      <c r="IB81">
        <v>9999</v>
      </c>
      <c r="IC81">
        <v>999.9</v>
      </c>
      <c r="ID81">
        <v>1.86391</v>
      </c>
      <c r="IE81">
        <v>1.86006</v>
      </c>
      <c r="IF81">
        <v>1.85837</v>
      </c>
      <c r="IG81">
        <v>1.85973</v>
      </c>
      <c r="IH81">
        <v>1.85989</v>
      </c>
      <c r="II81">
        <v>1.85837</v>
      </c>
      <c r="IJ81">
        <v>1.85743</v>
      </c>
      <c r="IK81">
        <v>1.8524</v>
      </c>
      <c r="IL81">
        <v>0</v>
      </c>
      <c r="IM81">
        <v>0</v>
      </c>
      <c r="IN81">
        <v>0</v>
      </c>
      <c r="IO81">
        <v>0</v>
      </c>
      <c r="IP81" t="s">
        <v>446</v>
      </c>
      <c r="IQ81" t="s">
        <v>447</v>
      </c>
      <c r="IR81" t="s">
        <v>448</v>
      </c>
      <c r="IS81" t="s">
        <v>448</v>
      </c>
      <c r="IT81" t="s">
        <v>448</v>
      </c>
      <c r="IU81" t="s">
        <v>448</v>
      </c>
      <c r="IV81">
        <v>0</v>
      </c>
      <c r="IW81">
        <v>100</v>
      </c>
      <c r="IX81">
        <v>100</v>
      </c>
      <c r="IY81">
        <v>2.226</v>
      </c>
      <c r="IZ81">
        <v>0.2807</v>
      </c>
      <c r="JA81">
        <v>0.8744870517619336</v>
      </c>
      <c r="JB81">
        <v>0.003126186285231202</v>
      </c>
      <c r="JC81">
        <v>3.203884841727113E-07</v>
      </c>
      <c r="JD81">
        <v>-2.447596861837776E-10</v>
      </c>
      <c r="JE81">
        <v>-0.05116895006433499</v>
      </c>
      <c r="JF81">
        <v>-0.001803911384323374</v>
      </c>
      <c r="JG81">
        <v>0.0007269767045770104</v>
      </c>
      <c r="JH81">
        <v>-5.40736406405679E-06</v>
      </c>
      <c r="JI81">
        <v>2</v>
      </c>
      <c r="JJ81">
        <v>1989</v>
      </c>
      <c r="JK81">
        <v>1</v>
      </c>
      <c r="JL81">
        <v>26</v>
      </c>
      <c r="JM81">
        <v>9.4</v>
      </c>
      <c r="JN81">
        <v>9.5</v>
      </c>
      <c r="JO81">
        <v>1.14014</v>
      </c>
      <c r="JP81">
        <v>2.63428</v>
      </c>
      <c r="JQ81">
        <v>1.49658</v>
      </c>
      <c r="JR81">
        <v>2.35962</v>
      </c>
      <c r="JS81">
        <v>1.54907</v>
      </c>
      <c r="JT81">
        <v>2.32544</v>
      </c>
      <c r="JU81">
        <v>35.3133</v>
      </c>
      <c r="JV81">
        <v>24.0087</v>
      </c>
      <c r="JW81">
        <v>18</v>
      </c>
      <c r="JX81">
        <v>469.397</v>
      </c>
      <c r="JY81">
        <v>511.857</v>
      </c>
      <c r="JZ81">
        <v>32.5986</v>
      </c>
      <c r="KA81">
        <v>26.8815</v>
      </c>
      <c r="KB81">
        <v>30.0001</v>
      </c>
      <c r="KC81">
        <v>27.0175</v>
      </c>
      <c r="KD81">
        <v>26.9835</v>
      </c>
      <c r="KE81">
        <v>22.9217</v>
      </c>
      <c r="KF81">
        <v>13.2347</v>
      </c>
      <c r="KG81">
        <v>100</v>
      </c>
      <c r="KH81">
        <v>32.5929</v>
      </c>
      <c r="KI81">
        <v>420</v>
      </c>
      <c r="KJ81">
        <v>24.8476</v>
      </c>
      <c r="KK81">
        <v>102.104</v>
      </c>
      <c r="KL81">
        <v>93.357</v>
      </c>
    </row>
    <row r="82" spans="1:298">
      <c r="A82">
        <v>64</v>
      </c>
      <c r="B82">
        <v>1720902196.1</v>
      </c>
      <c r="C82">
        <v>5594.599999904633</v>
      </c>
      <c r="D82" t="s">
        <v>583</v>
      </c>
      <c r="E82" t="s">
        <v>584</v>
      </c>
      <c r="F82">
        <v>5</v>
      </c>
      <c r="G82" t="s">
        <v>527</v>
      </c>
      <c r="H82" t="s">
        <v>501</v>
      </c>
      <c r="I82" t="s">
        <v>441</v>
      </c>
      <c r="J82">
        <v>1720902193.6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(EB82+(V82+2*0.95*5.67E-8*(((EB82+$B$9)+273)^4-(EB82+273)^4)-44100*K82)/(1.84*29.3*S82+8*0.95*5.67E-8*(EB82+273)^3))</f>
        <v>0</v>
      </c>
      <c r="X82">
        <f>($C$9*EC82+$D$9*ED82+$E$9*W82)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2*0.95*5.67E-8*(((EB82+$B$9)+273)^4-(X82+273)^4)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430.6666323781515</v>
      </c>
      <c r="AL82">
        <v>433.5186303030303</v>
      </c>
      <c r="AM82">
        <v>0.0001461219308455467</v>
      </c>
      <c r="AN82">
        <v>66.40380641293103</v>
      </c>
      <c r="AO82">
        <f>(AQ82 - AP82 + DZ82*1E3/(8.314*(EB82+273.15)) * AS82/DY82 * AR82) * DY82/(100*DM82) * 1000/(1000 - AQ82)</f>
        <v>0</v>
      </c>
      <c r="AP82">
        <v>24.83028694751722</v>
      </c>
      <c r="AQ82">
        <v>25.58234121212121</v>
      </c>
      <c r="AR82">
        <v>2.745616525039225E-05</v>
      </c>
      <c r="AS82">
        <v>106.9956587384691</v>
      </c>
      <c r="AT82">
        <v>16</v>
      </c>
      <c r="AU82">
        <v>3</v>
      </c>
      <c r="AV82">
        <f>IF(AT82*$H$15&gt;=AX82,1.0,(AX82/(AX82-AT82*$H$15)))</f>
        <v>0</v>
      </c>
      <c r="AW82">
        <f>(AV82-1)*100</f>
        <v>0</v>
      </c>
      <c r="AX82">
        <f>MAX(0,($B$15+$C$15*EG82)/(1+$D$15*EG82)*DZ82/(EB82+273)*$E$15)</f>
        <v>0</v>
      </c>
      <c r="AY82" t="s">
        <v>442</v>
      </c>
      <c r="AZ82" t="s">
        <v>442</v>
      </c>
      <c r="BA82">
        <v>0</v>
      </c>
      <c r="BB82">
        <v>0</v>
      </c>
      <c r="BC82">
        <f>1-BA82/BB82</f>
        <v>0</v>
      </c>
      <c r="BD82">
        <v>0</v>
      </c>
      <c r="BE82" t="s">
        <v>442</v>
      </c>
      <c r="BF82" t="s">
        <v>442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442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$B$13*EH82+$C$13*EI82+$F$13*ET82*(1-EW82)</f>
        <v>0</v>
      </c>
      <c r="DJ82">
        <f>DI82*DK82</f>
        <v>0</v>
      </c>
      <c r="DK82">
        <f>($B$13*$D$11+$C$13*$D$11+$F$13*((FG82+EY82)/MAX(FG82+EY82+FH82, 0.1)*$I$11+FH82/MAX(FG82+EY82+FH82, 0.1)*$J$11))/($B$13+$C$13+$F$13)</f>
        <v>0</v>
      </c>
      <c r="DL82">
        <f>($B$13*$K$11+$C$13*$K$11+$F$13*((FG82+EY82)/MAX(FG82+EY82+FH82, 0.1)*$P$11+FH82/MAX(FG82+EY82+FH82, 0.1)*$Q$11))/($B$13+$C$13+$F$13)</f>
        <v>0</v>
      </c>
      <c r="DM82">
        <v>6</v>
      </c>
      <c r="DN82">
        <v>0.5</v>
      </c>
      <c r="DO82" t="s">
        <v>443</v>
      </c>
      <c r="DP82">
        <v>2</v>
      </c>
      <c r="DQ82" t="b">
        <v>1</v>
      </c>
      <c r="DR82">
        <v>1720902193.6</v>
      </c>
      <c r="DS82">
        <v>422.4245555555556</v>
      </c>
      <c r="DT82">
        <v>419.9882222222222</v>
      </c>
      <c r="DU82">
        <v>25.57856666666666</v>
      </c>
      <c r="DV82">
        <v>24.82989999999999</v>
      </c>
      <c r="DW82">
        <v>420.1981111111111</v>
      </c>
      <c r="DX82">
        <v>25.29766666666667</v>
      </c>
      <c r="DY82">
        <v>499.9691111111111</v>
      </c>
      <c r="DZ82">
        <v>90.79612222222221</v>
      </c>
      <c r="EA82">
        <v>0.09994933333333335</v>
      </c>
      <c r="EB82">
        <v>31.54805555555556</v>
      </c>
      <c r="EC82">
        <v>31.0095</v>
      </c>
      <c r="ED82">
        <v>999.9000000000001</v>
      </c>
      <c r="EE82">
        <v>0</v>
      </c>
      <c r="EF82">
        <v>0</v>
      </c>
      <c r="EG82">
        <v>9997.20888888889</v>
      </c>
      <c r="EH82">
        <v>0</v>
      </c>
      <c r="EI82">
        <v>0.242856</v>
      </c>
      <c r="EJ82">
        <v>2.436394444444445</v>
      </c>
      <c r="EK82">
        <v>433.5131111111111</v>
      </c>
      <c r="EL82">
        <v>430.6821111111111</v>
      </c>
      <c r="EM82">
        <v>0.7486768888888888</v>
      </c>
      <c r="EN82">
        <v>419.9882222222222</v>
      </c>
      <c r="EO82">
        <v>24.82989999999999</v>
      </c>
      <c r="EP82">
        <v>2.322434444444445</v>
      </c>
      <c r="EQ82">
        <v>2.254456666666667</v>
      </c>
      <c r="ER82">
        <v>19.83285555555555</v>
      </c>
      <c r="ES82">
        <v>19.35464444444445</v>
      </c>
      <c r="ET82">
        <v>0</v>
      </c>
      <c r="EU82">
        <v>0</v>
      </c>
      <c r="EV82">
        <v>0</v>
      </c>
      <c r="EW82">
        <v>0</v>
      </c>
      <c r="EX82">
        <v>-1.411111111111111</v>
      </c>
      <c r="EY82">
        <v>0</v>
      </c>
      <c r="EZ82">
        <v>-13.17777777777778</v>
      </c>
      <c r="FA82">
        <v>0.3222222222222222</v>
      </c>
      <c r="FB82">
        <v>36.00655555555555</v>
      </c>
      <c r="FC82">
        <v>41.29844444444445</v>
      </c>
      <c r="FD82">
        <v>38.91655555555556</v>
      </c>
      <c r="FE82">
        <v>41.76355555555555</v>
      </c>
      <c r="FF82">
        <v>37.43722222222222</v>
      </c>
      <c r="FG82">
        <v>0</v>
      </c>
      <c r="FH82">
        <v>0</v>
      </c>
      <c r="FI82">
        <v>0</v>
      </c>
      <c r="FJ82">
        <v>1720902191.3</v>
      </c>
      <c r="FK82">
        <v>0</v>
      </c>
      <c r="FL82">
        <v>-1.892</v>
      </c>
      <c r="FM82">
        <v>3.915384354088177</v>
      </c>
      <c r="FN82">
        <v>15.75384625396319</v>
      </c>
      <c r="FO82">
        <v>-13.712</v>
      </c>
      <c r="FP82">
        <v>15</v>
      </c>
      <c r="FQ82">
        <v>1720901627.6</v>
      </c>
      <c r="FR82" t="s">
        <v>578</v>
      </c>
      <c r="FS82">
        <v>1720901627.6</v>
      </c>
      <c r="FT82">
        <v>1720901623.6</v>
      </c>
      <c r="FU82">
        <v>12</v>
      </c>
      <c r="FV82">
        <v>-0.5590000000000001</v>
      </c>
      <c r="FW82">
        <v>-0.03</v>
      </c>
      <c r="FX82">
        <v>2.218</v>
      </c>
      <c r="FY82">
        <v>0.266</v>
      </c>
      <c r="FZ82">
        <v>420</v>
      </c>
      <c r="GA82">
        <v>25</v>
      </c>
      <c r="GB82">
        <v>0.34</v>
      </c>
      <c r="GC82">
        <v>0.16</v>
      </c>
      <c r="GD82">
        <v>2.408742</v>
      </c>
      <c r="GE82">
        <v>-0.03871924953095764</v>
      </c>
      <c r="GF82">
        <v>0.05216291125886288</v>
      </c>
      <c r="GG82">
        <v>1</v>
      </c>
      <c r="GH82">
        <v>-3.26764705882353</v>
      </c>
      <c r="GI82">
        <v>13.57219246557091</v>
      </c>
      <c r="GJ82">
        <v>5.337972769431971</v>
      </c>
      <c r="GK82">
        <v>0</v>
      </c>
      <c r="GL82">
        <v>0.743621775</v>
      </c>
      <c r="GM82">
        <v>-0.02209705440900839</v>
      </c>
      <c r="GN82">
        <v>0.01131769804661598</v>
      </c>
      <c r="GO82">
        <v>1</v>
      </c>
      <c r="GP82">
        <v>2</v>
      </c>
      <c r="GQ82">
        <v>3</v>
      </c>
      <c r="GR82" t="s">
        <v>445</v>
      </c>
      <c r="GS82">
        <v>3.10317</v>
      </c>
      <c r="GT82">
        <v>2.75807</v>
      </c>
      <c r="GU82">
        <v>0.0887921</v>
      </c>
      <c r="GV82">
        <v>0.0888139</v>
      </c>
      <c r="GW82">
        <v>0.11381</v>
      </c>
      <c r="GX82">
        <v>0.11275</v>
      </c>
      <c r="GY82">
        <v>23850.2</v>
      </c>
      <c r="GZ82">
        <v>22089</v>
      </c>
      <c r="HA82">
        <v>26731.9</v>
      </c>
      <c r="HB82">
        <v>24460.4</v>
      </c>
      <c r="HC82">
        <v>37917.5</v>
      </c>
      <c r="HD82">
        <v>32092.1</v>
      </c>
      <c r="HE82">
        <v>46711</v>
      </c>
      <c r="HF82">
        <v>38718.7</v>
      </c>
      <c r="HG82">
        <v>1.87407</v>
      </c>
      <c r="HH82">
        <v>1.91887</v>
      </c>
      <c r="HI82">
        <v>0.127144</v>
      </c>
      <c r="HJ82">
        <v>0</v>
      </c>
      <c r="HK82">
        <v>28.9423</v>
      </c>
      <c r="HL82">
        <v>999.9</v>
      </c>
      <c r="HM82">
        <v>55.5</v>
      </c>
      <c r="HN82">
        <v>30.8</v>
      </c>
      <c r="HO82">
        <v>27.2647</v>
      </c>
      <c r="HP82">
        <v>60.6512</v>
      </c>
      <c r="HQ82">
        <v>25.1803</v>
      </c>
      <c r="HR82">
        <v>1</v>
      </c>
      <c r="HS82">
        <v>-0.0345503</v>
      </c>
      <c r="HT82">
        <v>-2.46063</v>
      </c>
      <c r="HU82">
        <v>20.2836</v>
      </c>
      <c r="HV82">
        <v>5.22223</v>
      </c>
      <c r="HW82">
        <v>11.98</v>
      </c>
      <c r="HX82">
        <v>4.96575</v>
      </c>
      <c r="HY82">
        <v>3.27558</v>
      </c>
      <c r="HZ82">
        <v>9999</v>
      </c>
      <c r="IA82">
        <v>9999</v>
      </c>
      <c r="IB82">
        <v>9999</v>
      </c>
      <c r="IC82">
        <v>999.9</v>
      </c>
      <c r="ID82">
        <v>1.86388</v>
      </c>
      <c r="IE82">
        <v>1.86006</v>
      </c>
      <c r="IF82">
        <v>1.85837</v>
      </c>
      <c r="IG82">
        <v>1.85972</v>
      </c>
      <c r="IH82">
        <v>1.85989</v>
      </c>
      <c r="II82">
        <v>1.85837</v>
      </c>
      <c r="IJ82">
        <v>1.85741</v>
      </c>
      <c r="IK82">
        <v>1.85239</v>
      </c>
      <c r="IL82">
        <v>0</v>
      </c>
      <c r="IM82">
        <v>0</v>
      </c>
      <c r="IN82">
        <v>0</v>
      </c>
      <c r="IO82">
        <v>0</v>
      </c>
      <c r="IP82" t="s">
        <v>446</v>
      </c>
      <c r="IQ82" t="s">
        <v>447</v>
      </c>
      <c r="IR82" t="s">
        <v>448</v>
      </c>
      <c r="IS82" t="s">
        <v>448</v>
      </c>
      <c r="IT82" t="s">
        <v>448</v>
      </c>
      <c r="IU82" t="s">
        <v>448</v>
      </c>
      <c r="IV82">
        <v>0</v>
      </c>
      <c r="IW82">
        <v>100</v>
      </c>
      <c r="IX82">
        <v>100</v>
      </c>
      <c r="IY82">
        <v>2.226</v>
      </c>
      <c r="IZ82">
        <v>0.281</v>
      </c>
      <c r="JA82">
        <v>0.8744870517619336</v>
      </c>
      <c r="JB82">
        <v>0.003126186285231202</v>
      </c>
      <c r="JC82">
        <v>3.203884841727113E-07</v>
      </c>
      <c r="JD82">
        <v>-2.447596861837776E-10</v>
      </c>
      <c r="JE82">
        <v>-0.05116895006433499</v>
      </c>
      <c r="JF82">
        <v>-0.001803911384323374</v>
      </c>
      <c r="JG82">
        <v>0.0007269767045770104</v>
      </c>
      <c r="JH82">
        <v>-5.40736406405679E-06</v>
      </c>
      <c r="JI82">
        <v>2</v>
      </c>
      <c r="JJ82">
        <v>1989</v>
      </c>
      <c r="JK82">
        <v>1</v>
      </c>
      <c r="JL82">
        <v>26</v>
      </c>
      <c r="JM82">
        <v>9.5</v>
      </c>
      <c r="JN82">
        <v>9.5</v>
      </c>
      <c r="JO82">
        <v>1.14014</v>
      </c>
      <c r="JP82">
        <v>2.62207</v>
      </c>
      <c r="JQ82">
        <v>1.49658</v>
      </c>
      <c r="JR82">
        <v>2.35962</v>
      </c>
      <c r="JS82">
        <v>1.54907</v>
      </c>
      <c r="JT82">
        <v>2.45239</v>
      </c>
      <c r="JU82">
        <v>35.3133</v>
      </c>
      <c r="JV82">
        <v>24.0175</v>
      </c>
      <c r="JW82">
        <v>18</v>
      </c>
      <c r="JX82">
        <v>469.354</v>
      </c>
      <c r="JY82">
        <v>511.857</v>
      </c>
      <c r="JZ82">
        <v>32.5885</v>
      </c>
      <c r="KA82">
        <v>26.8815</v>
      </c>
      <c r="KB82">
        <v>30.0001</v>
      </c>
      <c r="KC82">
        <v>27.0175</v>
      </c>
      <c r="KD82">
        <v>26.9835</v>
      </c>
      <c r="KE82">
        <v>22.9197</v>
      </c>
      <c r="KF82">
        <v>13.2347</v>
      </c>
      <c r="KG82">
        <v>100</v>
      </c>
      <c r="KH82">
        <v>32.5854</v>
      </c>
      <c r="KI82">
        <v>420</v>
      </c>
      <c r="KJ82">
        <v>24.8476</v>
      </c>
      <c r="KK82">
        <v>102.105</v>
      </c>
      <c r="KL82">
        <v>93.3567</v>
      </c>
    </row>
    <row r="83" spans="1:298">
      <c r="A83">
        <v>65</v>
      </c>
      <c r="B83">
        <v>1720902201.1</v>
      </c>
      <c r="C83">
        <v>5599.599999904633</v>
      </c>
      <c r="D83" t="s">
        <v>585</v>
      </c>
      <c r="E83" t="s">
        <v>586</v>
      </c>
      <c r="F83">
        <v>5</v>
      </c>
      <c r="G83" t="s">
        <v>527</v>
      </c>
      <c r="H83" t="s">
        <v>501</v>
      </c>
      <c r="I83" t="s">
        <v>441</v>
      </c>
      <c r="J83">
        <v>1720902198.3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(EB83+(V83+2*0.95*5.67E-8*(((EB83+$B$9)+273)^4-(EB83+273)^4)-44100*K83)/(1.84*29.3*S83+8*0.95*5.67E-8*(EB83+273)^3))</f>
        <v>0</v>
      </c>
      <c r="X83">
        <f>($C$9*EC83+$D$9*ED83+$E$9*W83)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2*0.95*5.67E-8*(((EB83+$B$9)+273)^4-(X83+273)^4)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430.725660568836</v>
      </c>
      <c r="AL83">
        <v>433.4468909090909</v>
      </c>
      <c r="AM83">
        <v>-0.001222385513357215</v>
      </c>
      <c r="AN83">
        <v>66.40380641293103</v>
      </c>
      <c r="AO83">
        <f>(AQ83 - AP83 + DZ83*1E3/(8.314*(EB83+273.15)) * AS83/DY83 * AR83) * DY83/(100*DM83) * 1000/(1000 - AQ83)</f>
        <v>0</v>
      </c>
      <c r="AP83">
        <v>24.82626366198842</v>
      </c>
      <c r="AQ83">
        <v>25.5858006060606</v>
      </c>
      <c r="AR83">
        <v>7.454106818734935E-06</v>
      </c>
      <c r="AS83">
        <v>106.9956587384691</v>
      </c>
      <c r="AT83">
        <v>16</v>
      </c>
      <c r="AU83">
        <v>3</v>
      </c>
      <c r="AV83">
        <f>IF(AT83*$H$15&gt;=AX83,1.0,(AX83/(AX83-AT83*$H$15)))</f>
        <v>0</v>
      </c>
      <c r="AW83">
        <f>(AV83-1)*100</f>
        <v>0</v>
      </c>
      <c r="AX83">
        <f>MAX(0,($B$15+$C$15*EG83)/(1+$D$15*EG83)*DZ83/(EB83+273)*$E$15)</f>
        <v>0</v>
      </c>
      <c r="AY83" t="s">
        <v>442</v>
      </c>
      <c r="AZ83" t="s">
        <v>442</v>
      </c>
      <c r="BA83">
        <v>0</v>
      </c>
      <c r="BB83">
        <v>0</v>
      </c>
      <c r="BC83">
        <f>1-BA83/BB83</f>
        <v>0</v>
      </c>
      <c r="BD83">
        <v>0</v>
      </c>
      <c r="BE83" t="s">
        <v>442</v>
      </c>
      <c r="BF83" t="s">
        <v>442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442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$B$13*EH83+$C$13*EI83+$F$13*ET83*(1-EW83)</f>
        <v>0</v>
      </c>
      <c r="DJ83">
        <f>DI83*DK83</f>
        <v>0</v>
      </c>
      <c r="DK83">
        <f>($B$13*$D$11+$C$13*$D$11+$F$13*((FG83+EY83)/MAX(FG83+EY83+FH83, 0.1)*$I$11+FH83/MAX(FG83+EY83+FH83, 0.1)*$J$11))/($B$13+$C$13+$F$13)</f>
        <v>0</v>
      </c>
      <c r="DL83">
        <f>($B$13*$K$11+$C$13*$K$11+$F$13*((FG83+EY83)/MAX(FG83+EY83+FH83, 0.1)*$P$11+FH83/MAX(FG83+EY83+FH83, 0.1)*$Q$11))/($B$13+$C$13+$F$13)</f>
        <v>0</v>
      </c>
      <c r="DM83">
        <v>6</v>
      </c>
      <c r="DN83">
        <v>0.5</v>
      </c>
      <c r="DO83" t="s">
        <v>443</v>
      </c>
      <c r="DP83">
        <v>2</v>
      </c>
      <c r="DQ83" t="b">
        <v>1</v>
      </c>
      <c r="DR83">
        <v>1720902198.3</v>
      </c>
      <c r="DS83">
        <v>422.4019999999999</v>
      </c>
      <c r="DT83">
        <v>420.0298000000001</v>
      </c>
      <c r="DU83">
        <v>25.5851</v>
      </c>
      <c r="DV83">
        <v>24.82734</v>
      </c>
      <c r="DW83">
        <v>420.1757000000001</v>
      </c>
      <c r="DX83">
        <v>25.30406</v>
      </c>
      <c r="DY83">
        <v>499.9646000000001</v>
      </c>
      <c r="DZ83">
        <v>90.79567</v>
      </c>
      <c r="EA83">
        <v>0.09987047</v>
      </c>
      <c r="EB83">
        <v>31.54853</v>
      </c>
      <c r="EC83">
        <v>31.01234</v>
      </c>
      <c r="ED83">
        <v>999.9</v>
      </c>
      <c r="EE83">
        <v>0</v>
      </c>
      <c r="EF83">
        <v>0</v>
      </c>
      <c r="EG83">
        <v>10005.385</v>
      </c>
      <c r="EH83">
        <v>0</v>
      </c>
      <c r="EI83">
        <v>0.242856</v>
      </c>
      <c r="EJ83">
        <v>2.372344</v>
      </c>
      <c r="EK83">
        <v>433.4931</v>
      </c>
      <c r="EL83">
        <v>430.7234</v>
      </c>
      <c r="EM83">
        <v>0.7577556999999999</v>
      </c>
      <c r="EN83">
        <v>420.0298000000001</v>
      </c>
      <c r="EO83">
        <v>24.82734</v>
      </c>
      <c r="EP83">
        <v>2.323016</v>
      </c>
      <c r="EQ83">
        <v>2.254215</v>
      </c>
      <c r="ER83">
        <v>19.8369</v>
      </c>
      <c r="ES83">
        <v>19.3529</v>
      </c>
      <c r="ET83">
        <v>0</v>
      </c>
      <c r="EU83">
        <v>0</v>
      </c>
      <c r="EV83">
        <v>0</v>
      </c>
      <c r="EW83">
        <v>0</v>
      </c>
      <c r="EX83">
        <v>-1.69</v>
      </c>
      <c r="EY83">
        <v>0</v>
      </c>
      <c r="EZ83">
        <v>-12.33</v>
      </c>
      <c r="FA83">
        <v>-0.51</v>
      </c>
      <c r="FB83">
        <v>36.0247</v>
      </c>
      <c r="FC83">
        <v>41.3435</v>
      </c>
      <c r="FD83">
        <v>38.6125</v>
      </c>
      <c r="FE83">
        <v>41.8187</v>
      </c>
      <c r="FF83">
        <v>37.3497</v>
      </c>
      <c r="FG83">
        <v>0</v>
      </c>
      <c r="FH83">
        <v>0</v>
      </c>
      <c r="FI83">
        <v>0</v>
      </c>
      <c r="FJ83">
        <v>1720902196.7</v>
      </c>
      <c r="FK83">
        <v>0</v>
      </c>
      <c r="FL83">
        <v>-1.273076923076923</v>
      </c>
      <c r="FM83">
        <v>3.217094375074284</v>
      </c>
      <c r="FN83">
        <v>-1.025640832244882</v>
      </c>
      <c r="FO83">
        <v>-12.24615384615385</v>
      </c>
      <c r="FP83">
        <v>15</v>
      </c>
      <c r="FQ83">
        <v>1720901627.6</v>
      </c>
      <c r="FR83" t="s">
        <v>578</v>
      </c>
      <c r="FS83">
        <v>1720901627.6</v>
      </c>
      <c r="FT83">
        <v>1720901623.6</v>
      </c>
      <c r="FU83">
        <v>12</v>
      </c>
      <c r="FV83">
        <v>-0.5590000000000001</v>
      </c>
      <c r="FW83">
        <v>-0.03</v>
      </c>
      <c r="FX83">
        <v>2.218</v>
      </c>
      <c r="FY83">
        <v>0.266</v>
      </c>
      <c r="FZ83">
        <v>420</v>
      </c>
      <c r="GA83">
        <v>25</v>
      </c>
      <c r="GB83">
        <v>0.34</v>
      </c>
      <c r="GC83">
        <v>0.16</v>
      </c>
      <c r="GD83">
        <v>2.399238536585366</v>
      </c>
      <c r="GE83">
        <v>-0.1554031358884964</v>
      </c>
      <c r="GF83">
        <v>0.05392286164155717</v>
      </c>
      <c r="GG83">
        <v>1</v>
      </c>
      <c r="GH83">
        <v>-1.926470588235295</v>
      </c>
      <c r="GI83">
        <v>4.869365940520952</v>
      </c>
      <c r="GJ83">
        <v>6.008342671727341</v>
      </c>
      <c r="GK83">
        <v>0</v>
      </c>
      <c r="GL83">
        <v>0.7442545609756098</v>
      </c>
      <c r="GM83">
        <v>0.1021665365853664</v>
      </c>
      <c r="GN83">
        <v>0.01014951734776701</v>
      </c>
      <c r="GO83">
        <v>0</v>
      </c>
      <c r="GP83">
        <v>1</v>
      </c>
      <c r="GQ83">
        <v>3</v>
      </c>
      <c r="GR83" t="s">
        <v>462</v>
      </c>
      <c r="GS83">
        <v>3.10309</v>
      </c>
      <c r="GT83">
        <v>2.75817</v>
      </c>
      <c r="GU83">
        <v>0.0887824</v>
      </c>
      <c r="GV83">
        <v>0.088805</v>
      </c>
      <c r="GW83">
        <v>0.11382</v>
      </c>
      <c r="GX83">
        <v>0.11273</v>
      </c>
      <c r="GY83">
        <v>23850.1</v>
      </c>
      <c r="GZ83">
        <v>22089.1</v>
      </c>
      <c r="HA83">
        <v>26731.5</v>
      </c>
      <c r="HB83">
        <v>24460.3</v>
      </c>
      <c r="HC83">
        <v>37916.7</v>
      </c>
      <c r="HD83">
        <v>32092.8</v>
      </c>
      <c r="HE83">
        <v>46710.5</v>
      </c>
      <c r="HF83">
        <v>38718.6</v>
      </c>
      <c r="HG83">
        <v>1.8741</v>
      </c>
      <c r="HH83">
        <v>1.91882</v>
      </c>
      <c r="HI83">
        <v>0.127237</v>
      </c>
      <c r="HJ83">
        <v>0</v>
      </c>
      <c r="HK83">
        <v>28.9423</v>
      </c>
      <c r="HL83">
        <v>999.9</v>
      </c>
      <c r="HM83">
        <v>55.5</v>
      </c>
      <c r="HN83">
        <v>30.8</v>
      </c>
      <c r="HO83">
        <v>27.2641</v>
      </c>
      <c r="HP83">
        <v>60.9912</v>
      </c>
      <c r="HQ83">
        <v>25.3966</v>
      </c>
      <c r="HR83">
        <v>1</v>
      </c>
      <c r="HS83">
        <v>-0.0344233</v>
      </c>
      <c r="HT83">
        <v>-2.44632</v>
      </c>
      <c r="HU83">
        <v>20.2837</v>
      </c>
      <c r="HV83">
        <v>5.22268</v>
      </c>
      <c r="HW83">
        <v>11.98</v>
      </c>
      <c r="HX83">
        <v>4.96575</v>
      </c>
      <c r="HY83">
        <v>3.27563</v>
      </c>
      <c r="HZ83">
        <v>9999</v>
      </c>
      <c r="IA83">
        <v>9999</v>
      </c>
      <c r="IB83">
        <v>9999</v>
      </c>
      <c r="IC83">
        <v>999.9</v>
      </c>
      <c r="ID83">
        <v>1.8639</v>
      </c>
      <c r="IE83">
        <v>1.86007</v>
      </c>
      <c r="IF83">
        <v>1.85837</v>
      </c>
      <c r="IG83">
        <v>1.85973</v>
      </c>
      <c r="IH83">
        <v>1.85989</v>
      </c>
      <c r="II83">
        <v>1.85837</v>
      </c>
      <c r="IJ83">
        <v>1.85742</v>
      </c>
      <c r="IK83">
        <v>1.85238</v>
      </c>
      <c r="IL83">
        <v>0</v>
      </c>
      <c r="IM83">
        <v>0</v>
      </c>
      <c r="IN83">
        <v>0</v>
      </c>
      <c r="IO83">
        <v>0</v>
      </c>
      <c r="IP83" t="s">
        <v>446</v>
      </c>
      <c r="IQ83" t="s">
        <v>447</v>
      </c>
      <c r="IR83" t="s">
        <v>448</v>
      </c>
      <c r="IS83" t="s">
        <v>448</v>
      </c>
      <c r="IT83" t="s">
        <v>448</v>
      </c>
      <c r="IU83" t="s">
        <v>448</v>
      </c>
      <c r="IV83">
        <v>0</v>
      </c>
      <c r="IW83">
        <v>100</v>
      </c>
      <c r="IX83">
        <v>100</v>
      </c>
      <c r="IY83">
        <v>2.226</v>
      </c>
      <c r="IZ83">
        <v>0.281</v>
      </c>
      <c r="JA83">
        <v>0.8744870517619336</v>
      </c>
      <c r="JB83">
        <v>0.003126186285231202</v>
      </c>
      <c r="JC83">
        <v>3.203884841727113E-07</v>
      </c>
      <c r="JD83">
        <v>-2.447596861837776E-10</v>
      </c>
      <c r="JE83">
        <v>-0.05116895006433499</v>
      </c>
      <c r="JF83">
        <v>-0.001803911384323374</v>
      </c>
      <c r="JG83">
        <v>0.0007269767045770104</v>
      </c>
      <c r="JH83">
        <v>-5.40736406405679E-06</v>
      </c>
      <c r="JI83">
        <v>2</v>
      </c>
      <c r="JJ83">
        <v>1989</v>
      </c>
      <c r="JK83">
        <v>1</v>
      </c>
      <c r="JL83">
        <v>26</v>
      </c>
      <c r="JM83">
        <v>9.6</v>
      </c>
      <c r="JN83">
        <v>9.6</v>
      </c>
      <c r="JO83">
        <v>1.14014</v>
      </c>
      <c r="JP83">
        <v>2.63428</v>
      </c>
      <c r="JQ83">
        <v>1.49658</v>
      </c>
      <c r="JR83">
        <v>2.3584</v>
      </c>
      <c r="JS83">
        <v>1.54907</v>
      </c>
      <c r="JT83">
        <v>2.40112</v>
      </c>
      <c r="JU83">
        <v>35.3133</v>
      </c>
      <c r="JV83">
        <v>24.0087</v>
      </c>
      <c r="JW83">
        <v>18</v>
      </c>
      <c r="JX83">
        <v>469.368</v>
      </c>
      <c r="JY83">
        <v>511.823</v>
      </c>
      <c r="JZ83">
        <v>32.5798</v>
      </c>
      <c r="KA83">
        <v>26.8815</v>
      </c>
      <c r="KB83">
        <v>30</v>
      </c>
      <c r="KC83">
        <v>27.0175</v>
      </c>
      <c r="KD83">
        <v>26.9835</v>
      </c>
      <c r="KE83">
        <v>22.9209</v>
      </c>
      <c r="KF83">
        <v>13.2347</v>
      </c>
      <c r="KG83">
        <v>100</v>
      </c>
      <c r="KH83">
        <v>32.5738</v>
      </c>
      <c r="KI83">
        <v>420</v>
      </c>
      <c r="KJ83">
        <v>24.8476</v>
      </c>
      <c r="KK83">
        <v>102.104</v>
      </c>
      <c r="KL83">
        <v>93.3565</v>
      </c>
    </row>
    <row r="84" spans="1:298">
      <c r="A84">
        <v>66</v>
      </c>
      <c r="B84">
        <v>1720902206.1</v>
      </c>
      <c r="C84">
        <v>5604.599999904633</v>
      </c>
      <c r="D84" t="s">
        <v>587</v>
      </c>
      <c r="E84" t="s">
        <v>588</v>
      </c>
      <c r="F84">
        <v>5</v>
      </c>
      <c r="G84" t="s">
        <v>527</v>
      </c>
      <c r="H84" t="s">
        <v>501</v>
      </c>
      <c r="I84" t="s">
        <v>441</v>
      </c>
      <c r="J84">
        <v>1720902203.6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(EB84+(V84+2*0.95*5.67E-8*(((EB84+$B$9)+273)^4-(EB84+273)^4)-44100*K84)/(1.84*29.3*S84+8*0.95*5.67E-8*(EB84+273)^3))</f>
        <v>0</v>
      </c>
      <c r="X84">
        <f>($C$9*EC84+$D$9*ED84+$E$9*W84)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2*0.95*5.67E-8*(((EB84+$B$9)+273)^4-(X84+273)^4)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430.7493742493027</v>
      </c>
      <c r="AL84">
        <v>433.4528060606057</v>
      </c>
      <c r="AM84">
        <v>-0.0002415047050123853</v>
      </c>
      <c r="AN84">
        <v>66.40380641293103</v>
      </c>
      <c r="AO84">
        <f>(AQ84 - AP84 + DZ84*1E3/(8.314*(EB84+273.15)) * AS84/DY84 * AR84) * DY84/(100*DM84) * 1000/(1000 - AQ84)</f>
        <v>0</v>
      </c>
      <c r="AP84">
        <v>24.82485603398585</v>
      </c>
      <c r="AQ84">
        <v>25.58572545454544</v>
      </c>
      <c r="AR84">
        <v>-4.93193744547523E-07</v>
      </c>
      <c r="AS84">
        <v>106.9956587384691</v>
      </c>
      <c r="AT84">
        <v>16</v>
      </c>
      <c r="AU84">
        <v>3</v>
      </c>
      <c r="AV84">
        <f>IF(AT84*$H$15&gt;=AX84,1.0,(AX84/(AX84-AT84*$H$15)))</f>
        <v>0</v>
      </c>
      <c r="AW84">
        <f>(AV84-1)*100</f>
        <v>0</v>
      </c>
      <c r="AX84">
        <f>MAX(0,($B$15+$C$15*EG84)/(1+$D$15*EG84)*DZ84/(EB84+273)*$E$15)</f>
        <v>0</v>
      </c>
      <c r="AY84" t="s">
        <v>442</v>
      </c>
      <c r="AZ84" t="s">
        <v>442</v>
      </c>
      <c r="BA84">
        <v>0</v>
      </c>
      <c r="BB84">
        <v>0</v>
      </c>
      <c r="BC84">
        <f>1-BA84/BB84</f>
        <v>0</v>
      </c>
      <c r="BD84">
        <v>0</v>
      </c>
      <c r="BE84" t="s">
        <v>442</v>
      </c>
      <c r="BF84" t="s">
        <v>442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442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$B$13*EH84+$C$13*EI84+$F$13*ET84*(1-EW84)</f>
        <v>0</v>
      </c>
      <c r="DJ84">
        <f>DI84*DK84</f>
        <v>0</v>
      </c>
      <c r="DK84">
        <f>($B$13*$D$11+$C$13*$D$11+$F$13*((FG84+EY84)/MAX(FG84+EY84+FH84, 0.1)*$I$11+FH84/MAX(FG84+EY84+FH84, 0.1)*$J$11))/($B$13+$C$13+$F$13)</f>
        <v>0</v>
      </c>
      <c r="DL84">
        <f>($B$13*$K$11+$C$13*$K$11+$F$13*((FG84+EY84)/MAX(FG84+EY84+FH84, 0.1)*$P$11+FH84/MAX(FG84+EY84+FH84, 0.1)*$Q$11))/($B$13+$C$13+$F$13)</f>
        <v>0</v>
      </c>
      <c r="DM84">
        <v>6</v>
      </c>
      <c r="DN84">
        <v>0.5</v>
      </c>
      <c r="DO84" t="s">
        <v>443</v>
      </c>
      <c r="DP84">
        <v>2</v>
      </c>
      <c r="DQ84" t="b">
        <v>1</v>
      </c>
      <c r="DR84">
        <v>1720902203.6</v>
      </c>
      <c r="DS84">
        <v>422.3785555555555</v>
      </c>
      <c r="DT84">
        <v>420.0315555555555</v>
      </c>
      <c r="DU84">
        <v>25.58585555555555</v>
      </c>
      <c r="DV84">
        <v>24.82492222222222</v>
      </c>
      <c r="DW84">
        <v>420.1522222222222</v>
      </c>
      <c r="DX84">
        <v>25.30475555555556</v>
      </c>
      <c r="DY84">
        <v>500.0536666666667</v>
      </c>
      <c r="DZ84">
        <v>90.79477777777778</v>
      </c>
      <c r="EA84">
        <v>0.0999796</v>
      </c>
      <c r="EB84">
        <v>31.54683333333333</v>
      </c>
      <c r="EC84">
        <v>31.00362222222222</v>
      </c>
      <c r="ED84">
        <v>999.9000000000001</v>
      </c>
      <c r="EE84">
        <v>0</v>
      </c>
      <c r="EF84">
        <v>0</v>
      </c>
      <c r="EG84">
        <v>10001.25</v>
      </c>
      <c r="EH84">
        <v>0</v>
      </c>
      <c r="EI84">
        <v>0.242856</v>
      </c>
      <c r="EJ84">
        <v>2.347078888888889</v>
      </c>
      <c r="EK84">
        <v>433.4692222222222</v>
      </c>
      <c r="EL84">
        <v>430.7243333333333</v>
      </c>
      <c r="EM84">
        <v>0.7609196666666667</v>
      </c>
      <c r="EN84">
        <v>420.0315555555555</v>
      </c>
      <c r="EO84">
        <v>24.82492222222222</v>
      </c>
      <c r="EP84">
        <v>2.32306</v>
      </c>
      <c r="EQ84">
        <v>2.253972222222222</v>
      </c>
      <c r="ER84">
        <v>19.8372</v>
      </c>
      <c r="ES84">
        <v>19.35118888888889</v>
      </c>
      <c r="ET84">
        <v>0</v>
      </c>
      <c r="EU84">
        <v>0</v>
      </c>
      <c r="EV84">
        <v>0</v>
      </c>
      <c r="EW84">
        <v>0</v>
      </c>
      <c r="EX84">
        <v>-5.677777777777777</v>
      </c>
      <c r="EY84">
        <v>0</v>
      </c>
      <c r="EZ84">
        <v>-8.622222222222222</v>
      </c>
      <c r="FA84">
        <v>-0.2444444444444444</v>
      </c>
      <c r="FB84">
        <v>36.05555555555556</v>
      </c>
      <c r="FC84">
        <v>41.34</v>
      </c>
      <c r="FD84">
        <v>38.81222222222222</v>
      </c>
      <c r="FE84">
        <v>41.84</v>
      </c>
      <c r="FF84">
        <v>37.58311111111111</v>
      </c>
      <c r="FG84">
        <v>0</v>
      </c>
      <c r="FH84">
        <v>0</v>
      </c>
      <c r="FI84">
        <v>0</v>
      </c>
      <c r="FJ84">
        <v>1720902201.5</v>
      </c>
      <c r="FK84">
        <v>0</v>
      </c>
      <c r="FL84">
        <v>-2.146153846153847</v>
      </c>
      <c r="FM84">
        <v>-19.82222213413036</v>
      </c>
      <c r="FN84">
        <v>11.7709400938556</v>
      </c>
      <c r="FO84">
        <v>-11.83461538461538</v>
      </c>
      <c r="FP84">
        <v>15</v>
      </c>
      <c r="FQ84">
        <v>1720901627.6</v>
      </c>
      <c r="FR84" t="s">
        <v>578</v>
      </c>
      <c r="FS84">
        <v>1720901627.6</v>
      </c>
      <c r="FT84">
        <v>1720901623.6</v>
      </c>
      <c r="FU84">
        <v>12</v>
      </c>
      <c r="FV84">
        <v>-0.5590000000000001</v>
      </c>
      <c r="FW84">
        <v>-0.03</v>
      </c>
      <c r="FX84">
        <v>2.218</v>
      </c>
      <c r="FY84">
        <v>0.266</v>
      </c>
      <c r="FZ84">
        <v>420</v>
      </c>
      <c r="GA84">
        <v>25</v>
      </c>
      <c r="GB84">
        <v>0.34</v>
      </c>
      <c r="GC84">
        <v>0.16</v>
      </c>
      <c r="GD84">
        <v>2.376724146341463</v>
      </c>
      <c r="GE84">
        <v>-0.09951595818814891</v>
      </c>
      <c r="GF84">
        <v>0.04782745522241127</v>
      </c>
      <c r="GG84">
        <v>1</v>
      </c>
      <c r="GH84">
        <v>-2.070588235294117</v>
      </c>
      <c r="GI84">
        <v>-13.31398004226407</v>
      </c>
      <c r="GJ84">
        <v>6.002231418974149</v>
      </c>
      <c r="GK84">
        <v>0</v>
      </c>
      <c r="GL84">
        <v>0.7515965853658537</v>
      </c>
      <c r="GM84">
        <v>0.08408326829268427</v>
      </c>
      <c r="GN84">
        <v>0.008506527011870844</v>
      </c>
      <c r="GO84">
        <v>1</v>
      </c>
      <c r="GP84">
        <v>2</v>
      </c>
      <c r="GQ84">
        <v>3</v>
      </c>
      <c r="GR84" t="s">
        <v>445</v>
      </c>
      <c r="GS84">
        <v>3.10317</v>
      </c>
      <c r="GT84">
        <v>2.75795</v>
      </c>
      <c r="GU84">
        <v>0.08878030000000001</v>
      </c>
      <c r="GV84">
        <v>0.08880109999999999</v>
      </c>
      <c r="GW84">
        <v>0.113817</v>
      </c>
      <c r="GX84">
        <v>0.112729</v>
      </c>
      <c r="GY84">
        <v>23850.4</v>
      </c>
      <c r="GZ84">
        <v>22089.1</v>
      </c>
      <c r="HA84">
        <v>26731.8</v>
      </c>
      <c r="HB84">
        <v>24460.3</v>
      </c>
      <c r="HC84">
        <v>37917.2</v>
      </c>
      <c r="HD84">
        <v>32092.5</v>
      </c>
      <c r="HE84">
        <v>46710.9</v>
      </c>
      <c r="HF84">
        <v>38718.3</v>
      </c>
      <c r="HG84">
        <v>1.8743</v>
      </c>
      <c r="HH84">
        <v>1.91887</v>
      </c>
      <c r="HI84">
        <v>0.126418</v>
      </c>
      <c r="HJ84">
        <v>0</v>
      </c>
      <c r="HK84">
        <v>28.9448</v>
      </c>
      <c r="HL84">
        <v>999.9</v>
      </c>
      <c r="HM84">
        <v>55.5</v>
      </c>
      <c r="HN84">
        <v>30.9</v>
      </c>
      <c r="HO84">
        <v>27.4203</v>
      </c>
      <c r="HP84">
        <v>61.2112</v>
      </c>
      <c r="HQ84">
        <v>25.0881</v>
      </c>
      <c r="HR84">
        <v>1</v>
      </c>
      <c r="HS84">
        <v>-0.034497</v>
      </c>
      <c r="HT84">
        <v>-2.43715</v>
      </c>
      <c r="HU84">
        <v>20.2839</v>
      </c>
      <c r="HV84">
        <v>5.22208</v>
      </c>
      <c r="HW84">
        <v>11.98</v>
      </c>
      <c r="HX84">
        <v>4.9656</v>
      </c>
      <c r="HY84">
        <v>3.2755</v>
      </c>
      <c r="HZ84">
        <v>9999</v>
      </c>
      <c r="IA84">
        <v>9999</v>
      </c>
      <c r="IB84">
        <v>9999</v>
      </c>
      <c r="IC84">
        <v>999.9</v>
      </c>
      <c r="ID84">
        <v>1.86389</v>
      </c>
      <c r="IE84">
        <v>1.86006</v>
      </c>
      <c r="IF84">
        <v>1.85837</v>
      </c>
      <c r="IG84">
        <v>1.85974</v>
      </c>
      <c r="IH84">
        <v>1.85988</v>
      </c>
      <c r="II84">
        <v>1.85837</v>
      </c>
      <c r="IJ84">
        <v>1.85743</v>
      </c>
      <c r="IK84">
        <v>1.85237</v>
      </c>
      <c r="IL84">
        <v>0</v>
      </c>
      <c r="IM84">
        <v>0</v>
      </c>
      <c r="IN84">
        <v>0</v>
      </c>
      <c r="IO84">
        <v>0</v>
      </c>
      <c r="IP84" t="s">
        <v>446</v>
      </c>
      <c r="IQ84" t="s">
        <v>447</v>
      </c>
      <c r="IR84" t="s">
        <v>448</v>
      </c>
      <c r="IS84" t="s">
        <v>448</v>
      </c>
      <c r="IT84" t="s">
        <v>448</v>
      </c>
      <c r="IU84" t="s">
        <v>448</v>
      </c>
      <c r="IV84">
        <v>0</v>
      </c>
      <c r="IW84">
        <v>100</v>
      </c>
      <c r="IX84">
        <v>100</v>
      </c>
      <c r="IY84">
        <v>2.227</v>
      </c>
      <c r="IZ84">
        <v>0.2811</v>
      </c>
      <c r="JA84">
        <v>0.8744870517619336</v>
      </c>
      <c r="JB84">
        <v>0.003126186285231202</v>
      </c>
      <c r="JC84">
        <v>3.203884841727113E-07</v>
      </c>
      <c r="JD84">
        <v>-2.447596861837776E-10</v>
      </c>
      <c r="JE84">
        <v>-0.05116895006433499</v>
      </c>
      <c r="JF84">
        <v>-0.001803911384323374</v>
      </c>
      <c r="JG84">
        <v>0.0007269767045770104</v>
      </c>
      <c r="JH84">
        <v>-5.40736406405679E-06</v>
      </c>
      <c r="JI84">
        <v>2</v>
      </c>
      <c r="JJ84">
        <v>1989</v>
      </c>
      <c r="JK84">
        <v>1</v>
      </c>
      <c r="JL84">
        <v>26</v>
      </c>
      <c r="JM84">
        <v>9.6</v>
      </c>
      <c r="JN84">
        <v>9.699999999999999</v>
      </c>
      <c r="JO84">
        <v>1.14014</v>
      </c>
      <c r="JP84">
        <v>2.63428</v>
      </c>
      <c r="JQ84">
        <v>1.49658</v>
      </c>
      <c r="JR84">
        <v>2.35962</v>
      </c>
      <c r="JS84">
        <v>1.54907</v>
      </c>
      <c r="JT84">
        <v>2.34985</v>
      </c>
      <c r="JU84">
        <v>35.3133</v>
      </c>
      <c r="JV84">
        <v>24.0087</v>
      </c>
      <c r="JW84">
        <v>18</v>
      </c>
      <c r="JX84">
        <v>469.481</v>
      </c>
      <c r="JY84">
        <v>511.857</v>
      </c>
      <c r="JZ84">
        <v>32.5689</v>
      </c>
      <c r="KA84">
        <v>26.8793</v>
      </c>
      <c r="KB84">
        <v>30.0001</v>
      </c>
      <c r="KC84">
        <v>27.0175</v>
      </c>
      <c r="KD84">
        <v>26.9835</v>
      </c>
      <c r="KE84">
        <v>22.9201</v>
      </c>
      <c r="KF84">
        <v>13.2347</v>
      </c>
      <c r="KG84">
        <v>100</v>
      </c>
      <c r="KH84">
        <v>32.5631</v>
      </c>
      <c r="KI84">
        <v>420</v>
      </c>
      <c r="KJ84">
        <v>24.8476</v>
      </c>
      <c r="KK84">
        <v>102.105</v>
      </c>
      <c r="KL84">
        <v>93.3558</v>
      </c>
    </row>
    <row r="85" spans="1:298">
      <c r="A85">
        <v>67</v>
      </c>
      <c r="B85">
        <v>1720902211.1</v>
      </c>
      <c r="C85">
        <v>5609.599999904633</v>
      </c>
      <c r="D85" t="s">
        <v>589</v>
      </c>
      <c r="E85" t="s">
        <v>590</v>
      </c>
      <c r="F85">
        <v>5</v>
      </c>
      <c r="G85" t="s">
        <v>527</v>
      </c>
      <c r="H85" t="s">
        <v>501</v>
      </c>
      <c r="I85" t="s">
        <v>441</v>
      </c>
      <c r="J85">
        <v>1720902208.3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(EB85+(V85+2*0.95*5.67E-8*(((EB85+$B$9)+273)^4-(EB85+273)^4)-44100*K85)/(1.84*29.3*S85+8*0.95*5.67E-8*(EB85+273)^3))</f>
        <v>0</v>
      </c>
      <c r="X85">
        <f>($C$9*EC85+$D$9*ED85+$E$9*W85)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2*0.95*5.67E-8*(((EB85+$B$9)+273)^4-(X85+273)^4)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430.6891748405404</v>
      </c>
      <c r="AL85">
        <v>433.425006060606</v>
      </c>
      <c r="AM85">
        <v>-0.0003264173689820728</v>
      </c>
      <c r="AN85">
        <v>66.40380641293103</v>
      </c>
      <c r="AO85">
        <f>(AQ85 - AP85 + DZ85*1E3/(8.314*(EB85+273.15)) * AS85/DY85 * AR85) * DY85/(100*DM85) * 1000/(1000 - AQ85)</f>
        <v>0</v>
      </c>
      <c r="AP85">
        <v>24.8225462677608</v>
      </c>
      <c r="AQ85">
        <v>25.58602060606062</v>
      </c>
      <c r="AR85">
        <v>1.137683268896985E-06</v>
      </c>
      <c r="AS85">
        <v>106.9956587384691</v>
      </c>
      <c r="AT85">
        <v>16</v>
      </c>
      <c r="AU85">
        <v>3</v>
      </c>
      <c r="AV85">
        <f>IF(AT85*$H$15&gt;=AX85,1.0,(AX85/(AX85-AT85*$H$15)))</f>
        <v>0</v>
      </c>
      <c r="AW85">
        <f>(AV85-1)*100</f>
        <v>0</v>
      </c>
      <c r="AX85">
        <f>MAX(0,($B$15+$C$15*EG85)/(1+$D$15*EG85)*DZ85/(EB85+273)*$E$15)</f>
        <v>0</v>
      </c>
      <c r="AY85" t="s">
        <v>442</v>
      </c>
      <c r="AZ85" t="s">
        <v>442</v>
      </c>
      <c r="BA85">
        <v>0</v>
      </c>
      <c r="BB85">
        <v>0</v>
      </c>
      <c r="BC85">
        <f>1-BA85/BB85</f>
        <v>0</v>
      </c>
      <c r="BD85">
        <v>0</v>
      </c>
      <c r="BE85" t="s">
        <v>442</v>
      </c>
      <c r="BF85" t="s">
        <v>442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442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$B$13*EH85+$C$13*EI85+$F$13*ET85*(1-EW85)</f>
        <v>0</v>
      </c>
      <c r="DJ85">
        <f>DI85*DK85</f>
        <v>0</v>
      </c>
      <c r="DK85">
        <f>($B$13*$D$11+$C$13*$D$11+$F$13*((FG85+EY85)/MAX(FG85+EY85+FH85, 0.1)*$I$11+FH85/MAX(FG85+EY85+FH85, 0.1)*$J$11))/($B$13+$C$13+$F$13)</f>
        <v>0</v>
      </c>
      <c r="DL85">
        <f>($B$13*$K$11+$C$13*$K$11+$F$13*((FG85+EY85)/MAX(FG85+EY85+FH85, 0.1)*$P$11+FH85/MAX(FG85+EY85+FH85, 0.1)*$Q$11))/($B$13+$C$13+$F$13)</f>
        <v>0</v>
      </c>
      <c r="DM85">
        <v>6</v>
      </c>
      <c r="DN85">
        <v>0.5</v>
      </c>
      <c r="DO85" t="s">
        <v>443</v>
      </c>
      <c r="DP85">
        <v>2</v>
      </c>
      <c r="DQ85" t="b">
        <v>1</v>
      </c>
      <c r="DR85">
        <v>1720902208.3</v>
      </c>
      <c r="DS85">
        <v>422.3659</v>
      </c>
      <c r="DT85">
        <v>419.99</v>
      </c>
      <c r="DU85">
        <v>25.58616</v>
      </c>
      <c r="DV85">
        <v>24.82253</v>
      </c>
      <c r="DW85">
        <v>420.1394999999999</v>
      </c>
      <c r="DX85">
        <v>25.30507</v>
      </c>
      <c r="DY85">
        <v>499.9584</v>
      </c>
      <c r="DZ85">
        <v>90.79342</v>
      </c>
      <c r="EA85">
        <v>0.09996255999999999</v>
      </c>
      <c r="EB85">
        <v>31.5463</v>
      </c>
      <c r="EC85">
        <v>31.00229</v>
      </c>
      <c r="ED85">
        <v>999.9</v>
      </c>
      <c r="EE85">
        <v>0</v>
      </c>
      <c r="EF85">
        <v>0</v>
      </c>
      <c r="EG85">
        <v>9997.120000000001</v>
      </c>
      <c r="EH85">
        <v>0</v>
      </c>
      <c r="EI85">
        <v>0.242856</v>
      </c>
      <c r="EJ85">
        <v>2.375999</v>
      </c>
      <c r="EK85">
        <v>433.4564</v>
      </c>
      <c r="EL85">
        <v>430.6802</v>
      </c>
      <c r="EM85">
        <v>0.763641</v>
      </c>
      <c r="EN85">
        <v>419.99</v>
      </c>
      <c r="EO85">
        <v>24.82253</v>
      </c>
      <c r="EP85">
        <v>2.323055</v>
      </c>
      <c r="EQ85">
        <v>2.253722</v>
      </c>
      <c r="ER85">
        <v>19.83716</v>
      </c>
      <c r="ES85">
        <v>19.34939</v>
      </c>
      <c r="ET85">
        <v>0</v>
      </c>
      <c r="EU85">
        <v>0</v>
      </c>
      <c r="EV85">
        <v>0</v>
      </c>
      <c r="EW85">
        <v>0</v>
      </c>
      <c r="EX85">
        <v>-6.720000000000001</v>
      </c>
      <c r="EY85">
        <v>0</v>
      </c>
      <c r="EZ85">
        <v>-4.06</v>
      </c>
      <c r="FA85">
        <v>1.31</v>
      </c>
      <c r="FB85">
        <v>36.0749</v>
      </c>
      <c r="FC85">
        <v>41.3997</v>
      </c>
      <c r="FD85">
        <v>38.9246</v>
      </c>
      <c r="FE85">
        <v>41.8934</v>
      </c>
      <c r="FF85">
        <v>37.3558</v>
      </c>
      <c r="FG85">
        <v>0</v>
      </c>
      <c r="FH85">
        <v>0</v>
      </c>
      <c r="FI85">
        <v>0</v>
      </c>
      <c r="FJ85">
        <v>1720902206.3</v>
      </c>
      <c r="FK85">
        <v>0</v>
      </c>
      <c r="FL85">
        <v>-3.480769230769231</v>
      </c>
      <c r="FM85">
        <v>-35.90769227322794</v>
      </c>
      <c r="FN85">
        <v>41.48717933171717</v>
      </c>
      <c r="FO85">
        <v>-9.780769230769231</v>
      </c>
      <c r="FP85">
        <v>15</v>
      </c>
      <c r="FQ85">
        <v>1720901627.6</v>
      </c>
      <c r="FR85" t="s">
        <v>578</v>
      </c>
      <c r="FS85">
        <v>1720901627.6</v>
      </c>
      <c r="FT85">
        <v>1720901623.6</v>
      </c>
      <c r="FU85">
        <v>12</v>
      </c>
      <c r="FV85">
        <v>-0.5590000000000001</v>
      </c>
      <c r="FW85">
        <v>-0.03</v>
      </c>
      <c r="FX85">
        <v>2.218</v>
      </c>
      <c r="FY85">
        <v>0.266</v>
      </c>
      <c r="FZ85">
        <v>420</v>
      </c>
      <c r="GA85">
        <v>25</v>
      </c>
      <c r="GB85">
        <v>0.34</v>
      </c>
      <c r="GC85">
        <v>0.16</v>
      </c>
      <c r="GD85">
        <v>2.37999625</v>
      </c>
      <c r="GE85">
        <v>-0.1548766604127667</v>
      </c>
      <c r="GF85">
        <v>0.04045950399396291</v>
      </c>
      <c r="GG85">
        <v>1</v>
      </c>
      <c r="GH85">
        <v>-3.152941176470588</v>
      </c>
      <c r="GI85">
        <v>-16.42780752353651</v>
      </c>
      <c r="GJ85">
        <v>6.230816927560549</v>
      </c>
      <c r="GK85">
        <v>0</v>
      </c>
      <c r="GL85">
        <v>0.7571652</v>
      </c>
      <c r="GM85">
        <v>0.06102943339586932</v>
      </c>
      <c r="GN85">
        <v>0.006272041821448577</v>
      </c>
      <c r="GO85">
        <v>1</v>
      </c>
      <c r="GP85">
        <v>2</v>
      </c>
      <c r="GQ85">
        <v>3</v>
      </c>
      <c r="GR85" t="s">
        <v>445</v>
      </c>
      <c r="GS85">
        <v>3.10323</v>
      </c>
      <c r="GT85">
        <v>2.75805</v>
      </c>
      <c r="GU85">
        <v>0.0887757</v>
      </c>
      <c r="GV85">
        <v>0.08880010000000001</v>
      </c>
      <c r="GW85">
        <v>0.113817</v>
      </c>
      <c r="GX85">
        <v>0.112715</v>
      </c>
      <c r="GY85">
        <v>23850.5</v>
      </c>
      <c r="GZ85">
        <v>22089.1</v>
      </c>
      <c r="HA85">
        <v>26731.7</v>
      </c>
      <c r="HB85">
        <v>24460.2</v>
      </c>
      <c r="HC85">
        <v>37917.2</v>
      </c>
      <c r="HD85">
        <v>32093.1</v>
      </c>
      <c r="HE85">
        <v>46711</v>
      </c>
      <c r="HF85">
        <v>38718.4</v>
      </c>
      <c r="HG85">
        <v>1.87415</v>
      </c>
      <c r="HH85">
        <v>1.91855</v>
      </c>
      <c r="HI85">
        <v>0.126399</v>
      </c>
      <c r="HJ85">
        <v>0</v>
      </c>
      <c r="HK85">
        <v>28.9433</v>
      </c>
      <c r="HL85">
        <v>999.9</v>
      </c>
      <c r="HM85">
        <v>55.5</v>
      </c>
      <c r="HN85">
        <v>30.8</v>
      </c>
      <c r="HO85">
        <v>27.2667</v>
      </c>
      <c r="HP85">
        <v>61.1312</v>
      </c>
      <c r="HQ85">
        <v>25.2364</v>
      </c>
      <c r="HR85">
        <v>1</v>
      </c>
      <c r="HS85">
        <v>-0.0343013</v>
      </c>
      <c r="HT85">
        <v>-2.45668</v>
      </c>
      <c r="HU85">
        <v>20.2836</v>
      </c>
      <c r="HV85">
        <v>5.22223</v>
      </c>
      <c r="HW85">
        <v>11.98</v>
      </c>
      <c r="HX85">
        <v>4.9658</v>
      </c>
      <c r="HY85">
        <v>3.27565</v>
      </c>
      <c r="HZ85">
        <v>9999</v>
      </c>
      <c r="IA85">
        <v>9999</v>
      </c>
      <c r="IB85">
        <v>9999</v>
      </c>
      <c r="IC85">
        <v>999.9</v>
      </c>
      <c r="ID85">
        <v>1.86388</v>
      </c>
      <c r="IE85">
        <v>1.86007</v>
      </c>
      <c r="IF85">
        <v>1.85837</v>
      </c>
      <c r="IG85">
        <v>1.85972</v>
      </c>
      <c r="IH85">
        <v>1.85988</v>
      </c>
      <c r="II85">
        <v>1.85835</v>
      </c>
      <c r="IJ85">
        <v>1.85739</v>
      </c>
      <c r="IK85">
        <v>1.85235</v>
      </c>
      <c r="IL85">
        <v>0</v>
      </c>
      <c r="IM85">
        <v>0</v>
      </c>
      <c r="IN85">
        <v>0</v>
      </c>
      <c r="IO85">
        <v>0</v>
      </c>
      <c r="IP85" t="s">
        <v>446</v>
      </c>
      <c r="IQ85" t="s">
        <v>447</v>
      </c>
      <c r="IR85" t="s">
        <v>448</v>
      </c>
      <c r="IS85" t="s">
        <v>448</v>
      </c>
      <c r="IT85" t="s">
        <v>448</v>
      </c>
      <c r="IU85" t="s">
        <v>448</v>
      </c>
      <c r="IV85">
        <v>0</v>
      </c>
      <c r="IW85">
        <v>100</v>
      </c>
      <c r="IX85">
        <v>100</v>
      </c>
      <c r="IY85">
        <v>2.226</v>
      </c>
      <c r="IZ85">
        <v>0.2811</v>
      </c>
      <c r="JA85">
        <v>0.8744870517619336</v>
      </c>
      <c r="JB85">
        <v>0.003126186285231202</v>
      </c>
      <c r="JC85">
        <v>3.203884841727113E-07</v>
      </c>
      <c r="JD85">
        <v>-2.447596861837776E-10</v>
      </c>
      <c r="JE85">
        <v>-0.05116895006433499</v>
      </c>
      <c r="JF85">
        <v>-0.001803911384323374</v>
      </c>
      <c r="JG85">
        <v>0.0007269767045770104</v>
      </c>
      <c r="JH85">
        <v>-5.40736406405679E-06</v>
      </c>
      <c r="JI85">
        <v>2</v>
      </c>
      <c r="JJ85">
        <v>1989</v>
      </c>
      <c r="JK85">
        <v>1</v>
      </c>
      <c r="JL85">
        <v>26</v>
      </c>
      <c r="JM85">
        <v>9.699999999999999</v>
      </c>
      <c r="JN85">
        <v>9.800000000000001</v>
      </c>
      <c r="JO85">
        <v>1.14014</v>
      </c>
      <c r="JP85">
        <v>2.62817</v>
      </c>
      <c r="JQ85">
        <v>1.49658</v>
      </c>
      <c r="JR85">
        <v>2.3584</v>
      </c>
      <c r="JS85">
        <v>1.54907</v>
      </c>
      <c r="JT85">
        <v>2.47681</v>
      </c>
      <c r="JU85">
        <v>35.3133</v>
      </c>
      <c r="JV85">
        <v>24.0175</v>
      </c>
      <c r="JW85">
        <v>18</v>
      </c>
      <c r="JX85">
        <v>469.397</v>
      </c>
      <c r="JY85">
        <v>511.638</v>
      </c>
      <c r="JZ85">
        <v>32.5595</v>
      </c>
      <c r="KA85">
        <v>26.8793</v>
      </c>
      <c r="KB85">
        <v>30.0001</v>
      </c>
      <c r="KC85">
        <v>27.0175</v>
      </c>
      <c r="KD85">
        <v>26.9835</v>
      </c>
      <c r="KE85">
        <v>22.92</v>
      </c>
      <c r="KF85">
        <v>13.2347</v>
      </c>
      <c r="KG85">
        <v>100</v>
      </c>
      <c r="KH85">
        <v>32.5611</v>
      </c>
      <c r="KI85">
        <v>420</v>
      </c>
      <c r="KJ85">
        <v>24.8476</v>
      </c>
      <c r="KK85">
        <v>102.105</v>
      </c>
      <c r="KL85">
        <v>93.3558</v>
      </c>
    </row>
    <row r="86" spans="1:298">
      <c r="A86">
        <v>68</v>
      </c>
      <c r="B86">
        <v>1720902216.1</v>
      </c>
      <c r="C86">
        <v>5614.599999904633</v>
      </c>
      <c r="D86" t="s">
        <v>591</v>
      </c>
      <c r="E86" t="s">
        <v>592</v>
      </c>
      <c r="F86">
        <v>5</v>
      </c>
      <c r="G86" t="s">
        <v>527</v>
      </c>
      <c r="H86" t="s">
        <v>501</v>
      </c>
      <c r="I86" t="s">
        <v>441</v>
      </c>
      <c r="J86">
        <v>1720902213.6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(EB86+(V86+2*0.95*5.67E-8*(((EB86+$B$9)+273)^4-(EB86+273)^4)-44100*K86)/(1.84*29.3*S86+8*0.95*5.67E-8*(EB86+273)^3))</f>
        <v>0</v>
      </c>
      <c r="X86">
        <f>($C$9*EC86+$D$9*ED86+$E$9*W86)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2*0.95*5.67E-8*(((EB86+$B$9)+273)^4-(X86+273)^4)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430.7031110264076</v>
      </c>
      <c r="AL86">
        <v>433.4139999999999</v>
      </c>
      <c r="AM86">
        <v>5.840303522330062E-05</v>
      </c>
      <c r="AN86">
        <v>66.40380641293103</v>
      </c>
      <c r="AO86">
        <f>(AQ86 - AP86 + DZ86*1E3/(8.314*(EB86+273.15)) * AS86/DY86 * AR86) * DY86/(100*DM86) * 1000/(1000 - AQ86)</f>
        <v>0</v>
      </c>
      <c r="AP86">
        <v>24.81981626382855</v>
      </c>
      <c r="AQ86">
        <v>25.58241575757577</v>
      </c>
      <c r="AR86">
        <v>-9.989785185557232E-06</v>
      </c>
      <c r="AS86">
        <v>106.9956587384691</v>
      </c>
      <c r="AT86">
        <v>16</v>
      </c>
      <c r="AU86">
        <v>3</v>
      </c>
      <c r="AV86">
        <f>IF(AT86*$H$15&gt;=AX86,1.0,(AX86/(AX86-AT86*$H$15)))</f>
        <v>0</v>
      </c>
      <c r="AW86">
        <f>(AV86-1)*100</f>
        <v>0</v>
      </c>
      <c r="AX86">
        <f>MAX(0,($B$15+$C$15*EG86)/(1+$D$15*EG86)*DZ86/(EB86+273)*$E$15)</f>
        <v>0</v>
      </c>
      <c r="AY86" t="s">
        <v>442</v>
      </c>
      <c r="AZ86" t="s">
        <v>442</v>
      </c>
      <c r="BA86">
        <v>0</v>
      </c>
      <c r="BB86">
        <v>0</v>
      </c>
      <c r="BC86">
        <f>1-BA86/BB86</f>
        <v>0</v>
      </c>
      <c r="BD86">
        <v>0</v>
      </c>
      <c r="BE86" t="s">
        <v>442</v>
      </c>
      <c r="BF86" t="s">
        <v>442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442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$B$13*EH86+$C$13*EI86+$F$13*ET86*(1-EW86)</f>
        <v>0</v>
      </c>
      <c r="DJ86">
        <f>DI86*DK86</f>
        <v>0</v>
      </c>
      <c r="DK86">
        <f>($B$13*$D$11+$C$13*$D$11+$F$13*((FG86+EY86)/MAX(FG86+EY86+FH86, 0.1)*$I$11+FH86/MAX(FG86+EY86+FH86, 0.1)*$J$11))/($B$13+$C$13+$F$13)</f>
        <v>0</v>
      </c>
      <c r="DL86">
        <f>($B$13*$K$11+$C$13*$K$11+$F$13*((FG86+EY86)/MAX(FG86+EY86+FH86, 0.1)*$P$11+FH86/MAX(FG86+EY86+FH86, 0.1)*$Q$11))/($B$13+$C$13+$F$13)</f>
        <v>0</v>
      </c>
      <c r="DM86">
        <v>6</v>
      </c>
      <c r="DN86">
        <v>0.5</v>
      </c>
      <c r="DO86" t="s">
        <v>443</v>
      </c>
      <c r="DP86">
        <v>2</v>
      </c>
      <c r="DQ86" t="b">
        <v>1</v>
      </c>
      <c r="DR86">
        <v>1720902213.6</v>
      </c>
      <c r="DS86">
        <v>422.3314444444445</v>
      </c>
      <c r="DT86">
        <v>420.0135555555555</v>
      </c>
      <c r="DU86">
        <v>25.58346666666667</v>
      </c>
      <c r="DV86">
        <v>24.81984444444445</v>
      </c>
      <c r="DW86">
        <v>420.1047777777778</v>
      </c>
      <c r="DX86">
        <v>25.30244444444445</v>
      </c>
      <c r="DY86">
        <v>500.0603333333333</v>
      </c>
      <c r="DZ86">
        <v>90.7952111111111</v>
      </c>
      <c r="EA86">
        <v>0.1000404444444444</v>
      </c>
      <c r="EB86">
        <v>31.5463</v>
      </c>
      <c r="EC86">
        <v>30.9958</v>
      </c>
      <c r="ED86">
        <v>999.9000000000001</v>
      </c>
      <c r="EE86">
        <v>0</v>
      </c>
      <c r="EF86">
        <v>0</v>
      </c>
      <c r="EG86">
        <v>10007.63888888889</v>
      </c>
      <c r="EH86">
        <v>0</v>
      </c>
      <c r="EI86">
        <v>0.242856</v>
      </c>
      <c r="EJ86">
        <v>2.317802222222222</v>
      </c>
      <c r="EK86">
        <v>433.4197777777778</v>
      </c>
      <c r="EL86">
        <v>430.7033333333333</v>
      </c>
      <c r="EM86">
        <v>0.7636341111111111</v>
      </c>
      <c r="EN86">
        <v>420.0135555555555</v>
      </c>
      <c r="EO86">
        <v>24.81984444444445</v>
      </c>
      <c r="EP86">
        <v>2.322855555555556</v>
      </c>
      <c r="EQ86">
        <v>2.253522222222222</v>
      </c>
      <c r="ER86">
        <v>19.83578888888889</v>
      </c>
      <c r="ES86">
        <v>19.34795555555555</v>
      </c>
      <c r="ET86">
        <v>0</v>
      </c>
      <c r="EU86">
        <v>0</v>
      </c>
      <c r="EV86">
        <v>0</v>
      </c>
      <c r="EW86">
        <v>0</v>
      </c>
      <c r="EX86">
        <v>-0.8777777777777777</v>
      </c>
      <c r="EY86">
        <v>0</v>
      </c>
      <c r="EZ86">
        <v>-7.866666666666666</v>
      </c>
      <c r="FA86">
        <v>0.1111111111111111</v>
      </c>
      <c r="FB86">
        <v>36.097</v>
      </c>
      <c r="FC86">
        <v>41.40944444444445</v>
      </c>
      <c r="FD86">
        <v>38.97188888888888</v>
      </c>
      <c r="FE86">
        <v>41.91655555555556</v>
      </c>
      <c r="FF86">
        <v>37.583</v>
      </c>
      <c r="FG86">
        <v>0</v>
      </c>
      <c r="FH86">
        <v>0</v>
      </c>
      <c r="FI86">
        <v>0</v>
      </c>
      <c r="FJ86">
        <v>1720902211.7</v>
      </c>
      <c r="FK86">
        <v>0</v>
      </c>
      <c r="FL86">
        <v>-4.476</v>
      </c>
      <c r="FM86">
        <v>16.7846150306555</v>
      </c>
      <c r="FN86">
        <v>9.930769192866766</v>
      </c>
      <c r="FO86">
        <v>-7.2</v>
      </c>
      <c r="FP86">
        <v>15</v>
      </c>
      <c r="FQ86">
        <v>1720901627.6</v>
      </c>
      <c r="FR86" t="s">
        <v>578</v>
      </c>
      <c r="FS86">
        <v>1720901627.6</v>
      </c>
      <c r="FT86">
        <v>1720901623.6</v>
      </c>
      <c r="FU86">
        <v>12</v>
      </c>
      <c r="FV86">
        <v>-0.5590000000000001</v>
      </c>
      <c r="FW86">
        <v>-0.03</v>
      </c>
      <c r="FX86">
        <v>2.218</v>
      </c>
      <c r="FY86">
        <v>0.266</v>
      </c>
      <c r="FZ86">
        <v>420</v>
      </c>
      <c r="GA86">
        <v>25</v>
      </c>
      <c r="GB86">
        <v>0.34</v>
      </c>
      <c r="GC86">
        <v>0.16</v>
      </c>
      <c r="GD86">
        <v>2.3572635</v>
      </c>
      <c r="GE86">
        <v>-0.142340712945592</v>
      </c>
      <c r="GF86">
        <v>0.03154693333352703</v>
      </c>
      <c r="GG86">
        <v>1</v>
      </c>
      <c r="GH86">
        <v>-3.011764705882353</v>
      </c>
      <c r="GI86">
        <v>-13.21619558170783</v>
      </c>
      <c r="GJ86">
        <v>6.579860748834161</v>
      </c>
      <c r="GK86">
        <v>0</v>
      </c>
      <c r="GL86">
        <v>0.7612352</v>
      </c>
      <c r="GM86">
        <v>0.02937863414634041</v>
      </c>
      <c r="GN86">
        <v>0.003446954766166801</v>
      </c>
      <c r="GO86">
        <v>1</v>
      </c>
      <c r="GP86">
        <v>2</v>
      </c>
      <c r="GQ86">
        <v>3</v>
      </c>
      <c r="GR86" t="s">
        <v>445</v>
      </c>
      <c r="GS86">
        <v>3.10325</v>
      </c>
      <c r="GT86">
        <v>2.75827</v>
      </c>
      <c r="GU86">
        <v>0.0887761</v>
      </c>
      <c r="GV86">
        <v>0.0888053</v>
      </c>
      <c r="GW86">
        <v>0.11381</v>
      </c>
      <c r="GX86">
        <v>0.11271</v>
      </c>
      <c r="GY86">
        <v>23850.5</v>
      </c>
      <c r="GZ86">
        <v>22089</v>
      </c>
      <c r="HA86">
        <v>26731.7</v>
      </c>
      <c r="HB86">
        <v>24460.3</v>
      </c>
      <c r="HC86">
        <v>37917.4</v>
      </c>
      <c r="HD86">
        <v>32093.4</v>
      </c>
      <c r="HE86">
        <v>46710.9</v>
      </c>
      <c r="HF86">
        <v>38718.6</v>
      </c>
      <c r="HG86">
        <v>1.87435</v>
      </c>
      <c r="HH86">
        <v>1.91855</v>
      </c>
      <c r="HI86">
        <v>0.126362</v>
      </c>
      <c r="HJ86">
        <v>0</v>
      </c>
      <c r="HK86">
        <v>28.9423</v>
      </c>
      <c r="HL86">
        <v>999.9</v>
      </c>
      <c r="HM86">
        <v>55.5</v>
      </c>
      <c r="HN86">
        <v>30.8</v>
      </c>
      <c r="HO86">
        <v>27.264</v>
      </c>
      <c r="HP86">
        <v>61.3212</v>
      </c>
      <c r="HQ86">
        <v>25.3165</v>
      </c>
      <c r="HR86">
        <v>1</v>
      </c>
      <c r="HS86">
        <v>-0.034596</v>
      </c>
      <c r="HT86">
        <v>-2.47417</v>
      </c>
      <c r="HU86">
        <v>20.2833</v>
      </c>
      <c r="HV86">
        <v>5.22208</v>
      </c>
      <c r="HW86">
        <v>11.98</v>
      </c>
      <c r="HX86">
        <v>4.96585</v>
      </c>
      <c r="HY86">
        <v>3.27558</v>
      </c>
      <c r="HZ86">
        <v>9999</v>
      </c>
      <c r="IA86">
        <v>9999</v>
      </c>
      <c r="IB86">
        <v>9999</v>
      </c>
      <c r="IC86">
        <v>999.9</v>
      </c>
      <c r="ID86">
        <v>1.86387</v>
      </c>
      <c r="IE86">
        <v>1.86005</v>
      </c>
      <c r="IF86">
        <v>1.85837</v>
      </c>
      <c r="IG86">
        <v>1.85973</v>
      </c>
      <c r="IH86">
        <v>1.85987</v>
      </c>
      <c r="II86">
        <v>1.85835</v>
      </c>
      <c r="IJ86">
        <v>1.85737</v>
      </c>
      <c r="IK86">
        <v>1.85237</v>
      </c>
      <c r="IL86">
        <v>0</v>
      </c>
      <c r="IM86">
        <v>0</v>
      </c>
      <c r="IN86">
        <v>0</v>
      </c>
      <c r="IO86">
        <v>0</v>
      </c>
      <c r="IP86" t="s">
        <v>446</v>
      </c>
      <c r="IQ86" t="s">
        <v>447</v>
      </c>
      <c r="IR86" t="s">
        <v>448</v>
      </c>
      <c r="IS86" t="s">
        <v>448</v>
      </c>
      <c r="IT86" t="s">
        <v>448</v>
      </c>
      <c r="IU86" t="s">
        <v>448</v>
      </c>
      <c r="IV86">
        <v>0</v>
      </c>
      <c r="IW86">
        <v>100</v>
      </c>
      <c r="IX86">
        <v>100</v>
      </c>
      <c r="IY86">
        <v>2.226</v>
      </c>
      <c r="IZ86">
        <v>0.281</v>
      </c>
      <c r="JA86">
        <v>0.8744870517619336</v>
      </c>
      <c r="JB86">
        <v>0.003126186285231202</v>
      </c>
      <c r="JC86">
        <v>3.203884841727113E-07</v>
      </c>
      <c r="JD86">
        <v>-2.447596861837776E-10</v>
      </c>
      <c r="JE86">
        <v>-0.05116895006433499</v>
      </c>
      <c r="JF86">
        <v>-0.001803911384323374</v>
      </c>
      <c r="JG86">
        <v>0.0007269767045770104</v>
      </c>
      <c r="JH86">
        <v>-5.40736406405679E-06</v>
      </c>
      <c r="JI86">
        <v>2</v>
      </c>
      <c r="JJ86">
        <v>1989</v>
      </c>
      <c r="JK86">
        <v>1</v>
      </c>
      <c r="JL86">
        <v>26</v>
      </c>
      <c r="JM86">
        <v>9.800000000000001</v>
      </c>
      <c r="JN86">
        <v>9.9</v>
      </c>
      <c r="JO86">
        <v>1.14014</v>
      </c>
      <c r="JP86">
        <v>2.63306</v>
      </c>
      <c r="JQ86">
        <v>1.49658</v>
      </c>
      <c r="JR86">
        <v>2.3584</v>
      </c>
      <c r="JS86">
        <v>1.54907</v>
      </c>
      <c r="JT86">
        <v>2.40112</v>
      </c>
      <c r="JU86">
        <v>35.3133</v>
      </c>
      <c r="JV86">
        <v>24.0087</v>
      </c>
      <c r="JW86">
        <v>18</v>
      </c>
      <c r="JX86">
        <v>469.509</v>
      </c>
      <c r="JY86">
        <v>511.638</v>
      </c>
      <c r="JZ86">
        <v>32.5577</v>
      </c>
      <c r="KA86">
        <v>26.8793</v>
      </c>
      <c r="KB86">
        <v>30</v>
      </c>
      <c r="KC86">
        <v>27.0175</v>
      </c>
      <c r="KD86">
        <v>26.9835</v>
      </c>
      <c r="KE86">
        <v>22.9206</v>
      </c>
      <c r="KF86">
        <v>13.2347</v>
      </c>
      <c r="KG86">
        <v>100</v>
      </c>
      <c r="KH86">
        <v>32.5608</v>
      </c>
      <c r="KI86">
        <v>420</v>
      </c>
      <c r="KJ86">
        <v>24.8476</v>
      </c>
      <c r="KK86">
        <v>102.105</v>
      </c>
      <c r="KL86">
        <v>93.3562</v>
      </c>
    </row>
    <row r="87" spans="1:298">
      <c r="A87">
        <v>69</v>
      </c>
      <c r="B87">
        <v>1720902221.1</v>
      </c>
      <c r="C87">
        <v>5619.599999904633</v>
      </c>
      <c r="D87" t="s">
        <v>593</v>
      </c>
      <c r="E87" t="s">
        <v>594</v>
      </c>
      <c r="F87">
        <v>5</v>
      </c>
      <c r="G87" t="s">
        <v>527</v>
      </c>
      <c r="H87" t="s">
        <v>501</v>
      </c>
      <c r="I87" t="s">
        <v>441</v>
      </c>
      <c r="J87">
        <v>1720902218.3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(EB87+(V87+2*0.95*5.67E-8*(((EB87+$B$9)+273)^4-(EB87+273)^4)-44100*K87)/(1.84*29.3*S87+8*0.95*5.67E-8*(EB87+273)^3))</f>
        <v>0</v>
      </c>
      <c r="X87">
        <f>($C$9*EC87+$D$9*ED87+$E$9*W87)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2*0.95*5.67E-8*(((EB87+$B$9)+273)^4-(X87+273)^4)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430.6304011374359</v>
      </c>
      <c r="AL87">
        <v>433.4000060606061</v>
      </c>
      <c r="AM87">
        <v>-0.0001698187305540221</v>
      </c>
      <c r="AN87">
        <v>66.40380641293103</v>
      </c>
      <c r="AO87">
        <f>(AQ87 - AP87 + DZ87*1E3/(8.314*(EB87+273.15)) * AS87/DY87 * AR87) * DY87/(100*DM87) * 1000/(1000 - AQ87)</f>
        <v>0</v>
      </c>
      <c r="AP87">
        <v>24.81469984797505</v>
      </c>
      <c r="AQ87">
        <v>25.58255030303031</v>
      </c>
      <c r="AR87">
        <v>-1.728666179886537E-06</v>
      </c>
      <c r="AS87">
        <v>106.9956587384691</v>
      </c>
      <c r="AT87">
        <v>16</v>
      </c>
      <c r="AU87">
        <v>3</v>
      </c>
      <c r="AV87">
        <f>IF(AT87*$H$15&gt;=AX87,1.0,(AX87/(AX87-AT87*$H$15)))</f>
        <v>0</v>
      </c>
      <c r="AW87">
        <f>(AV87-1)*100</f>
        <v>0</v>
      </c>
      <c r="AX87">
        <f>MAX(0,($B$15+$C$15*EG87)/(1+$D$15*EG87)*DZ87/(EB87+273)*$E$15)</f>
        <v>0</v>
      </c>
      <c r="AY87" t="s">
        <v>442</v>
      </c>
      <c r="AZ87" t="s">
        <v>442</v>
      </c>
      <c r="BA87">
        <v>0</v>
      </c>
      <c r="BB87">
        <v>0</v>
      </c>
      <c r="BC87">
        <f>1-BA87/BB87</f>
        <v>0</v>
      </c>
      <c r="BD87">
        <v>0</v>
      </c>
      <c r="BE87" t="s">
        <v>442</v>
      </c>
      <c r="BF87" t="s">
        <v>442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442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$B$13*EH87+$C$13*EI87+$F$13*ET87*(1-EW87)</f>
        <v>0</v>
      </c>
      <c r="DJ87">
        <f>DI87*DK87</f>
        <v>0</v>
      </c>
      <c r="DK87">
        <f>($B$13*$D$11+$C$13*$D$11+$F$13*((FG87+EY87)/MAX(FG87+EY87+FH87, 0.1)*$I$11+FH87/MAX(FG87+EY87+FH87, 0.1)*$J$11))/($B$13+$C$13+$F$13)</f>
        <v>0</v>
      </c>
      <c r="DL87">
        <f>($B$13*$K$11+$C$13*$K$11+$F$13*((FG87+EY87)/MAX(FG87+EY87+FH87, 0.1)*$P$11+FH87/MAX(FG87+EY87+FH87, 0.1)*$Q$11))/($B$13+$C$13+$F$13)</f>
        <v>0</v>
      </c>
      <c r="DM87">
        <v>6</v>
      </c>
      <c r="DN87">
        <v>0.5</v>
      </c>
      <c r="DO87" t="s">
        <v>443</v>
      </c>
      <c r="DP87">
        <v>2</v>
      </c>
      <c r="DQ87" t="b">
        <v>1</v>
      </c>
      <c r="DR87">
        <v>1720902218.3</v>
      </c>
      <c r="DS87">
        <v>422.3148</v>
      </c>
      <c r="DT87">
        <v>419.9716</v>
      </c>
      <c r="DU87">
        <v>25.58327</v>
      </c>
      <c r="DV87">
        <v>24.81606</v>
      </c>
      <c r="DW87">
        <v>420.0886</v>
      </c>
      <c r="DX87">
        <v>25.30225</v>
      </c>
      <c r="DY87">
        <v>500.0109</v>
      </c>
      <c r="DZ87">
        <v>90.79490000000001</v>
      </c>
      <c r="EA87">
        <v>0.10001428</v>
      </c>
      <c r="EB87">
        <v>31.5463</v>
      </c>
      <c r="EC87">
        <v>31.00307</v>
      </c>
      <c r="ED87">
        <v>999.9</v>
      </c>
      <c r="EE87">
        <v>0</v>
      </c>
      <c r="EF87">
        <v>0</v>
      </c>
      <c r="EG87">
        <v>9989.869999999999</v>
      </c>
      <c r="EH87">
        <v>0</v>
      </c>
      <c r="EI87">
        <v>0.242856</v>
      </c>
      <c r="EJ87">
        <v>2.343111</v>
      </c>
      <c r="EK87">
        <v>433.4026000000001</v>
      </c>
      <c r="EL87">
        <v>430.6589</v>
      </c>
      <c r="EM87">
        <v>0.7672005000000001</v>
      </c>
      <c r="EN87">
        <v>419.9716</v>
      </c>
      <c r="EO87">
        <v>24.81606</v>
      </c>
      <c r="EP87">
        <v>2.322831</v>
      </c>
      <c r="EQ87">
        <v>2.253173</v>
      </c>
      <c r="ER87">
        <v>19.8356</v>
      </c>
      <c r="ES87">
        <v>19.34545</v>
      </c>
      <c r="ET87">
        <v>0</v>
      </c>
      <c r="EU87">
        <v>0</v>
      </c>
      <c r="EV87">
        <v>0</v>
      </c>
      <c r="EW87">
        <v>0</v>
      </c>
      <c r="EX87">
        <v>-2.99</v>
      </c>
      <c r="EY87">
        <v>0</v>
      </c>
      <c r="EZ87">
        <v>-11.61</v>
      </c>
      <c r="FA87">
        <v>-0.36</v>
      </c>
      <c r="FB87">
        <v>36.1434</v>
      </c>
      <c r="FC87">
        <v>41.4559</v>
      </c>
      <c r="FD87">
        <v>38.9874</v>
      </c>
      <c r="FE87">
        <v>41.95610000000001</v>
      </c>
      <c r="FF87">
        <v>37.4374</v>
      </c>
      <c r="FG87">
        <v>0</v>
      </c>
      <c r="FH87">
        <v>0</v>
      </c>
      <c r="FI87">
        <v>0</v>
      </c>
      <c r="FJ87">
        <v>1720902216.5</v>
      </c>
      <c r="FK87">
        <v>0</v>
      </c>
      <c r="FL87">
        <v>-3.827999999999999</v>
      </c>
      <c r="FM87">
        <v>17.86923047069033</v>
      </c>
      <c r="FN87">
        <v>-32.24615341563666</v>
      </c>
      <c r="FO87">
        <v>-7.456000000000001</v>
      </c>
      <c r="FP87">
        <v>15</v>
      </c>
      <c r="FQ87">
        <v>1720901627.6</v>
      </c>
      <c r="FR87" t="s">
        <v>578</v>
      </c>
      <c r="FS87">
        <v>1720901627.6</v>
      </c>
      <c r="FT87">
        <v>1720901623.6</v>
      </c>
      <c r="FU87">
        <v>12</v>
      </c>
      <c r="FV87">
        <v>-0.5590000000000001</v>
      </c>
      <c r="FW87">
        <v>-0.03</v>
      </c>
      <c r="FX87">
        <v>2.218</v>
      </c>
      <c r="FY87">
        <v>0.266</v>
      </c>
      <c r="FZ87">
        <v>420</v>
      </c>
      <c r="GA87">
        <v>25</v>
      </c>
      <c r="GB87">
        <v>0.34</v>
      </c>
      <c r="GC87">
        <v>0.16</v>
      </c>
      <c r="GD87">
        <v>2.348680487804878</v>
      </c>
      <c r="GE87">
        <v>-0.07768243902439571</v>
      </c>
      <c r="GF87">
        <v>0.03068635042166257</v>
      </c>
      <c r="GG87">
        <v>1</v>
      </c>
      <c r="GH87">
        <v>-3.564705882352941</v>
      </c>
      <c r="GI87">
        <v>5.610389444942117</v>
      </c>
      <c r="GJ87">
        <v>5.85329883624918</v>
      </c>
      <c r="GK87">
        <v>0</v>
      </c>
      <c r="GL87">
        <v>0.7638648536585365</v>
      </c>
      <c r="GM87">
        <v>0.0221666550522643</v>
      </c>
      <c r="GN87">
        <v>0.002558529079716494</v>
      </c>
      <c r="GO87">
        <v>1</v>
      </c>
      <c r="GP87">
        <v>2</v>
      </c>
      <c r="GQ87">
        <v>3</v>
      </c>
      <c r="GR87" t="s">
        <v>445</v>
      </c>
      <c r="GS87">
        <v>3.10318</v>
      </c>
      <c r="GT87">
        <v>2.75799</v>
      </c>
      <c r="GU87">
        <v>0.08877060000000001</v>
      </c>
      <c r="GV87">
        <v>0.0887998</v>
      </c>
      <c r="GW87">
        <v>0.113804</v>
      </c>
      <c r="GX87">
        <v>0.112697</v>
      </c>
      <c r="GY87">
        <v>23850.5</v>
      </c>
      <c r="GZ87">
        <v>22089.1</v>
      </c>
      <c r="HA87">
        <v>26731.6</v>
      </c>
      <c r="HB87">
        <v>24460.1</v>
      </c>
      <c r="HC87">
        <v>37917.7</v>
      </c>
      <c r="HD87">
        <v>32093.7</v>
      </c>
      <c r="HE87">
        <v>46710.8</v>
      </c>
      <c r="HF87">
        <v>38718.2</v>
      </c>
      <c r="HG87">
        <v>1.87415</v>
      </c>
      <c r="HH87">
        <v>1.91882</v>
      </c>
      <c r="HI87">
        <v>0.126939</v>
      </c>
      <c r="HJ87">
        <v>0</v>
      </c>
      <c r="HK87">
        <v>28.9398</v>
      </c>
      <c r="HL87">
        <v>999.9</v>
      </c>
      <c r="HM87">
        <v>55.5</v>
      </c>
      <c r="HN87">
        <v>30.8</v>
      </c>
      <c r="HO87">
        <v>27.2641</v>
      </c>
      <c r="HP87">
        <v>60.9712</v>
      </c>
      <c r="HQ87">
        <v>25.0561</v>
      </c>
      <c r="HR87">
        <v>1</v>
      </c>
      <c r="HS87">
        <v>-0.0345046</v>
      </c>
      <c r="HT87">
        <v>-2.64174</v>
      </c>
      <c r="HU87">
        <v>20.2806</v>
      </c>
      <c r="HV87">
        <v>5.22103</v>
      </c>
      <c r="HW87">
        <v>11.98</v>
      </c>
      <c r="HX87">
        <v>4.9655</v>
      </c>
      <c r="HY87">
        <v>3.2757</v>
      </c>
      <c r="HZ87">
        <v>9999</v>
      </c>
      <c r="IA87">
        <v>9999</v>
      </c>
      <c r="IB87">
        <v>9999</v>
      </c>
      <c r="IC87">
        <v>999.9</v>
      </c>
      <c r="ID87">
        <v>1.86388</v>
      </c>
      <c r="IE87">
        <v>1.86005</v>
      </c>
      <c r="IF87">
        <v>1.85837</v>
      </c>
      <c r="IG87">
        <v>1.85971</v>
      </c>
      <c r="IH87">
        <v>1.85986</v>
      </c>
      <c r="II87">
        <v>1.85835</v>
      </c>
      <c r="IJ87">
        <v>1.85741</v>
      </c>
      <c r="IK87">
        <v>1.85238</v>
      </c>
      <c r="IL87">
        <v>0</v>
      </c>
      <c r="IM87">
        <v>0</v>
      </c>
      <c r="IN87">
        <v>0</v>
      </c>
      <c r="IO87">
        <v>0</v>
      </c>
      <c r="IP87" t="s">
        <v>446</v>
      </c>
      <c r="IQ87" t="s">
        <v>447</v>
      </c>
      <c r="IR87" t="s">
        <v>448</v>
      </c>
      <c r="IS87" t="s">
        <v>448</v>
      </c>
      <c r="IT87" t="s">
        <v>448</v>
      </c>
      <c r="IU87" t="s">
        <v>448</v>
      </c>
      <c r="IV87">
        <v>0</v>
      </c>
      <c r="IW87">
        <v>100</v>
      </c>
      <c r="IX87">
        <v>100</v>
      </c>
      <c r="IY87">
        <v>2.226</v>
      </c>
      <c r="IZ87">
        <v>0.281</v>
      </c>
      <c r="JA87">
        <v>0.8744870517619336</v>
      </c>
      <c r="JB87">
        <v>0.003126186285231202</v>
      </c>
      <c r="JC87">
        <v>3.203884841727113E-07</v>
      </c>
      <c r="JD87">
        <v>-2.447596861837776E-10</v>
      </c>
      <c r="JE87">
        <v>-0.05116895006433499</v>
      </c>
      <c r="JF87">
        <v>-0.001803911384323374</v>
      </c>
      <c r="JG87">
        <v>0.0007269767045770104</v>
      </c>
      <c r="JH87">
        <v>-5.40736406405679E-06</v>
      </c>
      <c r="JI87">
        <v>2</v>
      </c>
      <c r="JJ87">
        <v>1989</v>
      </c>
      <c r="JK87">
        <v>1</v>
      </c>
      <c r="JL87">
        <v>26</v>
      </c>
      <c r="JM87">
        <v>9.9</v>
      </c>
      <c r="JN87">
        <v>10</v>
      </c>
      <c r="JO87">
        <v>1.14014</v>
      </c>
      <c r="JP87">
        <v>2.63184</v>
      </c>
      <c r="JQ87">
        <v>1.49658</v>
      </c>
      <c r="JR87">
        <v>2.35962</v>
      </c>
      <c r="JS87">
        <v>1.54907</v>
      </c>
      <c r="JT87">
        <v>2.36206</v>
      </c>
      <c r="JU87">
        <v>35.3133</v>
      </c>
      <c r="JV87">
        <v>23.9999</v>
      </c>
      <c r="JW87">
        <v>18</v>
      </c>
      <c r="JX87">
        <v>469.397</v>
      </c>
      <c r="JY87">
        <v>511.839</v>
      </c>
      <c r="JZ87">
        <v>32.5704</v>
      </c>
      <c r="KA87">
        <v>26.8793</v>
      </c>
      <c r="KB87">
        <v>30.0001</v>
      </c>
      <c r="KC87">
        <v>27.0175</v>
      </c>
      <c r="KD87">
        <v>26.9852</v>
      </c>
      <c r="KE87">
        <v>22.922</v>
      </c>
      <c r="KF87">
        <v>13.2347</v>
      </c>
      <c r="KG87">
        <v>100</v>
      </c>
      <c r="KH87">
        <v>32.6125</v>
      </c>
      <c r="KI87">
        <v>420</v>
      </c>
      <c r="KJ87">
        <v>24.8476</v>
      </c>
      <c r="KK87">
        <v>102.104</v>
      </c>
      <c r="KL87">
        <v>93.3556</v>
      </c>
    </row>
    <row r="88" spans="1:298">
      <c r="A88">
        <v>70</v>
      </c>
      <c r="B88">
        <v>1720902226.1</v>
      </c>
      <c r="C88">
        <v>5624.599999904633</v>
      </c>
      <c r="D88" t="s">
        <v>595</v>
      </c>
      <c r="E88" t="s">
        <v>596</v>
      </c>
      <c r="F88">
        <v>5</v>
      </c>
      <c r="G88" t="s">
        <v>527</v>
      </c>
      <c r="H88" t="s">
        <v>501</v>
      </c>
      <c r="I88" t="s">
        <v>441</v>
      </c>
      <c r="J88">
        <v>1720902223.6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(EB88+(V88+2*0.95*5.67E-8*(((EB88+$B$9)+273)^4-(EB88+273)^4)-44100*K88)/(1.84*29.3*S88+8*0.95*5.67E-8*(EB88+273)^3))</f>
        <v>0</v>
      </c>
      <c r="X88">
        <f>($C$9*EC88+$D$9*ED88+$E$9*W88)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2*0.95*5.67E-8*(((EB88+$B$9)+273)^4-(X88+273)^4)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430.6624355242726</v>
      </c>
      <c r="AL88">
        <v>433.4591636363634</v>
      </c>
      <c r="AM88">
        <v>0.001887100474522212</v>
      </c>
      <c r="AN88">
        <v>66.40380641293103</v>
      </c>
      <c r="AO88">
        <f>(AQ88 - AP88 + DZ88*1E3/(8.314*(EB88+273.15)) * AS88/DY88 * AR88) * DY88/(100*DM88) * 1000/(1000 - AQ88)</f>
        <v>0</v>
      </c>
      <c r="AP88">
        <v>24.81463600506495</v>
      </c>
      <c r="AQ88">
        <v>25.58048424242424</v>
      </c>
      <c r="AR88">
        <v>-4.758339585820053E-06</v>
      </c>
      <c r="AS88">
        <v>106.9956587384691</v>
      </c>
      <c r="AT88">
        <v>16</v>
      </c>
      <c r="AU88">
        <v>3</v>
      </c>
      <c r="AV88">
        <f>IF(AT88*$H$15&gt;=AX88,1.0,(AX88/(AX88-AT88*$H$15)))</f>
        <v>0</v>
      </c>
      <c r="AW88">
        <f>(AV88-1)*100</f>
        <v>0</v>
      </c>
      <c r="AX88">
        <f>MAX(0,($B$15+$C$15*EG88)/(1+$D$15*EG88)*DZ88/(EB88+273)*$E$15)</f>
        <v>0</v>
      </c>
      <c r="AY88" t="s">
        <v>442</v>
      </c>
      <c r="AZ88" t="s">
        <v>442</v>
      </c>
      <c r="BA88">
        <v>0</v>
      </c>
      <c r="BB88">
        <v>0</v>
      </c>
      <c r="BC88">
        <f>1-BA88/BB88</f>
        <v>0</v>
      </c>
      <c r="BD88">
        <v>0</v>
      </c>
      <c r="BE88" t="s">
        <v>442</v>
      </c>
      <c r="BF88" t="s">
        <v>442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442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$B$13*EH88+$C$13*EI88+$F$13*ET88*(1-EW88)</f>
        <v>0</v>
      </c>
      <c r="DJ88">
        <f>DI88*DK88</f>
        <v>0</v>
      </c>
      <c r="DK88">
        <f>($B$13*$D$11+$C$13*$D$11+$F$13*((FG88+EY88)/MAX(FG88+EY88+FH88, 0.1)*$I$11+FH88/MAX(FG88+EY88+FH88, 0.1)*$J$11))/($B$13+$C$13+$F$13)</f>
        <v>0</v>
      </c>
      <c r="DL88">
        <f>($B$13*$K$11+$C$13*$K$11+$F$13*((FG88+EY88)/MAX(FG88+EY88+FH88, 0.1)*$P$11+FH88/MAX(FG88+EY88+FH88, 0.1)*$Q$11))/($B$13+$C$13+$F$13)</f>
        <v>0</v>
      </c>
      <c r="DM88">
        <v>6</v>
      </c>
      <c r="DN88">
        <v>0.5</v>
      </c>
      <c r="DO88" t="s">
        <v>443</v>
      </c>
      <c r="DP88">
        <v>2</v>
      </c>
      <c r="DQ88" t="b">
        <v>1</v>
      </c>
      <c r="DR88">
        <v>1720902223.6</v>
      </c>
      <c r="DS88">
        <v>422.3682222222222</v>
      </c>
      <c r="DT88">
        <v>419.9822222222222</v>
      </c>
      <c r="DU88">
        <v>25.58103333333334</v>
      </c>
      <c r="DV88">
        <v>24.81458888888889</v>
      </c>
      <c r="DW88">
        <v>420.1422222222222</v>
      </c>
      <c r="DX88">
        <v>25.30006666666667</v>
      </c>
      <c r="DY88">
        <v>499.9595555555556</v>
      </c>
      <c r="DZ88">
        <v>90.79220000000001</v>
      </c>
      <c r="EA88">
        <v>0.09993194444444445</v>
      </c>
      <c r="EB88">
        <v>31.54641111111111</v>
      </c>
      <c r="EC88">
        <v>31.00501111111111</v>
      </c>
      <c r="ED88">
        <v>999.9000000000001</v>
      </c>
      <c r="EE88">
        <v>0</v>
      </c>
      <c r="EF88">
        <v>0</v>
      </c>
      <c r="EG88">
        <v>10015.41111111111</v>
      </c>
      <c r="EH88">
        <v>0</v>
      </c>
      <c r="EI88">
        <v>0.242856</v>
      </c>
      <c r="EJ88">
        <v>2.386162222222223</v>
      </c>
      <c r="EK88">
        <v>433.4566666666667</v>
      </c>
      <c r="EL88">
        <v>430.6691111111111</v>
      </c>
      <c r="EM88">
        <v>0.766442111111111</v>
      </c>
      <c r="EN88">
        <v>419.9822222222222</v>
      </c>
      <c r="EO88">
        <v>24.81458888888889</v>
      </c>
      <c r="EP88">
        <v>2.322557777777778</v>
      </c>
      <c r="EQ88">
        <v>2.25297</v>
      </c>
      <c r="ER88">
        <v>19.83368888888889</v>
      </c>
      <c r="ES88">
        <v>19.34404444444444</v>
      </c>
      <c r="ET88">
        <v>0</v>
      </c>
      <c r="EU88">
        <v>0</v>
      </c>
      <c r="EV88">
        <v>0</v>
      </c>
      <c r="EW88">
        <v>0</v>
      </c>
      <c r="EX88">
        <v>3.1</v>
      </c>
      <c r="EY88">
        <v>0</v>
      </c>
      <c r="EZ88">
        <v>-13.55555555555556</v>
      </c>
      <c r="FA88">
        <v>-0.9777777777777779</v>
      </c>
      <c r="FB88">
        <v>36.02055555555555</v>
      </c>
      <c r="FC88">
        <v>41.31922222222222</v>
      </c>
      <c r="FD88">
        <v>39.04833333333333</v>
      </c>
      <c r="FE88">
        <v>41.736</v>
      </c>
      <c r="FF88">
        <v>38.05555555555556</v>
      </c>
      <c r="FG88">
        <v>0</v>
      </c>
      <c r="FH88">
        <v>0</v>
      </c>
      <c r="FI88">
        <v>0</v>
      </c>
      <c r="FJ88">
        <v>1720902221.3</v>
      </c>
      <c r="FK88">
        <v>0</v>
      </c>
      <c r="FL88">
        <v>-0.8120000000000001</v>
      </c>
      <c r="FM88">
        <v>28.32307679079459</v>
      </c>
      <c r="FN88">
        <v>-38.60769219278581</v>
      </c>
      <c r="FO88">
        <v>-10.236</v>
      </c>
      <c r="FP88">
        <v>15</v>
      </c>
      <c r="FQ88">
        <v>1720901627.6</v>
      </c>
      <c r="FR88" t="s">
        <v>578</v>
      </c>
      <c r="FS88">
        <v>1720901627.6</v>
      </c>
      <c r="FT88">
        <v>1720901623.6</v>
      </c>
      <c r="FU88">
        <v>12</v>
      </c>
      <c r="FV88">
        <v>-0.5590000000000001</v>
      </c>
      <c r="FW88">
        <v>-0.03</v>
      </c>
      <c r="FX88">
        <v>2.218</v>
      </c>
      <c r="FY88">
        <v>0.266</v>
      </c>
      <c r="FZ88">
        <v>420</v>
      </c>
      <c r="GA88">
        <v>25</v>
      </c>
      <c r="GB88">
        <v>0.34</v>
      </c>
      <c r="GC88">
        <v>0.16</v>
      </c>
      <c r="GD88">
        <v>2.35677375</v>
      </c>
      <c r="GE88">
        <v>0.001724465290803664</v>
      </c>
      <c r="GF88">
        <v>0.03223663270934946</v>
      </c>
      <c r="GG88">
        <v>1</v>
      </c>
      <c r="GH88">
        <v>-2.488235294117647</v>
      </c>
      <c r="GI88">
        <v>35.23605793627002</v>
      </c>
      <c r="GJ88">
        <v>6.427091772374115</v>
      </c>
      <c r="GK88">
        <v>0</v>
      </c>
      <c r="GL88">
        <v>0.765144825</v>
      </c>
      <c r="GM88">
        <v>0.01592943714821614</v>
      </c>
      <c r="GN88">
        <v>0.002132579856505969</v>
      </c>
      <c r="GO88">
        <v>1</v>
      </c>
      <c r="GP88">
        <v>2</v>
      </c>
      <c r="GQ88">
        <v>3</v>
      </c>
      <c r="GR88" t="s">
        <v>445</v>
      </c>
      <c r="GS88">
        <v>3.10323</v>
      </c>
      <c r="GT88">
        <v>2.75836</v>
      </c>
      <c r="GU88">
        <v>0.08877740000000001</v>
      </c>
      <c r="GV88">
        <v>0.0887988</v>
      </c>
      <c r="GW88">
        <v>0.1138</v>
      </c>
      <c r="GX88">
        <v>0.112688</v>
      </c>
      <c r="GY88">
        <v>23850.5</v>
      </c>
      <c r="GZ88">
        <v>22089.1</v>
      </c>
      <c r="HA88">
        <v>26731.8</v>
      </c>
      <c r="HB88">
        <v>24460.1</v>
      </c>
      <c r="HC88">
        <v>37918.1</v>
      </c>
      <c r="HD88">
        <v>32093.9</v>
      </c>
      <c r="HE88">
        <v>46711.1</v>
      </c>
      <c r="HF88">
        <v>38718.2</v>
      </c>
      <c r="HG88">
        <v>1.87407</v>
      </c>
      <c r="HH88">
        <v>1.9188</v>
      </c>
      <c r="HI88">
        <v>0.126529</v>
      </c>
      <c r="HJ88">
        <v>0</v>
      </c>
      <c r="HK88">
        <v>28.9377</v>
      </c>
      <c r="HL88">
        <v>999.9</v>
      </c>
      <c r="HM88">
        <v>55.5</v>
      </c>
      <c r="HN88">
        <v>30.8</v>
      </c>
      <c r="HO88">
        <v>27.2629</v>
      </c>
      <c r="HP88">
        <v>61.0112</v>
      </c>
      <c r="HQ88">
        <v>25.1643</v>
      </c>
      <c r="HR88">
        <v>1</v>
      </c>
      <c r="HS88">
        <v>-0.0346113</v>
      </c>
      <c r="HT88">
        <v>-2.55453</v>
      </c>
      <c r="HU88">
        <v>20.2803</v>
      </c>
      <c r="HV88">
        <v>5.22103</v>
      </c>
      <c r="HW88">
        <v>11.98</v>
      </c>
      <c r="HX88">
        <v>4.9657</v>
      </c>
      <c r="HY88">
        <v>3.27573</v>
      </c>
      <c r="HZ88">
        <v>9999</v>
      </c>
      <c r="IA88">
        <v>9999</v>
      </c>
      <c r="IB88">
        <v>9999</v>
      </c>
      <c r="IC88">
        <v>999.9</v>
      </c>
      <c r="ID88">
        <v>1.86388</v>
      </c>
      <c r="IE88">
        <v>1.86005</v>
      </c>
      <c r="IF88">
        <v>1.85837</v>
      </c>
      <c r="IG88">
        <v>1.85972</v>
      </c>
      <c r="IH88">
        <v>1.85987</v>
      </c>
      <c r="II88">
        <v>1.85837</v>
      </c>
      <c r="IJ88">
        <v>1.85741</v>
      </c>
      <c r="IK88">
        <v>1.85236</v>
      </c>
      <c r="IL88">
        <v>0</v>
      </c>
      <c r="IM88">
        <v>0</v>
      </c>
      <c r="IN88">
        <v>0</v>
      </c>
      <c r="IO88">
        <v>0</v>
      </c>
      <c r="IP88" t="s">
        <v>446</v>
      </c>
      <c r="IQ88" t="s">
        <v>447</v>
      </c>
      <c r="IR88" t="s">
        <v>448</v>
      </c>
      <c r="IS88" t="s">
        <v>448</v>
      </c>
      <c r="IT88" t="s">
        <v>448</v>
      </c>
      <c r="IU88" t="s">
        <v>448</v>
      </c>
      <c r="IV88">
        <v>0</v>
      </c>
      <c r="IW88">
        <v>100</v>
      </c>
      <c r="IX88">
        <v>100</v>
      </c>
      <c r="IY88">
        <v>2.226</v>
      </c>
      <c r="IZ88">
        <v>0.2809</v>
      </c>
      <c r="JA88">
        <v>0.8744870517619336</v>
      </c>
      <c r="JB88">
        <v>0.003126186285231202</v>
      </c>
      <c r="JC88">
        <v>3.203884841727113E-07</v>
      </c>
      <c r="JD88">
        <v>-2.447596861837776E-10</v>
      </c>
      <c r="JE88">
        <v>-0.05116895006433499</v>
      </c>
      <c r="JF88">
        <v>-0.001803911384323374</v>
      </c>
      <c r="JG88">
        <v>0.0007269767045770104</v>
      </c>
      <c r="JH88">
        <v>-5.40736406405679E-06</v>
      </c>
      <c r="JI88">
        <v>2</v>
      </c>
      <c r="JJ88">
        <v>1989</v>
      </c>
      <c r="JK88">
        <v>1</v>
      </c>
      <c r="JL88">
        <v>26</v>
      </c>
      <c r="JM88">
        <v>10</v>
      </c>
      <c r="JN88">
        <v>10</v>
      </c>
      <c r="JO88">
        <v>1.14014</v>
      </c>
      <c r="JP88">
        <v>2.62207</v>
      </c>
      <c r="JQ88">
        <v>1.49658</v>
      </c>
      <c r="JR88">
        <v>2.35962</v>
      </c>
      <c r="JS88">
        <v>1.54907</v>
      </c>
      <c r="JT88">
        <v>2.48291</v>
      </c>
      <c r="JU88">
        <v>35.2902</v>
      </c>
      <c r="JV88">
        <v>24.0087</v>
      </c>
      <c r="JW88">
        <v>18</v>
      </c>
      <c r="JX88">
        <v>469.35</v>
      </c>
      <c r="JY88">
        <v>511.827</v>
      </c>
      <c r="JZ88">
        <v>32.6099</v>
      </c>
      <c r="KA88">
        <v>26.8784</v>
      </c>
      <c r="KB88">
        <v>30</v>
      </c>
      <c r="KC88">
        <v>27.0169</v>
      </c>
      <c r="KD88">
        <v>26.9858</v>
      </c>
      <c r="KE88">
        <v>22.9226</v>
      </c>
      <c r="KF88">
        <v>13.2347</v>
      </c>
      <c r="KG88">
        <v>100</v>
      </c>
      <c r="KH88">
        <v>32.6032</v>
      </c>
      <c r="KI88">
        <v>420</v>
      </c>
      <c r="KJ88">
        <v>24.8476</v>
      </c>
      <c r="KK88">
        <v>102.105</v>
      </c>
      <c r="KL88">
        <v>93.35550000000001</v>
      </c>
    </row>
    <row r="89" spans="1:298">
      <c r="A89">
        <v>71</v>
      </c>
      <c r="B89">
        <v>1720902231.1</v>
      </c>
      <c r="C89">
        <v>5629.599999904633</v>
      </c>
      <c r="D89" t="s">
        <v>597</v>
      </c>
      <c r="E89" t="s">
        <v>598</v>
      </c>
      <c r="F89">
        <v>5</v>
      </c>
      <c r="G89" t="s">
        <v>527</v>
      </c>
      <c r="H89" t="s">
        <v>501</v>
      </c>
      <c r="I89" t="s">
        <v>441</v>
      </c>
      <c r="J89">
        <v>1720902228.3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(EB89+(V89+2*0.95*5.67E-8*(((EB89+$B$9)+273)^4-(EB89+273)^4)-44100*K89)/(1.84*29.3*S89+8*0.95*5.67E-8*(EB89+273)^3))</f>
        <v>0</v>
      </c>
      <c r="X89">
        <f>($C$9*EC89+$D$9*ED89+$E$9*W89)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2*0.95*5.67E-8*(((EB89+$B$9)+273)^4-(X89+273)^4)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430.6614559119238</v>
      </c>
      <c r="AL89">
        <v>433.4424060606057</v>
      </c>
      <c r="AM89">
        <v>-2.652848873289733E-05</v>
      </c>
      <c r="AN89">
        <v>66.40380641293103</v>
      </c>
      <c r="AO89">
        <f>(AQ89 - AP89 + DZ89*1E3/(8.314*(EB89+273.15)) * AS89/DY89 * AR89) * DY89/(100*DM89) * 1000/(1000 - AQ89)</f>
        <v>0</v>
      </c>
      <c r="AP89">
        <v>24.80964170017508</v>
      </c>
      <c r="AQ89">
        <v>25.57866363636363</v>
      </c>
      <c r="AR89">
        <v>-5.573839566617298E-06</v>
      </c>
      <c r="AS89">
        <v>106.9956587384691</v>
      </c>
      <c r="AT89">
        <v>16</v>
      </c>
      <c r="AU89">
        <v>3</v>
      </c>
      <c r="AV89">
        <f>IF(AT89*$H$15&gt;=AX89,1.0,(AX89/(AX89-AT89*$H$15)))</f>
        <v>0</v>
      </c>
      <c r="AW89">
        <f>(AV89-1)*100</f>
        <v>0</v>
      </c>
      <c r="AX89">
        <f>MAX(0,($B$15+$C$15*EG89)/(1+$D$15*EG89)*DZ89/(EB89+273)*$E$15)</f>
        <v>0</v>
      </c>
      <c r="AY89" t="s">
        <v>442</v>
      </c>
      <c r="AZ89" t="s">
        <v>442</v>
      </c>
      <c r="BA89">
        <v>0</v>
      </c>
      <c r="BB89">
        <v>0</v>
      </c>
      <c r="BC89">
        <f>1-BA89/BB89</f>
        <v>0</v>
      </c>
      <c r="BD89">
        <v>0</v>
      </c>
      <c r="BE89" t="s">
        <v>442</v>
      </c>
      <c r="BF89" t="s">
        <v>442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442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$B$13*EH89+$C$13*EI89+$F$13*ET89*(1-EW89)</f>
        <v>0</v>
      </c>
      <c r="DJ89">
        <f>DI89*DK89</f>
        <v>0</v>
      </c>
      <c r="DK89">
        <f>($B$13*$D$11+$C$13*$D$11+$F$13*((FG89+EY89)/MAX(FG89+EY89+FH89, 0.1)*$I$11+FH89/MAX(FG89+EY89+FH89, 0.1)*$J$11))/($B$13+$C$13+$F$13)</f>
        <v>0</v>
      </c>
      <c r="DL89">
        <f>($B$13*$K$11+$C$13*$K$11+$F$13*((FG89+EY89)/MAX(FG89+EY89+FH89, 0.1)*$P$11+FH89/MAX(FG89+EY89+FH89, 0.1)*$Q$11))/($B$13+$C$13+$F$13)</f>
        <v>0</v>
      </c>
      <c r="DM89">
        <v>6</v>
      </c>
      <c r="DN89">
        <v>0.5</v>
      </c>
      <c r="DO89" t="s">
        <v>443</v>
      </c>
      <c r="DP89">
        <v>2</v>
      </c>
      <c r="DQ89" t="b">
        <v>1</v>
      </c>
      <c r="DR89">
        <v>1720902228.3</v>
      </c>
      <c r="DS89">
        <v>422.3519</v>
      </c>
      <c r="DT89">
        <v>419.9919000000001</v>
      </c>
      <c r="DU89">
        <v>25.58039</v>
      </c>
      <c r="DV89">
        <v>24.81013</v>
      </c>
      <c r="DW89">
        <v>420.1258</v>
      </c>
      <c r="DX89">
        <v>25.29943</v>
      </c>
      <c r="DY89">
        <v>500.0222</v>
      </c>
      <c r="DZ89">
        <v>90.79395000000001</v>
      </c>
      <c r="EA89">
        <v>0.09993273</v>
      </c>
      <c r="EB89">
        <v>31.54528</v>
      </c>
      <c r="EC89">
        <v>30.99675</v>
      </c>
      <c r="ED89">
        <v>999.9</v>
      </c>
      <c r="EE89">
        <v>0</v>
      </c>
      <c r="EF89">
        <v>0</v>
      </c>
      <c r="EG89">
        <v>10017.11</v>
      </c>
      <c r="EH89">
        <v>0</v>
      </c>
      <c r="EI89">
        <v>0.242856</v>
      </c>
      <c r="EJ89">
        <v>2.360078</v>
      </c>
      <c r="EK89">
        <v>433.4395</v>
      </c>
      <c r="EL89">
        <v>430.6771000000001</v>
      </c>
      <c r="EM89">
        <v>0.7702588</v>
      </c>
      <c r="EN89">
        <v>419.9919000000001</v>
      </c>
      <c r="EO89">
        <v>24.81013</v>
      </c>
      <c r="EP89">
        <v>2.322544</v>
      </c>
      <c r="EQ89">
        <v>2.252607</v>
      </c>
      <c r="ER89">
        <v>19.8336</v>
      </c>
      <c r="ES89">
        <v>19.34147</v>
      </c>
      <c r="ET89">
        <v>0</v>
      </c>
      <c r="EU89">
        <v>0</v>
      </c>
      <c r="EV89">
        <v>0</v>
      </c>
      <c r="EW89">
        <v>0</v>
      </c>
      <c r="EX89">
        <v>-1.48</v>
      </c>
      <c r="EY89">
        <v>0</v>
      </c>
      <c r="EZ89">
        <v>-12.02</v>
      </c>
      <c r="FA89">
        <v>-0.58</v>
      </c>
      <c r="FB89">
        <v>35.9873</v>
      </c>
      <c r="FC89">
        <v>41.0873</v>
      </c>
      <c r="FD89">
        <v>38.9997</v>
      </c>
      <c r="FE89">
        <v>41.45610000000001</v>
      </c>
      <c r="FF89">
        <v>37.9811</v>
      </c>
      <c r="FG89">
        <v>0</v>
      </c>
      <c r="FH89">
        <v>0</v>
      </c>
      <c r="FI89">
        <v>0</v>
      </c>
      <c r="FJ89">
        <v>1720902226.7</v>
      </c>
      <c r="FK89">
        <v>0</v>
      </c>
      <c r="FL89">
        <v>-0.7</v>
      </c>
      <c r="FM89">
        <v>8.068376193451909</v>
      </c>
      <c r="FN89">
        <v>-9.692307564294181</v>
      </c>
      <c r="FO89">
        <v>-11.28076923076923</v>
      </c>
      <c r="FP89">
        <v>15</v>
      </c>
      <c r="FQ89">
        <v>1720901627.6</v>
      </c>
      <c r="FR89" t="s">
        <v>578</v>
      </c>
      <c r="FS89">
        <v>1720901627.6</v>
      </c>
      <c r="FT89">
        <v>1720901623.6</v>
      </c>
      <c r="FU89">
        <v>12</v>
      </c>
      <c r="FV89">
        <v>-0.5590000000000001</v>
      </c>
      <c r="FW89">
        <v>-0.03</v>
      </c>
      <c r="FX89">
        <v>2.218</v>
      </c>
      <c r="FY89">
        <v>0.266</v>
      </c>
      <c r="FZ89">
        <v>420</v>
      </c>
      <c r="GA89">
        <v>25</v>
      </c>
      <c r="GB89">
        <v>0.34</v>
      </c>
      <c r="GC89">
        <v>0.16</v>
      </c>
      <c r="GD89">
        <v>2.352995121951219</v>
      </c>
      <c r="GE89">
        <v>0.1263712891986057</v>
      </c>
      <c r="GF89">
        <v>0.03060458686504769</v>
      </c>
      <c r="GG89">
        <v>1</v>
      </c>
      <c r="GH89">
        <v>-1.197058823529412</v>
      </c>
      <c r="GI89">
        <v>10.29335371363183</v>
      </c>
      <c r="GJ89">
        <v>5.802762288170211</v>
      </c>
      <c r="GK89">
        <v>0</v>
      </c>
      <c r="GL89">
        <v>0.7669413170731708</v>
      </c>
      <c r="GM89">
        <v>0.02151995121951186</v>
      </c>
      <c r="GN89">
        <v>0.002634827188659391</v>
      </c>
      <c r="GO89">
        <v>1</v>
      </c>
      <c r="GP89">
        <v>2</v>
      </c>
      <c r="GQ89">
        <v>3</v>
      </c>
      <c r="GR89" t="s">
        <v>445</v>
      </c>
      <c r="GS89">
        <v>3.10308</v>
      </c>
      <c r="GT89">
        <v>2.758</v>
      </c>
      <c r="GU89">
        <v>0.088783</v>
      </c>
      <c r="GV89">
        <v>0.0888041</v>
      </c>
      <c r="GW89">
        <v>0.113797</v>
      </c>
      <c r="GX89">
        <v>0.112673</v>
      </c>
      <c r="GY89">
        <v>23850.4</v>
      </c>
      <c r="GZ89">
        <v>22089</v>
      </c>
      <c r="HA89">
        <v>26731.9</v>
      </c>
      <c r="HB89">
        <v>24460.2</v>
      </c>
      <c r="HC89">
        <v>37918.2</v>
      </c>
      <c r="HD89">
        <v>32094.6</v>
      </c>
      <c r="HE89">
        <v>46711.1</v>
      </c>
      <c r="HF89">
        <v>38718.3</v>
      </c>
      <c r="HG89">
        <v>1.87395</v>
      </c>
      <c r="HH89">
        <v>1.9189</v>
      </c>
      <c r="HI89">
        <v>0.126176</v>
      </c>
      <c r="HJ89">
        <v>0</v>
      </c>
      <c r="HK89">
        <v>28.9373</v>
      </c>
      <c r="HL89">
        <v>999.9</v>
      </c>
      <c r="HM89">
        <v>55.5</v>
      </c>
      <c r="HN89">
        <v>30.8</v>
      </c>
      <c r="HO89">
        <v>27.2653</v>
      </c>
      <c r="HP89">
        <v>61.2612</v>
      </c>
      <c r="HQ89">
        <v>25.3646</v>
      </c>
      <c r="HR89">
        <v>1</v>
      </c>
      <c r="HS89">
        <v>-0.0346494</v>
      </c>
      <c r="HT89">
        <v>-2.53758</v>
      </c>
      <c r="HU89">
        <v>20.2807</v>
      </c>
      <c r="HV89">
        <v>5.22058</v>
      </c>
      <c r="HW89">
        <v>11.98</v>
      </c>
      <c r="HX89">
        <v>4.9656</v>
      </c>
      <c r="HY89">
        <v>3.27573</v>
      </c>
      <c r="HZ89">
        <v>9999</v>
      </c>
      <c r="IA89">
        <v>9999</v>
      </c>
      <c r="IB89">
        <v>9999</v>
      </c>
      <c r="IC89">
        <v>999.9</v>
      </c>
      <c r="ID89">
        <v>1.86388</v>
      </c>
      <c r="IE89">
        <v>1.86006</v>
      </c>
      <c r="IF89">
        <v>1.85836</v>
      </c>
      <c r="IG89">
        <v>1.85972</v>
      </c>
      <c r="IH89">
        <v>1.85989</v>
      </c>
      <c r="II89">
        <v>1.85837</v>
      </c>
      <c r="IJ89">
        <v>1.85742</v>
      </c>
      <c r="IK89">
        <v>1.85239</v>
      </c>
      <c r="IL89">
        <v>0</v>
      </c>
      <c r="IM89">
        <v>0</v>
      </c>
      <c r="IN89">
        <v>0</v>
      </c>
      <c r="IO89">
        <v>0</v>
      </c>
      <c r="IP89" t="s">
        <v>446</v>
      </c>
      <c r="IQ89" t="s">
        <v>447</v>
      </c>
      <c r="IR89" t="s">
        <v>448</v>
      </c>
      <c r="IS89" t="s">
        <v>448</v>
      </c>
      <c r="IT89" t="s">
        <v>448</v>
      </c>
      <c r="IU89" t="s">
        <v>448</v>
      </c>
      <c r="IV89">
        <v>0</v>
      </c>
      <c r="IW89">
        <v>100</v>
      </c>
      <c r="IX89">
        <v>100</v>
      </c>
      <c r="IY89">
        <v>2.226</v>
      </c>
      <c r="IZ89">
        <v>0.2809</v>
      </c>
      <c r="JA89">
        <v>0.8744870517619336</v>
      </c>
      <c r="JB89">
        <v>0.003126186285231202</v>
      </c>
      <c r="JC89">
        <v>3.203884841727113E-07</v>
      </c>
      <c r="JD89">
        <v>-2.447596861837776E-10</v>
      </c>
      <c r="JE89">
        <v>-0.05116895006433499</v>
      </c>
      <c r="JF89">
        <v>-0.001803911384323374</v>
      </c>
      <c r="JG89">
        <v>0.0007269767045770104</v>
      </c>
      <c r="JH89">
        <v>-5.40736406405679E-06</v>
      </c>
      <c r="JI89">
        <v>2</v>
      </c>
      <c r="JJ89">
        <v>1989</v>
      </c>
      <c r="JK89">
        <v>1</v>
      </c>
      <c r="JL89">
        <v>26</v>
      </c>
      <c r="JM89">
        <v>10.1</v>
      </c>
      <c r="JN89">
        <v>10.1</v>
      </c>
      <c r="JO89">
        <v>1.14014</v>
      </c>
      <c r="JP89">
        <v>2.63184</v>
      </c>
      <c r="JQ89">
        <v>1.49658</v>
      </c>
      <c r="JR89">
        <v>2.3584</v>
      </c>
      <c r="JS89">
        <v>1.54907</v>
      </c>
      <c r="JT89">
        <v>2.39624</v>
      </c>
      <c r="JU89">
        <v>35.2902</v>
      </c>
      <c r="JV89">
        <v>23.9999</v>
      </c>
      <c r="JW89">
        <v>18</v>
      </c>
      <c r="JX89">
        <v>469.275</v>
      </c>
      <c r="JY89">
        <v>511.894</v>
      </c>
      <c r="JZ89">
        <v>32.6086</v>
      </c>
      <c r="KA89">
        <v>26.877</v>
      </c>
      <c r="KB89">
        <v>30</v>
      </c>
      <c r="KC89">
        <v>27.0164</v>
      </c>
      <c r="KD89">
        <v>26.9858</v>
      </c>
      <c r="KE89">
        <v>22.922</v>
      </c>
      <c r="KF89">
        <v>13.2347</v>
      </c>
      <c r="KG89">
        <v>100</v>
      </c>
      <c r="KH89">
        <v>32.6061</v>
      </c>
      <c r="KI89">
        <v>420</v>
      </c>
      <c r="KJ89">
        <v>24.8476</v>
      </c>
      <c r="KK89">
        <v>102.105</v>
      </c>
      <c r="KL89">
        <v>93.3557</v>
      </c>
    </row>
    <row r="90" spans="1:298">
      <c r="A90">
        <v>72</v>
      </c>
      <c r="B90">
        <v>1720902236.1</v>
      </c>
      <c r="C90">
        <v>5634.599999904633</v>
      </c>
      <c r="D90" t="s">
        <v>599</v>
      </c>
      <c r="E90" t="s">
        <v>600</v>
      </c>
      <c r="F90">
        <v>5</v>
      </c>
      <c r="G90" t="s">
        <v>527</v>
      </c>
      <c r="H90" t="s">
        <v>501</v>
      </c>
      <c r="I90" t="s">
        <v>441</v>
      </c>
      <c r="J90">
        <v>1720902233.6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(EB90+(V90+2*0.95*5.67E-8*(((EB90+$B$9)+273)^4-(EB90+273)^4)-44100*K90)/(1.84*29.3*S90+8*0.95*5.67E-8*(EB90+273)^3))</f>
        <v>0</v>
      </c>
      <c r="X90">
        <f>($C$9*EC90+$D$9*ED90+$E$9*W90)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2*0.95*5.67E-8*(((EB90+$B$9)+273)^4-(X90+273)^4)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430.6136297663069</v>
      </c>
      <c r="AL90">
        <v>433.4267878787879</v>
      </c>
      <c r="AM90">
        <v>-0.001926849280205251</v>
      </c>
      <c r="AN90">
        <v>66.40380641293103</v>
      </c>
      <c r="AO90">
        <f>(AQ90 - AP90 + DZ90*1E3/(8.314*(EB90+273.15)) * AS90/DY90 * AR90) * DY90/(100*DM90) * 1000/(1000 - AQ90)</f>
        <v>0</v>
      </c>
      <c r="AP90">
        <v>24.80781125220044</v>
      </c>
      <c r="AQ90">
        <v>25.57339575757576</v>
      </c>
      <c r="AR90">
        <v>-1.289228295235724E-05</v>
      </c>
      <c r="AS90">
        <v>106.9956587384691</v>
      </c>
      <c r="AT90">
        <v>16</v>
      </c>
      <c r="AU90">
        <v>3</v>
      </c>
      <c r="AV90">
        <f>IF(AT90*$H$15&gt;=AX90,1.0,(AX90/(AX90-AT90*$H$15)))</f>
        <v>0</v>
      </c>
      <c r="AW90">
        <f>(AV90-1)*100</f>
        <v>0</v>
      </c>
      <c r="AX90">
        <f>MAX(0,($B$15+$C$15*EG90)/(1+$D$15*EG90)*DZ90/(EB90+273)*$E$15)</f>
        <v>0</v>
      </c>
      <c r="AY90" t="s">
        <v>442</v>
      </c>
      <c r="AZ90" t="s">
        <v>442</v>
      </c>
      <c r="BA90">
        <v>0</v>
      </c>
      <c r="BB90">
        <v>0</v>
      </c>
      <c r="BC90">
        <f>1-BA90/BB90</f>
        <v>0</v>
      </c>
      <c r="BD90">
        <v>0</v>
      </c>
      <c r="BE90" t="s">
        <v>442</v>
      </c>
      <c r="BF90" t="s">
        <v>442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442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$B$13*EH90+$C$13*EI90+$F$13*ET90*(1-EW90)</f>
        <v>0</v>
      </c>
      <c r="DJ90">
        <f>DI90*DK90</f>
        <v>0</v>
      </c>
      <c r="DK90">
        <f>($B$13*$D$11+$C$13*$D$11+$F$13*((FG90+EY90)/MAX(FG90+EY90+FH90, 0.1)*$I$11+FH90/MAX(FG90+EY90+FH90, 0.1)*$J$11))/($B$13+$C$13+$F$13)</f>
        <v>0</v>
      </c>
      <c r="DL90">
        <f>($B$13*$K$11+$C$13*$K$11+$F$13*((FG90+EY90)/MAX(FG90+EY90+FH90, 0.1)*$P$11+FH90/MAX(FG90+EY90+FH90, 0.1)*$Q$11))/($B$13+$C$13+$F$13)</f>
        <v>0</v>
      </c>
      <c r="DM90">
        <v>6</v>
      </c>
      <c r="DN90">
        <v>0.5</v>
      </c>
      <c r="DO90" t="s">
        <v>443</v>
      </c>
      <c r="DP90">
        <v>2</v>
      </c>
      <c r="DQ90" t="b">
        <v>1</v>
      </c>
      <c r="DR90">
        <v>1720902233.6</v>
      </c>
      <c r="DS90">
        <v>422.3677777777777</v>
      </c>
      <c r="DT90">
        <v>419.9425555555555</v>
      </c>
      <c r="DU90">
        <v>25.57543333333333</v>
      </c>
      <c r="DV90">
        <v>24.80726666666667</v>
      </c>
      <c r="DW90">
        <v>420.1415555555556</v>
      </c>
      <c r="DX90">
        <v>25.29461111111111</v>
      </c>
      <c r="DY90">
        <v>499.9946666666667</v>
      </c>
      <c r="DZ90">
        <v>90.79557777777777</v>
      </c>
      <c r="EA90">
        <v>0.1001384222222222</v>
      </c>
      <c r="EB90">
        <v>31.53935555555556</v>
      </c>
      <c r="EC90">
        <v>30.98893333333333</v>
      </c>
      <c r="ED90">
        <v>999.9000000000001</v>
      </c>
      <c r="EE90">
        <v>0</v>
      </c>
      <c r="EF90">
        <v>0</v>
      </c>
      <c r="EG90">
        <v>9990.549999999999</v>
      </c>
      <c r="EH90">
        <v>0</v>
      </c>
      <c r="EI90">
        <v>0.242856</v>
      </c>
      <c r="EJ90">
        <v>2.425281111111111</v>
      </c>
      <c r="EK90">
        <v>433.4535555555556</v>
      </c>
      <c r="EL90">
        <v>430.6251111111112</v>
      </c>
      <c r="EM90">
        <v>0.7681782222222222</v>
      </c>
      <c r="EN90">
        <v>419.9425555555555</v>
      </c>
      <c r="EO90">
        <v>24.80726666666667</v>
      </c>
      <c r="EP90">
        <v>2.322136666666667</v>
      </c>
      <c r="EQ90">
        <v>2.252391111111111</v>
      </c>
      <c r="ER90">
        <v>19.83077777777778</v>
      </c>
      <c r="ES90">
        <v>19.33988888888889</v>
      </c>
      <c r="ET90">
        <v>0</v>
      </c>
      <c r="EU90">
        <v>0</v>
      </c>
      <c r="EV90">
        <v>0</v>
      </c>
      <c r="EW90">
        <v>0</v>
      </c>
      <c r="EX90">
        <v>-1.422222222222222</v>
      </c>
      <c r="EY90">
        <v>0</v>
      </c>
      <c r="EZ90">
        <v>-9.800000000000001</v>
      </c>
      <c r="FA90">
        <v>-0.1777777777777778</v>
      </c>
      <c r="FB90">
        <v>35.91622222222222</v>
      </c>
      <c r="FC90">
        <v>40.88866666666667</v>
      </c>
      <c r="FD90">
        <v>38.83988888888889</v>
      </c>
      <c r="FE90">
        <v>41.14544444444444</v>
      </c>
      <c r="FF90">
        <v>37.85400000000001</v>
      </c>
      <c r="FG90">
        <v>0</v>
      </c>
      <c r="FH90">
        <v>0</v>
      </c>
      <c r="FI90">
        <v>0</v>
      </c>
      <c r="FJ90">
        <v>1720902231.5</v>
      </c>
      <c r="FK90">
        <v>0</v>
      </c>
      <c r="FL90">
        <v>0.08076923076923062</v>
      </c>
      <c r="FM90">
        <v>-8.61196571575077</v>
      </c>
      <c r="FN90">
        <v>25.82905970182425</v>
      </c>
      <c r="FO90">
        <v>-11.15769230769231</v>
      </c>
      <c r="FP90">
        <v>15</v>
      </c>
      <c r="FQ90">
        <v>1720901627.6</v>
      </c>
      <c r="FR90" t="s">
        <v>578</v>
      </c>
      <c r="FS90">
        <v>1720901627.6</v>
      </c>
      <c r="FT90">
        <v>1720901623.6</v>
      </c>
      <c r="FU90">
        <v>12</v>
      </c>
      <c r="FV90">
        <v>-0.5590000000000001</v>
      </c>
      <c r="FW90">
        <v>-0.03</v>
      </c>
      <c r="FX90">
        <v>2.218</v>
      </c>
      <c r="FY90">
        <v>0.266</v>
      </c>
      <c r="FZ90">
        <v>420</v>
      </c>
      <c r="GA90">
        <v>25</v>
      </c>
      <c r="GB90">
        <v>0.34</v>
      </c>
      <c r="GC90">
        <v>0.16</v>
      </c>
      <c r="GD90">
        <v>2.3748295</v>
      </c>
      <c r="GE90">
        <v>0.2469726078799211</v>
      </c>
      <c r="GF90">
        <v>0.03878704809275901</v>
      </c>
      <c r="GG90">
        <v>1</v>
      </c>
      <c r="GH90">
        <v>-0.7558823529411766</v>
      </c>
      <c r="GI90">
        <v>6.137509596358711</v>
      </c>
      <c r="GJ90">
        <v>5.564974032837815</v>
      </c>
      <c r="GK90">
        <v>0</v>
      </c>
      <c r="GL90">
        <v>0.768052275</v>
      </c>
      <c r="GM90">
        <v>0.01172961726078527</v>
      </c>
      <c r="GN90">
        <v>0.002187868106028107</v>
      </c>
      <c r="GO90">
        <v>1</v>
      </c>
      <c r="GP90">
        <v>2</v>
      </c>
      <c r="GQ90">
        <v>3</v>
      </c>
      <c r="GR90" t="s">
        <v>445</v>
      </c>
      <c r="GS90">
        <v>3.1032</v>
      </c>
      <c r="GT90">
        <v>2.75809</v>
      </c>
      <c r="GU90">
        <v>0.0887825</v>
      </c>
      <c r="GV90">
        <v>0.0888066</v>
      </c>
      <c r="GW90">
        <v>0.113786</v>
      </c>
      <c r="GX90">
        <v>0.112673</v>
      </c>
      <c r="GY90">
        <v>23850.7</v>
      </c>
      <c r="GZ90">
        <v>22089</v>
      </c>
      <c r="HA90">
        <v>26732.1</v>
      </c>
      <c r="HB90">
        <v>24460.2</v>
      </c>
      <c r="HC90">
        <v>37919</v>
      </c>
      <c r="HD90">
        <v>32094.8</v>
      </c>
      <c r="HE90">
        <v>46711.4</v>
      </c>
      <c r="HF90">
        <v>38718.6</v>
      </c>
      <c r="HG90">
        <v>1.8743</v>
      </c>
      <c r="HH90">
        <v>1.91873</v>
      </c>
      <c r="HI90">
        <v>0.126082</v>
      </c>
      <c r="HJ90">
        <v>0</v>
      </c>
      <c r="HK90">
        <v>28.9373</v>
      </c>
      <c r="HL90">
        <v>999.9</v>
      </c>
      <c r="HM90">
        <v>55.5</v>
      </c>
      <c r="HN90">
        <v>30.8</v>
      </c>
      <c r="HO90">
        <v>27.2642</v>
      </c>
      <c r="HP90">
        <v>61.0612</v>
      </c>
      <c r="HQ90">
        <v>25.1082</v>
      </c>
      <c r="HR90">
        <v>1</v>
      </c>
      <c r="HS90">
        <v>-0.034718</v>
      </c>
      <c r="HT90">
        <v>-2.53995</v>
      </c>
      <c r="HU90">
        <v>20.2807</v>
      </c>
      <c r="HV90">
        <v>5.22208</v>
      </c>
      <c r="HW90">
        <v>11.98</v>
      </c>
      <c r="HX90">
        <v>4.96575</v>
      </c>
      <c r="HY90">
        <v>3.27585</v>
      </c>
      <c r="HZ90">
        <v>9999</v>
      </c>
      <c r="IA90">
        <v>9999</v>
      </c>
      <c r="IB90">
        <v>9999</v>
      </c>
      <c r="IC90">
        <v>999.9</v>
      </c>
      <c r="ID90">
        <v>1.86389</v>
      </c>
      <c r="IE90">
        <v>1.86008</v>
      </c>
      <c r="IF90">
        <v>1.85837</v>
      </c>
      <c r="IG90">
        <v>1.85974</v>
      </c>
      <c r="IH90">
        <v>1.85988</v>
      </c>
      <c r="II90">
        <v>1.85837</v>
      </c>
      <c r="IJ90">
        <v>1.85741</v>
      </c>
      <c r="IK90">
        <v>1.85239</v>
      </c>
      <c r="IL90">
        <v>0</v>
      </c>
      <c r="IM90">
        <v>0</v>
      </c>
      <c r="IN90">
        <v>0</v>
      </c>
      <c r="IO90">
        <v>0</v>
      </c>
      <c r="IP90" t="s">
        <v>446</v>
      </c>
      <c r="IQ90" t="s">
        <v>447</v>
      </c>
      <c r="IR90" t="s">
        <v>448</v>
      </c>
      <c r="IS90" t="s">
        <v>448</v>
      </c>
      <c r="IT90" t="s">
        <v>448</v>
      </c>
      <c r="IU90" t="s">
        <v>448</v>
      </c>
      <c r="IV90">
        <v>0</v>
      </c>
      <c r="IW90">
        <v>100</v>
      </c>
      <c r="IX90">
        <v>100</v>
      </c>
      <c r="IY90">
        <v>2.226</v>
      </c>
      <c r="IZ90">
        <v>0.2808</v>
      </c>
      <c r="JA90">
        <v>0.8744870517619336</v>
      </c>
      <c r="JB90">
        <v>0.003126186285231202</v>
      </c>
      <c r="JC90">
        <v>3.203884841727113E-07</v>
      </c>
      <c r="JD90">
        <v>-2.447596861837776E-10</v>
      </c>
      <c r="JE90">
        <v>-0.05116895006433499</v>
      </c>
      <c r="JF90">
        <v>-0.001803911384323374</v>
      </c>
      <c r="JG90">
        <v>0.0007269767045770104</v>
      </c>
      <c r="JH90">
        <v>-5.40736406405679E-06</v>
      </c>
      <c r="JI90">
        <v>2</v>
      </c>
      <c r="JJ90">
        <v>1989</v>
      </c>
      <c r="JK90">
        <v>1</v>
      </c>
      <c r="JL90">
        <v>26</v>
      </c>
      <c r="JM90">
        <v>10.1</v>
      </c>
      <c r="JN90">
        <v>10.2</v>
      </c>
      <c r="JO90">
        <v>1.14014</v>
      </c>
      <c r="JP90">
        <v>2.6355</v>
      </c>
      <c r="JQ90">
        <v>1.49658</v>
      </c>
      <c r="JR90">
        <v>2.3584</v>
      </c>
      <c r="JS90">
        <v>1.54907</v>
      </c>
      <c r="JT90">
        <v>2.32666</v>
      </c>
      <c r="JU90">
        <v>35.2902</v>
      </c>
      <c r="JV90">
        <v>23.9999</v>
      </c>
      <c r="JW90">
        <v>18</v>
      </c>
      <c r="JX90">
        <v>469.464</v>
      </c>
      <c r="JY90">
        <v>511.765</v>
      </c>
      <c r="JZ90">
        <v>32.6102</v>
      </c>
      <c r="KA90">
        <v>26.877</v>
      </c>
      <c r="KB90">
        <v>30</v>
      </c>
      <c r="KC90">
        <v>27.0152</v>
      </c>
      <c r="KD90">
        <v>26.9845</v>
      </c>
      <c r="KE90">
        <v>22.9235</v>
      </c>
      <c r="KF90">
        <v>13.2347</v>
      </c>
      <c r="KG90">
        <v>100</v>
      </c>
      <c r="KH90">
        <v>32.6111</v>
      </c>
      <c r="KI90">
        <v>420</v>
      </c>
      <c r="KJ90">
        <v>24.8476</v>
      </c>
      <c r="KK90">
        <v>102.106</v>
      </c>
      <c r="KL90">
        <v>93.3562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2024-07-13T20:25:36Z</dcterms:created>
  <dcterms:modified xsi:type="dcterms:W3CDTF">2024-07-13T20:25:36Z</dcterms:modified>
</cp:coreProperties>
</file>