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UN 3\control_3\IRCS3_local\Output\"/>
    </mc:Choice>
  </mc:AlternateContent>
  <xr:revisionPtr revIDLastSave="0" documentId="13_ncr:1_{426D0897-52CE-472C-B707-3FB14B34EA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trol and Summary" sheetId="1" r:id="rId1"/>
    <sheet name="Diff Breakdown" sheetId="2" r:id="rId2"/>
    <sheet name="&gt;&gt;" sheetId="3" r:id="rId3"/>
    <sheet name="run2" sheetId="4" r:id="rId4"/>
    <sheet name="run4" sheetId="5" r:id="rId5"/>
    <sheet name="run12" sheetId="6" r:id="rId6"/>
    <sheet name="run22" sheetId="7" r:id="rId7"/>
    <sheet name="run103" sheetId="8" r:id="rId8"/>
    <sheet name="run141" sheetId="9" r:id="rId9"/>
    <sheet name="run142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10" l="1"/>
  <c r="H6" i="10" s="1"/>
  <c r="G5" i="10"/>
  <c r="G6" i="10" s="1"/>
  <c r="F5" i="10"/>
  <c r="F6" i="10" s="1"/>
  <c r="E5" i="10"/>
  <c r="E6" i="10" s="1"/>
  <c r="D5" i="10"/>
  <c r="D6" i="10" s="1"/>
  <c r="C5" i="10"/>
  <c r="C6" i="10" s="1"/>
  <c r="P4" i="10"/>
  <c r="O4" i="10"/>
  <c r="N4" i="10"/>
  <c r="M4" i="10"/>
  <c r="G13" i="1" s="1"/>
  <c r="E13" i="1" s="1"/>
  <c r="L4" i="10"/>
  <c r="K4" i="10"/>
  <c r="H6" i="9"/>
  <c r="G6" i="9"/>
  <c r="D6" i="9"/>
  <c r="C6" i="9"/>
  <c r="H5" i="9"/>
  <c r="G5" i="9"/>
  <c r="F5" i="9"/>
  <c r="F6" i="9" s="1"/>
  <c r="E5" i="9"/>
  <c r="E6" i="9" s="1"/>
  <c r="D5" i="9"/>
  <c r="C5" i="9"/>
  <c r="P4" i="9"/>
  <c r="O4" i="9"/>
  <c r="N4" i="9"/>
  <c r="M4" i="9"/>
  <c r="L4" i="9"/>
  <c r="K4" i="9"/>
  <c r="D12" i="1" s="1"/>
  <c r="F6" i="8"/>
  <c r="E6" i="8"/>
  <c r="H5" i="8"/>
  <c r="H6" i="8" s="1"/>
  <c r="G5" i="8"/>
  <c r="G6" i="8" s="1"/>
  <c r="F5" i="8"/>
  <c r="E5" i="8"/>
  <c r="D5" i="8"/>
  <c r="D6" i="8" s="1"/>
  <c r="C5" i="8"/>
  <c r="C6" i="8" s="1"/>
  <c r="P4" i="8"/>
  <c r="O4" i="8"/>
  <c r="N4" i="8"/>
  <c r="M4" i="8"/>
  <c r="L4" i="8"/>
  <c r="K4" i="8"/>
  <c r="H6" i="7"/>
  <c r="G6" i="7"/>
  <c r="D6" i="7"/>
  <c r="C6" i="7"/>
  <c r="H5" i="7"/>
  <c r="G5" i="7"/>
  <c r="F5" i="7"/>
  <c r="F6" i="7" s="1"/>
  <c r="E5" i="7"/>
  <c r="E6" i="7" s="1"/>
  <c r="D5" i="7"/>
  <c r="C5" i="7"/>
  <c r="P4" i="7"/>
  <c r="O4" i="7"/>
  <c r="N4" i="7"/>
  <c r="M4" i="7"/>
  <c r="L4" i="7"/>
  <c r="K4" i="7"/>
  <c r="F6" i="6"/>
  <c r="E6" i="6"/>
  <c r="H5" i="6"/>
  <c r="H6" i="6" s="1"/>
  <c r="G5" i="6"/>
  <c r="G6" i="6" s="1"/>
  <c r="F5" i="6"/>
  <c r="E5" i="6"/>
  <c r="D5" i="6"/>
  <c r="D6" i="6" s="1"/>
  <c r="C5" i="6"/>
  <c r="C6" i="6" s="1"/>
  <c r="P4" i="6"/>
  <c r="O4" i="6"/>
  <c r="N4" i="6"/>
  <c r="M4" i="6"/>
  <c r="G9" i="1" s="1"/>
  <c r="E9" i="1" s="1"/>
  <c r="L4" i="6"/>
  <c r="K4" i="6"/>
  <c r="H6" i="5"/>
  <c r="G6" i="5"/>
  <c r="D6" i="5"/>
  <c r="C6" i="5"/>
  <c r="H5" i="5"/>
  <c r="G5" i="5"/>
  <c r="F5" i="5"/>
  <c r="F6" i="5" s="1"/>
  <c r="E5" i="5"/>
  <c r="E6" i="5" s="1"/>
  <c r="D5" i="5"/>
  <c r="C5" i="5"/>
  <c r="P4" i="5"/>
  <c r="O4" i="5"/>
  <c r="N4" i="5"/>
  <c r="M4" i="5"/>
  <c r="L4" i="5"/>
  <c r="K4" i="5"/>
  <c r="D8" i="1" s="1"/>
  <c r="F6" i="4"/>
  <c r="E6" i="4"/>
  <c r="H5" i="4"/>
  <c r="H6" i="4" s="1"/>
  <c r="G5" i="4"/>
  <c r="G6" i="4" s="1"/>
  <c r="F5" i="4"/>
  <c r="E5" i="4"/>
  <c r="D5" i="4"/>
  <c r="D6" i="4" s="1"/>
  <c r="C5" i="4"/>
  <c r="C6" i="4" s="1"/>
  <c r="P4" i="4"/>
  <c r="O4" i="4"/>
  <c r="N4" i="4"/>
  <c r="M4" i="4"/>
  <c r="L4" i="4"/>
  <c r="K4" i="4"/>
  <c r="F13" i="1"/>
  <c r="D13" i="1"/>
  <c r="J13" i="1" s="1"/>
  <c r="I12" i="1"/>
  <c r="G12" i="1"/>
  <c r="E12" i="1" s="1"/>
  <c r="F12" i="1"/>
  <c r="C12" i="1"/>
  <c r="J11" i="1"/>
  <c r="G11" i="1"/>
  <c r="F11" i="1"/>
  <c r="E11" i="1" s="1"/>
  <c r="D11" i="1"/>
  <c r="C11" i="1"/>
  <c r="I11" i="1" s="1"/>
  <c r="B11" i="1"/>
  <c r="H11" i="1" s="1"/>
  <c r="G10" i="1"/>
  <c r="D10" i="1"/>
  <c r="J10" i="1" s="1"/>
  <c r="C10" i="1"/>
  <c r="B10" i="1" s="1"/>
  <c r="F9" i="1"/>
  <c r="D9" i="1"/>
  <c r="I8" i="1"/>
  <c r="G8" i="1"/>
  <c r="F8" i="1"/>
  <c r="E8" i="1"/>
  <c r="C8" i="1"/>
  <c r="J7" i="1"/>
  <c r="G7" i="1"/>
  <c r="F7" i="1"/>
  <c r="E7" i="1" s="1"/>
  <c r="D7" i="1"/>
  <c r="C7" i="1"/>
  <c r="I7" i="1" s="1"/>
  <c r="B7" i="1"/>
  <c r="H7" i="1" s="1"/>
  <c r="J8" i="1" l="1"/>
  <c r="B8" i="1"/>
  <c r="H8" i="1" s="1"/>
  <c r="J12" i="1"/>
  <c r="B12" i="1"/>
  <c r="H12" i="1" s="1"/>
  <c r="J9" i="1"/>
  <c r="H10" i="1"/>
  <c r="I10" i="1"/>
  <c r="C9" i="1"/>
  <c r="F10" i="1"/>
  <c r="E10" i="1" s="1"/>
  <c r="C13" i="1"/>
  <c r="B9" i="1" l="1"/>
  <c r="H9" i="1" s="1"/>
  <c r="I9" i="1"/>
  <c r="B13" i="1"/>
  <c r="H13" i="1" s="1"/>
  <c r="I13" i="1"/>
</calcChain>
</file>

<file path=xl/sharedStrings.xml><?xml version="1.0" encoding="utf-8"?>
<sst xmlns="http://schemas.openxmlformats.org/spreadsheetml/2006/main" count="722" uniqueCount="112">
  <si>
    <t>Valuation Year</t>
  </si>
  <si>
    <t>Valuation Month</t>
  </si>
  <si>
    <t>FX Rate ValDate</t>
  </si>
  <si>
    <t># of Policies Check</t>
  </si>
  <si>
    <t># Run</t>
  </si>
  <si>
    <t>run2</t>
  </si>
  <si>
    <t>run4</t>
  </si>
  <si>
    <t>run12</t>
  </si>
  <si>
    <t>run22</t>
  </si>
  <si>
    <t>run103</t>
  </si>
  <si>
    <t>run141</t>
  </si>
  <si>
    <t>run142</t>
  </si>
  <si>
    <t>DV</t>
  </si>
  <si>
    <t>RAFM</t>
  </si>
  <si>
    <t>Differences</t>
  </si>
  <si>
    <t>Notes</t>
  </si>
  <si>
    <t>Total</t>
  </si>
  <si>
    <t>UL &amp; SH &amp; PI</t>
  </si>
  <si>
    <t>GS</t>
  </si>
  <si>
    <t>GOC</t>
  </si>
  <si>
    <t>DV # of Policies</t>
  </si>
  <si>
    <t>DV Fund Value</t>
  </si>
  <si>
    <t>RAFM # of Policies</t>
  </si>
  <si>
    <t>RAFM Fund Value</t>
  </si>
  <si>
    <t>Diff # of Policies</t>
  </si>
  <si>
    <t>Diff Fund Value</t>
  </si>
  <si>
    <t>Total All from DV</t>
  </si>
  <si>
    <t>Grand Total Summary</t>
  </si>
  <si>
    <t>Check</t>
  </si>
  <si>
    <t>AG_IDR_UL_2014</t>
  </si>
  <si>
    <t>AG_IDR_UL_2015</t>
  </si>
  <si>
    <t>AG_IDR_UL_2016</t>
  </si>
  <si>
    <t>AG_IDR_UL_2017</t>
  </si>
  <si>
    <t>AG_IDR_UL_2018</t>
  </si>
  <si>
    <t>AG_IDR_UL_2019</t>
  </si>
  <si>
    <t>AG_IDR_UL_2020</t>
  </si>
  <si>
    <t>AG_IDR_UL_2021</t>
  </si>
  <si>
    <t>AG_IDR_UL_2022</t>
  </si>
  <si>
    <t>AG_IDR_UL_2023</t>
  </si>
  <si>
    <t>AG_IDR_UL_2024</t>
  </si>
  <si>
    <t>AG_IDR_UL_2025</t>
  </si>
  <si>
    <t>AG_USD_UL_2014</t>
  </si>
  <si>
    <t>AG_USD_UL_2015</t>
  </si>
  <si>
    <t>AG_USD_UL_2016</t>
  </si>
  <si>
    <t>AG_USD_UL_2017</t>
  </si>
  <si>
    <t>AG_USD_UL_2018</t>
  </si>
  <si>
    <t>AG_USD_UL_2019</t>
  </si>
  <si>
    <t>AG_USD_UL_2020</t>
  </si>
  <si>
    <t>AG_USD_UL_2021</t>
  </si>
  <si>
    <t>AG_USD_UL_2022</t>
  </si>
  <si>
    <t>AG_USD_UL_2023</t>
  </si>
  <si>
    <t>KT_IDR_UL_2014</t>
  </si>
  <si>
    <t>KT_IDR_UL_2015</t>
  </si>
  <si>
    <t>KT_IDR_UL_2016</t>
  </si>
  <si>
    <t>KT_IDR_UL_2017</t>
  </si>
  <si>
    <t>KT_IDR_UL_2018</t>
  </si>
  <si>
    <t>KT_IDR_UL_2019</t>
  </si>
  <si>
    <t>KT_IDR_UL_2020</t>
  </si>
  <si>
    <t>KT_IDR_UL_2021</t>
  </si>
  <si>
    <t>KT_IDR_UL_2022</t>
  </si>
  <si>
    <t>KT_IDR_UL_2023</t>
  </si>
  <si>
    <t>KT_IDR_UL_2024</t>
  </si>
  <si>
    <t>KT_IDR_UL_2025</t>
  </si>
  <si>
    <t>KT_USD_UL_2014</t>
  </si>
  <si>
    <t>KT_USD_UL_2015</t>
  </si>
  <si>
    <t>KT_USD_UL_2016</t>
  </si>
  <si>
    <t>KT_USD_UL_2017</t>
  </si>
  <si>
    <t>KT_USD_UL_2018</t>
  </si>
  <si>
    <t>KT_USD_UL_2019</t>
  </si>
  <si>
    <t>KT_USD_UL_2020</t>
  </si>
  <si>
    <t>KT_USD_UL_2021</t>
  </si>
  <si>
    <t>KT_USD_UL_2022</t>
  </si>
  <si>
    <t>KT_USD_UL_2023</t>
  </si>
  <si>
    <t>KT_USD_UL_2024</t>
  </si>
  <si>
    <t>KT_USD_UL_2025</t>
  </si>
  <si>
    <t>NK_IDR_UL_2014</t>
  </si>
  <si>
    <t>NK_IDR_UL_2015</t>
  </si>
  <si>
    <t>NK_IDR_UL_2016</t>
  </si>
  <si>
    <t>NK_IDR_UL_2017</t>
  </si>
  <si>
    <t>NK_IDR_UL_2018</t>
  </si>
  <si>
    <t>NK_IDR_UL_2019</t>
  </si>
  <si>
    <t>NK_IDR_UL_2020</t>
  </si>
  <si>
    <t>NK_IDR_UL_2021</t>
  </si>
  <si>
    <t>NK_IDR_UL_2022</t>
  </si>
  <si>
    <t>NK_IDR_UL_2023</t>
  </si>
  <si>
    <t>NK_IDR_UL_2024</t>
  </si>
  <si>
    <t>NK_IDR_UL_2025</t>
  </si>
  <si>
    <t>NK_USD_PI_2014</t>
  </si>
  <si>
    <t>NK_USD_PI_2015</t>
  </si>
  <si>
    <t>NK_USD_PI_2016</t>
  </si>
  <si>
    <t>NK_USD_UL_2014</t>
  </si>
  <si>
    <t>NK_USD_UL_2016</t>
  </si>
  <si>
    <t>NK_USD_UL_2017</t>
  </si>
  <si>
    <t>NK_USD_UL_2018</t>
  </si>
  <si>
    <t>NK_USD_UL_2019</t>
  </si>
  <si>
    <t>NK_USD_UL_2020</t>
  </si>
  <si>
    <t>NK_USD_UL_2021</t>
  </si>
  <si>
    <t>NK_USD_UL_2022</t>
  </si>
  <si>
    <t>NK_USD_UL_2023</t>
  </si>
  <si>
    <t>NK_USD_UL_2024</t>
  </si>
  <si>
    <t>NK_USD_UL_2025</t>
  </si>
  <si>
    <t>Total Group Savings</t>
  </si>
  <si>
    <t>AG_IDR_GS_2014</t>
  </si>
  <si>
    <t>AG_IDR_GS_2015</t>
  </si>
  <si>
    <t>AG_IDR_GS_2016</t>
  </si>
  <si>
    <t>AG_IDR_GS_2018</t>
  </si>
  <si>
    <t>AG_IDR_GS_2019</t>
  </si>
  <si>
    <t>AG_IDR_GS_2020</t>
  </si>
  <si>
    <t>AG_IDR_GS_2021</t>
  </si>
  <si>
    <t>AG_USD_GS_2014</t>
  </si>
  <si>
    <t>IDR_2014</t>
  </si>
  <si>
    <t>AG_IDR_GS_2017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</si>
</sst>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_);_(* &quot;-&quot;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1" fillId="0" borderId="0" xfId="0" applyFont="1" applyAlignment="1">
      <alignment horizontal="center"/>
    </xf>
    <xf numFmtId="164" fontId="0" fillId="0" borderId="1" xfId="0" applyNumberFormat="1" applyBorder="1"/>
    <xf numFmtId="0" fontId="2" fillId="4" borderId="0" xfId="0" applyFont="1" applyFill="1"/>
    <xf numFmtId="164" fontId="1" fillId="4" borderId="0" xfId="0" applyNumberFormat="1" applyFont="1" applyFill="1"/>
    <xf numFmtId="16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pane xSplit="1" topLeftCell="D1" activePane="topRight" state="frozen"/>
      <selection pane="topRight" activeCell="G15" sqref="G15"/>
    </sheetView>
  </sheetViews>
  <sheetFormatPr defaultRowHeight="14.4" x14ac:dyDescent="0.3"/>
  <cols>
    <col min="1" max="1" width="20.6640625" customWidth="1"/>
    <col min="2" max="13" width="25.6640625" customWidth="1"/>
    <col min="14" max="14" width="30.6640625" customWidth="1"/>
  </cols>
  <sheetData>
    <row r="1" spans="1:14" x14ac:dyDescent="0.3">
      <c r="A1" s="1" t="s">
        <v>0</v>
      </c>
      <c r="B1" s="2">
        <v>2025</v>
      </c>
    </row>
    <row r="2" spans="1:14" x14ac:dyDescent="0.3">
      <c r="A2" s="1" t="s">
        <v>1</v>
      </c>
      <c r="B2" s="2">
        <v>6</v>
      </c>
    </row>
    <row r="3" spans="1:14" x14ac:dyDescent="0.3">
      <c r="A3" s="1" t="s">
        <v>2</v>
      </c>
      <c r="B3" s="2">
        <v>16233</v>
      </c>
    </row>
    <row r="5" spans="1:14" x14ac:dyDescent="0.3">
      <c r="A5" s="3" t="s">
        <v>3</v>
      </c>
      <c r="B5" s="9" t="s">
        <v>12</v>
      </c>
      <c r="C5" s="9"/>
      <c r="D5" s="9"/>
      <c r="E5" s="9" t="s">
        <v>13</v>
      </c>
      <c r="F5" s="9"/>
      <c r="G5" s="9"/>
      <c r="H5" s="9" t="s">
        <v>14</v>
      </c>
      <c r="I5" s="9"/>
      <c r="J5" s="9"/>
      <c r="N5" s="9" t="s">
        <v>15</v>
      </c>
    </row>
    <row r="6" spans="1:14" x14ac:dyDescent="0.3">
      <c r="A6" s="3" t="s">
        <v>4</v>
      </c>
      <c r="B6" s="4" t="s">
        <v>16</v>
      </c>
      <c r="C6" s="4" t="s">
        <v>17</v>
      </c>
      <c r="D6" s="4" t="s">
        <v>18</v>
      </c>
      <c r="E6" s="4" t="s">
        <v>16</v>
      </c>
      <c r="F6" s="4" t="s">
        <v>17</v>
      </c>
      <c r="G6" s="4" t="s">
        <v>18</v>
      </c>
      <c r="H6" s="4" t="s">
        <v>16</v>
      </c>
      <c r="I6" s="4" t="s">
        <v>17</v>
      </c>
      <c r="J6" s="4" t="s">
        <v>18</v>
      </c>
      <c r="N6" s="9"/>
    </row>
    <row r="7" spans="1:14" x14ac:dyDescent="0.3">
      <c r="A7" s="2" t="s">
        <v>5</v>
      </c>
      <c r="B7" s="5">
        <f t="shared" ref="B7:B13" si="0">SUM(C7:D7)</f>
        <v>548813</v>
      </c>
      <c r="C7" s="5">
        <f>'run2'!C5</f>
        <v>544097</v>
      </c>
      <c r="D7" s="5">
        <f>'run2'!K4</f>
        <v>4716</v>
      </c>
      <c r="E7" s="5">
        <f t="shared" ref="E7:E13" si="1">SUM(F7:G7)</f>
        <v>589773</v>
      </c>
      <c r="F7" s="5">
        <f>'run2'!E5</f>
        <v>531888</v>
      </c>
      <c r="G7" s="5">
        <f>'run2'!M4</f>
        <v>57885</v>
      </c>
      <c r="H7" s="5">
        <f t="shared" ref="H7:J13" si="2">B7-E7</f>
        <v>-40960</v>
      </c>
      <c r="I7" s="5">
        <f t="shared" si="2"/>
        <v>12209</v>
      </c>
      <c r="J7" s="5">
        <f t="shared" si="2"/>
        <v>-53169</v>
      </c>
    </row>
    <row r="8" spans="1:14" x14ac:dyDescent="0.3">
      <c r="A8" s="2" t="s">
        <v>6</v>
      </c>
      <c r="B8" s="5">
        <f t="shared" si="0"/>
        <v>548813</v>
      </c>
      <c r="C8" s="5">
        <f>'run4'!C5</f>
        <v>544097</v>
      </c>
      <c r="D8" s="5">
        <f>'run4'!K4</f>
        <v>4716</v>
      </c>
      <c r="E8" s="5">
        <f t="shared" si="1"/>
        <v>601976</v>
      </c>
      <c r="F8" s="5">
        <f>'run4'!E5</f>
        <v>544091</v>
      </c>
      <c r="G8" s="5">
        <f>'run4'!M4</f>
        <v>57885</v>
      </c>
      <c r="H8" s="5">
        <f t="shared" si="2"/>
        <v>-53163</v>
      </c>
      <c r="I8" s="5">
        <f t="shared" si="2"/>
        <v>6</v>
      </c>
      <c r="J8" s="5">
        <f t="shared" si="2"/>
        <v>-53169</v>
      </c>
    </row>
    <row r="9" spans="1:14" x14ac:dyDescent="0.3">
      <c r="A9" s="2" t="s">
        <v>7</v>
      </c>
      <c r="B9" s="5">
        <f t="shared" si="0"/>
        <v>548813</v>
      </c>
      <c r="C9" s="5">
        <f>'run12'!C5</f>
        <v>544097</v>
      </c>
      <c r="D9" s="5">
        <f>'run12'!K4</f>
        <v>4716</v>
      </c>
      <c r="E9" s="5">
        <f t="shared" si="1"/>
        <v>6272</v>
      </c>
      <c r="F9" s="5">
        <f>'run12'!E5</f>
        <v>6272</v>
      </c>
      <c r="G9" s="5">
        <f>'run12'!M4</f>
        <v>0</v>
      </c>
      <c r="H9" s="5">
        <f t="shared" si="2"/>
        <v>542541</v>
      </c>
      <c r="I9" s="5">
        <f t="shared" si="2"/>
        <v>537825</v>
      </c>
      <c r="J9" s="5">
        <f t="shared" si="2"/>
        <v>4716</v>
      </c>
    </row>
    <row r="10" spans="1:14" x14ac:dyDescent="0.3">
      <c r="A10" s="2" t="s">
        <v>8</v>
      </c>
      <c r="B10" s="5">
        <f t="shared" si="0"/>
        <v>548813</v>
      </c>
      <c r="C10" s="5">
        <f>'run22'!C5</f>
        <v>544097</v>
      </c>
      <c r="D10" s="5">
        <f>'run22'!K4</f>
        <v>4716</v>
      </c>
      <c r="E10" s="5">
        <f t="shared" si="1"/>
        <v>5931</v>
      </c>
      <c r="F10" s="5">
        <f>'run22'!E5</f>
        <v>5931</v>
      </c>
      <c r="G10" s="5">
        <f>'run22'!M4</f>
        <v>0</v>
      </c>
      <c r="H10" s="5">
        <f t="shared" si="2"/>
        <v>542882</v>
      </c>
      <c r="I10" s="5">
        <f t="shared" si="2"/>
        <v>538166</v>
      </c>
      <c r="J10" s="5">
        <f t="shared" si="2"/>
        <v>4716</v>
      </c>
    </row>
    <row r="11" spans="1:14" x14ac:dyDescent="0.3">
      <c r="A11" s="2" t="s">
        <v>9</v>
      </c>
      <c r="B11" s="5">
        <f t="shared" si="0"/>
        <v>584739</v>
      </c>
      <c r="C11" s="5">
        <f>'run103'!C5</f>
        <v>580115</v>
      </c>
      <c r="D11" s="5">
        <f>'run103'!K4</f>
        <v>4624</v>
      </c>
      <c r="E11" s="5">
        <f t="shared" si="1"/>
        <v>638943</v>
      </c>
      <c r="F11" s="5">
        <f>'run103'!E5</f>
        <v>580113</v>
      </c>
      <c r="G11" s="5">
        <f>'run103'!M4</f>
        <v>58830</v>
      </c>
      <c r="H11" s="5">
        <f t="shared" si="2"/>
        <v>-54204</v>
      </c>
      <c r="I11" s="5">
        <f t="shared" si="2"/>
        <v>2</v>
      </c>
      <c r="J11" s="5">
        <f t="shared" si="2"/>
        <v>-54206</v>
      </c>
    </row>
    <row r="12" spans="1:14" x14ac:dyDescent="0.3">
      <c r="A12" s="2" t="s">
        <v>10</v>
      </c>
      <c r="B12" s="5">
        <f t="shared" si="0"/>
        <v>548813</v>
      </c>
      <c r="C12" s="5">
        <f>'run141'!C5</f>
        <v>544097</v>
      </c>
      <c r="D12" s="5">
        <f>'run141'!K4</f>
        <v>4716</v>
      </c>
      <c r="E12" s="5">
        <f t="shared" si="1"/>
        <v>601976</v>
      </c>
      <c r="F12" s="5">
        <f>'run141'!E5</f>
        <v>544091</v>
      </c>
      <c r="G12" s="5">
        <f>'run141'!M4</f>
        <v>57885</v>
      </c>
      <c r="H12" s="5">
        <f t="shared" si="2"/>
        <v>-53163</v>
      </c>
      <c r="I12" s="5">
        <f t="shared" si="2"/>
        <v>6</v>
      </c>
      <c r="J12" s="5">
        <f t="shared" si="2"/>
        <v>-53169</v>
      </c>
    </row>
    <row r="13" spans="1:14" x14ac:dyDescent="0.3">
      <c r="A13" s="2" t="s">
        <v>11</v>
      </c>
      <c r="B13" s="5">
        <f t="shared" si="0"/>
        <v>548813</v>
      </c>
      <c r="C13" s="5">
        <f>'run142'!C5</f>
        <v>544097</v>
      </c>
      <c r="D13" s="5">
        <f>'run142'!K4</f>
        <v>4716</v>
      </c>
      <c r="E13" s="5">
        <f t="shared" si="1"/>
        <v>601976</v>
      </c>
      <c r="F13" s="5">
        <f>'run142'!E5</f>
        <v>544091</v>
      </c>
      <c r="G13" s="5">
        <f>'run142'!M4</f>
        <v>57885</v>
      </c>
      <c r="H13" s="5">
        <f t="shared" si="2"/>
        <v>-53163</v>
      </c>
      <c r="I13" s="5">
        <f t="shared" si="2"/>
        <v>6</v>
      </c>
      <c r="J13" s="5">
        <f t="shared" si="2"/>
        <v>-53169</v>
      </c>
    </row>
  </sheetData>
  <mergeCells count="4">
    <mergeCell ref="B5:D5"/>
    <mergeCell ref="E5:G5"/>
    <mergeCell ref="H5:J5"/>
    <mergeCell ref="N5:N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P78"/>
  <sheetViews>
    <sheetView topLeftCell="I1" workbookViewId="0">
      <selection activeCell="L8" sqref="L8"/>
    </sheetView>
  </sheetViews>
  <sheetFormatPr defaultRowHeight="14.4" x14ac:dyDescent="0.3"/>
  <cols>
    <col min="2" max="2" width="40.6640625" customWidth="1"/>
    <col min="3" max="8" width="20.6640625" customWidth="1"/>
    <col min="10" max="10" width="40.6640625" customWidth="1"/>
    <col min="11" max="16" width="20.6640625" customWidth="1"/>
  </cols>
  <sheetData>
    <row r="3" spans="2:16" x14ac:dyDescent="0.3">
      <c r="B3" s="6" t="s">
        <v>19</v>
      </c>
      <c r="C3" s="6" t="s">
        <v>20</v>
      </c>
      <c r="D3" s="6" t="s">
        <v>21</v>
      </c>
      <c r="E3" s="6" t="s">
        <v>22</v>
      </c>
      <c r="F3" s="6" t="s">
        <v>23</v>
      </c>
      <c r="G3" s="6" t="s">
        <v>24</v>
      </c>
      <c r="H3" s="6" t="s">
        <v>25</v>
      </c>
      <c r="J3" s="6" t="s">
        <v>19</v>
      </c>
      <c r="K3" s="6" t="s">
        <v>20</v>
      </c>
      <c r="L3" s="6" t="s">
        <v>21</v>
      </c>
      <c r="M3" s="6" t="s">
        <v>22</v>
      </c>
      <c r="N3" s="6" t="s">
        <v>23</v>
      </c>
      <c r="O3" s="6" t="s">
        <v>24</v>
      </c>
      <c r="P3" s="6" t="s">
        <v>25</v>
      </c>
    </row>
    <row r="4" spans="2:16" x14ac:dyDescent="0.3">
      <c r="B4" s="6" t="s">
        <v>26</v>
      </c>
      <c r="C4" s="7">
        <v>548813</v>
      </c>
      <c r="D4" s="7">
        <v>18401658457909.012</v>
      </c>
      <c r="E4" s="7">
        <v>531888</v>
      </c>
      <c r="F4" s="7">
        <v>17806777664896.762</v>
      </c>
      <c r="G4" s="7">
        <v>16925</v>
      </c>
      <c r="H4" s="7">
        <v>594880793012.25</v>
      </c>
      <c r="J4" s="6" t="s">
        <v>101</v>
      </c>
      <c r="K4" s="7">
        <f t="shared" ref="K4:P4" si="0">SUM(K7:K14)</f>
        <v>4716</v>
      </c>
      <c r="L4" s="7">
        <f t="shared" si="0"/>
        <v>111950015589.19296</v>
      </c>
      <c r="M4" s="7">
        <f t="shared" si="0"/>
        <v>57885</v>
      </c>
      <c r="N4" s="7">
        <f t="shared" si="0"/>
        <v>1581509522939.0193</v>
      </c>
      <c r="O4" s="7">
        <f t="shared" si="0"/>
        <v>-53169</v>
      </c>
      <c r="P4" s="7">
        <f t="shared" si="0"/>
        <v>-1469559507349.8259</v>
      </c>
    </row>
    <row r="5" spans="2:16" x14ac:dyDescent="0.3">
      <c r="B5" s="6" t="s">
        <v>27</v>
      </c>
      <c r="C5" s="7">
        <f t="shared" ref="C5:H5" si="1">SUM(C7:C78)</f>
        <v>544097</v>
      </c>
      <c r="D5" s="7">
        <f t="shared" si="1"/>
        <v>18289708442319.809</v>
      </c>
      <c r="E5" s="7">
        <f t="shared" si="1"/>
        <v>531888</v>
      </c>
      <c r="F5" s="7">
        <f t="shared" si="1"/>
        <v>17806777664896.758</v>
      </c>
      <c r="G5" s="7">
        <f t="shared" si="1"/>
        <v>12209</v>
      </c>
      <c r="H5" s="7">
        <f t="shared" si="1"/>
        <v>482930777423.06122</v>
      </c>
      <c r="J5" s="6" t="s">
        <v>27</v>
      </c>
    </row>
    <row r="6" spans="2:16" x14ac:dyDescent="0.3">
      <c r="B6" s="6" t="s">
        <v>28</v>
      </c>
      <c r="C6" s="7">
        <f t="shared" ref="C6:H6" si="2">C4 - C5</f>
        <v>4716</v>
      </c>
      <c r="D6" s="7">
        <f t="shared" si="2"/>
        <v>111950015589.20313</v>
      </c>
      <c r="E6" s="7">
        <f t="shared" si="2"/>
        <v>0</v>
      </c>
      <c r="F6" s="7">
        <f t="shared" si="2"/>
        <v>0</v>
      </c>
      <c r="G6" s="7">
        <f t="shared" si="2"/>
        <v>4716</v>
      </c>
      <c r="H6" s="7">
        <f t="shared" si="2"/>
        <v>111950015589.18878</v>
      </c>
      <c r="J6" s="6" t="s">
        <v>28</v>
      </c>
    </row>
    <row r="7" spans="2:16" x14ac:dyDescent="0.3">
      <c r="B7" s="1" t="s">
        <v>29</v>
      </c>
      <c r="C7" s="8">
        <v>95963</v>
      </c>
      <c r="D7" s="8">
        <v>3042167687493.939</v>
      </c>
      <c r="E7" s="8">
        <v>95961</v>
      </c>
      <c r="F7" s="8">
        <v>3042034701104.8999</v>
      </c>
      <c r="G7" s="8">
        <v>2</v>
      </c>
      <c r="H7" s="8">
        <v>132986389.0395508</v>
      </c>
      <c r="J7" s="1" t="s">
        <v>102</v>
      </c>
      <c r="K7" s="8">
        <v>4108</v>
      </c>
      <c r="L7" s="8">
        <v>94970684582.8349</v>
      </c>
      <c r="M7" s="8">
        <v>37216</v>
      </c>
      <c r="N7" s="8">
        <v>1443034762489.8999</v>
      </c>
      <c r="O7" s="8">
        <v>-33108</v>
      </c>
      <c r="P7" s="8">
        <v>-1348064077907.0649</v>
      </c>
    </row>
    <row r="8" spans="2:16" x14ac:dyDescent="0.3">
      <c r="B8" s="1" t="s">
        <v>30</v>
      </c>
      <c r="C8" s="8">
        <v>18925</v>
      </c>
      <c r="D8" s="8">
        <v>532521311421.01282</v>
      </c>
      <c r="E8" s="8">
        <v>18925</v>
      </c>
      <c r="F8" s="8">
        <v>532521311420.83002</v>
      </c>
      <c r="G8" s="8">
        <v>0</v>
      </c>
      <c r="H8" s="8">
        <v>0.18280029296875</v>
      </c>
      <c r="J8" s="1" t="s">
        <v>103</v>
      </c>
      <c r="K8" s="8">
        <v>2</v>
      </c>
      <c r="L8" s="8">
        <v>105365346.67613301</v>
      </c>
      <c r="M8" s="8">
        <v>409</v>
      </c>
      <c r="N8" s="8">
        <v>7132652970.7299995</v>
      </c>
      <c r="O8" s="8">
        <v>-407</v>
      </c>
      <c r="P8" s="8">
        <v>-7027287624.0538664</v>
      </c>
    </row>
    <row r="9" spans="2:16" x14ac:dyDescent="0.3">
      <c r="B9" s="1" t="s">
        <v>31</v>
      </c>
      <c r="C9" s="8">
        <v>25727</v>
      </c>
      <c r="D9" s="8">
        <v>698859166441.1178</v>
      </c>
      <c r="E9" s="8">
        <v>25727</v>
      </c>
      <c r="F9" s="8">
        <v>698859166441.52002</v>
      </c>
      <c r="G9" s="8">
        <v>0</v>
      </c>
      <c r="H9" s="8">
        <v>-0.4022216796875</v>
      </c>
      <c r="J9" s="1" t="s">
        <v>104</v>
      </c>
      <c r="K9" s="8">
        <v>3</v>
      </c>
      <c r="L9" s="8">
        <v>3406472.2131431801</v>
      </c>
      <c r="M9" s="8">
        <v>15497</v>
      </c>
      <c r="N9" s="8">
        <v>3742262886.1040001</v>
      </c>
      <c r="O9" s="8">
        <v>-15494</v>
      </c>
      <c r="P9" s="8">
        <v>-3738856413.8908572</v>
      </c>
    </row>
    <row r="10" spans="2:16" x14ac:dyDescent="0.3">
      <c r="B10" s="1" t="s">
        <v>32</v>
      </c>
      <c r="C10" s="8">
        <v>29520</v>
      </c>
      <c r="D10" s="8">
        <v>724253914463.9325</v>
      </c>
      <c r="E10" s="8">
        <v>29520</v>
      </c>
      <c r="F10" s="8">
        <v>724253914464.54004</v>
      </c>
      <c r="G10" s="8">
        <v>0</v>
      </c>
      <c r="H10" s="8">
        <v>-0.6075439453125</v>
      </c>
      <c r="J10" s="1" t="s">
        <v>105</v>
      </c>
      <c r="K10" s="8">
        <v>2</v>
      </c>
      <c r="L10" s="8">
        <v>76682617.646161601</v>
      </c>
      <c r="M10" s="8">
        <v>23</v>
      </c>
      <c r="N10" s="8">
        <v>832462819.78999996</v>
      </c>
      <c r="O10" s="8">
        <v>-21</v>
      </c>
      <c r="P10" s="8">
        <v>-755780202.14383841</v>
      </c>
    </row>
    <row r="11" spans="2:16" x14ac:dyDescent="0.3">
      <c r="B11" s="1" t="s">
        <v>33</v>
      </c>
      <c r="C11" s="8">
        <v>31802</v>
      </c>
      <c r="D11" s="8">
        <v>679069255433.69641</v>
      </c>
      <c r="E11" s="8">
        <v>31801</v>
      </c>
      <c r="F11" s="8">
        <v>679067186773.01001</v>
      </c>
      <c r="G11" s="8">
        <v>1</v>
      </c>
      <c r="H11" s="8">
        <v>2068660.686401367</v>
      </c>
      <c r="J11" s="1" t="s">
        <v>106</v>
      </c>
      <c r="K11" s="8">
        <v>7</v>
      </c>
      <c r="L11" s="8">
        <v>540090608.63792264</v>
      </c>
      <c r="M11" s="8">
        <v>2181</v>
      </c>
      <c r="N11" s="8">
        <v>26576601219.852001</v>
      </c>
      <c r="O11" s="8">
        <v>-2174</v>
      </c>
      <c r="P11" s="8">
        <v>-26036510611.214081</v>
      </c>
    </row>
    <row r="12" spans="2:16" x14ac:dyDescent="0.3">
      <c r="B12" s="1" t="s">
        <v>34</v>
      </c>
      <c r="C12" s="8">
        <v>42562</v>
      </c>
      <c r="D12" s="8">
        <v>852446212174.66992</v>
      </c>
      <c r="E12" s="8">
        <v>42562</v>
      </c>
      <c r="F12" s="8">
        <v>852446212174.97998</v>
      </c>
      <c r="G12" s="8">
        <v>0</v>
      </c>
      <c r="H12" s="8">
        <v>-0.31005859375</v>
      </c>
      <c r="J12" s="1" t="s">
        <v>107</v>
      </c>
      <c r="K12" s="8">
        <v>578</v>
      </c>
      <c r="L12" s="8">
        <v>9624566255.3089542</v>
      </c>
      <c r="M12" s="8">
        <v>1889</v>
      </c>
      <c r="N12" s="8">
        <v>92875801345.322006</v>
      </c>
      <c r="O12" s="8">
        <v>-1311</v>
      </c>
      <c r="P12" s="8">
        <v>-83251235090.013046</v>
      </c>
    </row>
    <row r="13" spans="2:16" x14ac:dyDescent="0.3">
      <c r="B13" s="1" t="s">
        <v>35</v>
      </c>
      <c r="C13" s="8">
        <v>54963</v>
      </c>
      <c r="D13" s="8">
        <v>685159215277.14795</v>
      </c>
      <c r="E13" s="8">
        <v>54963</v>
      </c>
      <c r="F13" s="8">
        <v>685159215277.42004</v>
      </c>
      <c r="G13" s="8">
        <v>0</v>
      </c>
      <c r="H13" s="8">
        <v>-0.2720947265625</v>
      </c>
      <c r="J13" s="1" t="s">
        <v>108</v>
      </c>
      <c r="K13" s="8">
        <v>9</v>
      </c>
      <c r="L13" s="8">
        <v>6275241878.2964745</v>
      </c>
      <c r="M13" s="8">
        <v>670</v>
      </c>
      <c r="N13" s="8">
        <v>7314979207.3212004</v>
      </c>
      <c r="O13" s="8">
        <v>-661</v>
      </c>
      <c r="P13" s="8">
        <v>-1039737329.024727</v>
      </c>
    </row>
    <row r="14" spans="2:16" x14ac:dyDescent="0.3">
      <c r="B14" s="1" t="s">
        <v>36</v>
      </c>
      <c r="C14" s="8">
        <v>62958</v>
      </c>
      <c r="D14" s="8">
        <v>428175766090.46942</v>
      </c>
      <c r="E14" s="8">
        <v>62957</v>
      </c>
      <c r="F14" s="8">
        <v>428173057413.51001</v>
      </c>
      <c r="G14" s="8">
        <v>1</v>
      </c>
      <c r="H14" s="8">
        <v>2708676.9593505859</v>
      </c>
      <c r="J14" s="1" t="s">
        <v>109</v>
      </c>
      <c r="K14" s="8">
        <v>7</v>
      </c>
      <c r="L14" s="8">
        <v>353977827.57925677</v>
      </c>
      <c r="M14" s="8">
        <v>0</v>
      </c>
      <c r="N14" s="8">
        <v>0</v>
      </c>
      <c r="O14" s="8">
        <v>7</v>
      </c>
      <c r="P14" s="8">
        <v>353977827.57925677</v>
      </c>
    </row>
    <row r="15" spans="2:16" x14ac:dyDescent="0.3">
      <c r="B15" s="1" t="s">
        <v>37</v>
      </c>
      <c r="C15" s="8">
        <v>53037</v>
      </c>
      <c r="D15" s="8">
        <v>183946356904.55881</v>
      </c>
      <c r="E15" s="8">
        <v>53035</v>
      </c>
      <c r="F15" s="8">
        <v>183943870312.14999</v>
      </c>
      <c r="G15" s="8">
        <v>2</v>
      </c>
      <c r="H15" s="8">
        <v>2486592.408782959</v>
      </c>
    </row>
    <row r="16" spans="2:16" x14ac:dyDescent="0.3">
      <c r="B16" s="1" t="s">
        <v>38</v>
      </c>
      <c r="C16" s="8">
        <v>40513</v>
      </c>
      <c r="D16" s="8">
        <v>125032282473.9171</v>
      </c>
      <c r="E16" s="8">
        <v>40513</v>
      </c>
      <c r="F16" s="8">
        <v>125032282473.85001</v>
      </c>
      <c r="G16" s="8">
        <v>0</v>
      </c>
      <c r="H16" s="8">
        <v>6.70623779296875E-2</v>
      </c>
    </row>
    <row r="17" spans="2:8" x14ac:dyDescent="0.3">
      <c r="B17" s="1" t="s">
        <v>39</v>
      </c>
      <c r="C17" s="8">
        <v>35297</v>
      </c>
      <c r="D17" s="8">
        <v>93557843534.644592</v>
      </c>
      <c r="E17" s="8">
        <v>35297</v>
      </c>
      <c r="F17" s="8">
        <v>93557843534.503998</v>
      </c>
      <c r="G17" s="8">
        <v>0</v>
      </c>
      <c r="H17" s="8">
        <v>0.140594482421875</v>
      </c>
    </row>
    <row r="18" spans="2:8" x14ac:dyDescent="0.3">
      <c r="B18" s="1" t="s">
        <v>40</v>
      </c>
      <c r="C18" s="8">
        <v>10781</v>
      </c>
      <c r="D18" s="8">
        <v>16798812730.52508</v>
      </c>
      <c r="E18" s="8">
        <v>0</v>
      </c>
      <c r="F18" s="8">
        <v>0</v>
      </c>
      <c r="G18" s="8">
        <v>10781</v>
      </c>
      <c r="H18" s="8">
        <v>16798812730.52508</v>
      </c>
    </row>
    <row r="19" spans="2:8" x14ac:dyDescent="0.3">
      <c r="B19" s="1" t="s">
        <v>41</v>
      </c>
      <c r="C19" s="8">
        <v>341</v>
      </c>
      <c r="D19" s="8">
        <v>94399371922.093948</v>
      </c>
      <c r="E19" s="8">
        <v>341</v>
      </c>
      <c r="F19" s="8">
        <v>94399371924.200958</v>
      </c>
      <c r="G19" s="8">
        <v>0</v>
      </c>
      <c r="H19" s="8">
        <v>-2.1070098876953121</v>
      </c>
    </row>
    <row r="20" spans="2:8" x14ac:dyDescent="0.3">
      <c r="B20" s="1" t="s">
        <v>42</v>
      </c>
      <c r="C20" s="8">
        <v>12</v>
      </c>
      <c r="D20" s="8">
        <v>2609014471.2066278</v>
      </c>
      <c r="E20" s="8">
        <v>12</v>
      </c>
      <c r="F20" s="8">
        <v>2609014471.0697522</v>
      </c>
      <c r="G20" s="8">
        <v>0</v>
      </c>
      <c r="H20" s="8">
        <v>0.1368756294250488</v>
      </c>
    </row>
    <row r="21" spans="2:8" x14ac:dyDescent="0.3">
      <c r="B21" s="1" t="s">
        <v>43</v>
      </c>
      <c r="C21" s="8">
        <v>9</v>
      </c>
      <c r="D21" s="8">
        <v>1570289851.1861849</v>
      </c>
      <c r="E21" s="8">
        <v>9</v>
      </c>
      <c r="F21" s="8">
        <v>1570289851.156426</v>
      </c>
      <c r="G21" s="8">
        <v>0</v>
      </c>
      <c r="H21" s="8">
        <v>2.975916862487793E-2</v>
      </c>
    </row>
    <row r="22" spans="2:8" x14ac:dyDescent="0.3">
      <c r="B22" s="1" t="s">
        <v>44</v>
      </c>
      <c r="C22" s="8">
        <v>12</v>
      </c>
      <c r="D22" s="8">
        <v>11041813860.72261</v>
      </c>
      <c r="E22" s="8">
        <v>12</v>
      </c>
      <c r="F22" s="8">
        <v>11041813860.81875</v>
      </c>
      <c r="G22" s="8">
        <v>0</v>
      </c>
      <c r="H22" s="8">
        <v>-9.6136093139648438E-2</v>
      </c>
    </row>
    <row r="23" spans="2:8" x14ac:dyDescent="0.3">
      <c r="B23" s="1" t="s">
        <v>45</v>
      </c>
      <c r="C23" s="8">
        <v>19</v>
      </c>
      <c r="D23" s="8">
        <v>5066819484.5605068</v>
      </c>
      <c r="E23" s="8">
        <v>19</v>
      </c>
      <c r="F23" s="8">
        <v>5066819484.5920963</v>
      </c>
      <c r="G23" s="8">
        <v>0</v>
      </c>
      <c r="H23" s="8">
        <v>-3.1589508056640618E-2</v>
      </c>
    </row>
    <row r="24" spans="2:8" x14ac:dyDescent="0.3">
      <c r="B24" s="1" t="s">
        <v>46</v>
      </c>
      <c r="C24" s="8">
        <v>11</v>
      </c>
      <c r="D24" s="8">
        <v>3529816475.881567</v>
      </c>
      <c r="E24" s="8">
        <v>11</v>
      </c>
      <c r="F24" s="8">
        <v>3529816476.0298309</v>
      </c>
      <c r="G24" s="8">
        <v>0</v>
      </c>
      <c r="H24" s="8">
        <v>-0.14826345443725589</v>
      </c>
    </row>
    <row r="25" spans="2:8" x14ac:dyDescent="0.3">
      <c r="B25" s="1" t="s">
        <v>47</v>
      </c>
      <c r="C25" s="8">
        <v>9</v>
      </c>
      <c r="D25" s="8">
        <v>1015219190.435989</v>
      </c>
      <c r="E25" s="8">
        <v>9</v>
      </c>
      <c r="F25" s="8">
        <v>1015219190.543748</v>
      </c>
      <c r="G25" s="8">
        <v>0</v>
      </c>
      <c r="H25" s="8">
        <v>-0.1077594757080078</v>
      </c>
    </row>
    <row r="26" spans="2:8" x14ac:dyDescent="0.3">
      <c r="B26" s="1" t="s">
        <v>48</v>
      </c>
      <c r="C26" s="8">
        <v>11</v>
      </c>
      <c r="D26" s="8">
        <v>2628755696.0088191</v>
      </c>
      <c r="E26" s="8">
        <v>11</v>
      </c>
      <c r="F26" s="8">
        <v>2628755696.0306902</v>
      </c>
      <c r="G26" s="8">
        <v>0</v>
      </c>
      <c r="H26" s="8">
        <v>-2.1870613098144531E-2</v>
      </c>
    </row>
    <row r="27" spans="2:8" x14ac:dyDescent="0.3">
      <c r="B27" s="1" t="s">
        <v>49</v>
      </c>
      <c r="C27" s="8">
        <v>7</v>
      </c>
      <c r="D27" s="8">
        <v>447766377.54454648</v>
      </c>
      <c r="E27" s="8">
        <v>7</v>
      </c>
      <c r="F27" s="8">
        <v>447766377.55244011</v>
      </c>
      <c r="G27" s="8">
        <v>0</v>
      </c>
      <c r="H27" s="8">
        <v>-7.8936219215393066E-3</v>
      </c>
    </row>
    <row r="28" spans="2:8" x14ac:dyDescent="0.3">
      <c r="B28" s="1" t="s">
        <v>50</v>
      </c>
      <c r="C28" s="8">
        <v>3</v>
      </c>
      <c r="D28" s="8">
        <v>135208076.17800441</v>
      </c>
      <c r="E28" s="8">
        <v>3</v>
      </c>
      <c r="F28" s="8">
        <v>135208076.182212</v>
      </c>
      <c r="G28" s="8">
        <v>0</v>
      </c>
      <c r="H28" s="8">
        <v>-4.207611083984375E-3</v>
      </c>
    </row>
    <row r="29" spans="2:8" x14ac:dyDescent="0.3">
      <c r="B29" s="1" t="s">
        <v>51</v>
      </c>
      <c r="C29" s="8">
        <v>1884</v>
      </c>
      <c r="D29" s="8">
        <v>294678400778.3645</v>
      </c>
      <c r="E29" s="8">
        <v>1884</v>
      </c>
      <c r="F29" s="8">
        <v>294678400778.10999</v>
      </c>
      <c r="G29" s="8">
        <v>0</v>
      </c>
      <c r="H29" s="8">
        <v>0.2545166015625</v>
      </c>
    </row>
    <row r="30" spans="2:8" x14ac:dyDescent="0.3">
      <c r="B30" s="1" t="s">
        <v>52</v>
      </c>
      <c r="C30" s="8">
        <v>397</v>
      </c>
      <c r="D30" s="8">
        <v>80254636846.97049</v>
      </c>
      <c r="E30" s="8">
        <v>397</v>
      </c>
      <c r="F30" s="8">
        <v>80254636847.059998</v>
      </c>
      <c r="G30" s="8">
        <v>0</v>
      </c>
      <c r="H30" s="8">
        <v>-8.9508056640625E-2</v>
      </c>
    </row>
    <row r="31" spans="2:8" x14ac:dyDescent="0.3">
      <c r="B31" s="1" t="s">
        <v>53</v>
      </c>
      <c r="C31" s="8">
        <v>289</v>
      </c>
      <c r="D31" s="8">
        <v>71419896045.071747</v>
      </c>
      <c r="E31" s="8">
        <v>289</v>
      </c>
      <c r="F31" s="8">
        <v>71419896045.031998</v>
      </c>
      <c r="G31" s="8">
        <v>0</v>
      </c>
      <c r="H31" s="8">
        <v>3.97491455078125E-2</v>
      </c>
    </row>
    <row r="32" spans="2:8" x14ac:dyDescent="0.3">
      <c r="B32" s="1" t="s">
        <v>54</v>
      </c>
      <c r="C32" s="8">
        <v>335</v>
      </c>
      <c r="D32" s="8">
        <v>80391261276.938675</v>
      </c>
      <c r="E32" s="8">
        <v>335</v>
      </c>
      <c r="F32" s="8">
        <v>80391261277.682007</v>
      </c>
      <c r="G32" s="8">
        <v>0</v>
      </c>
      <c r="H32" s="8">
        <v>-0.7433319091796875</v>
      </c>
    </row>
    <row r="33" spans="2:8" x14ac:dyDescent="0.3">
      <c r="B33" s="1" t="s">
        <v>55</v>
      </c>
      <c r="C33" s="8">
        <v>365</v>
      </c>
      <c r="D33" s="8">
        <v>75145484787.066483</v>
      </c>
      <c r="E33" s="8">
        <v>365</v>
      </c>
      <c r="F33" s="8">
        <v>75145484786.882004</v>
      </c>
      <c r="G33" s="8">
        <v>0</v>
      </c>
      <c r="H33" s="8">
        <v>0.184478759765625</v>
      </c>
    </row>
    <row r="34" spans="2:8" x14ac:dyDescent="0.3">
      <c r="B34" s="1" t="s">
        <v>56</v>
      </c>
      <c r="C34" s="8">
        <v>423</v>
      </c>
      <c r="D34" s="8">
        <v>110061192440.3855</v>
      </c>
      <c r="E34" s="8">
        <v>423</v>
      </c>
      <c r="F34" s="8">
        <v>110061192439.25</v>
      </c>
      <c r="G34" s="8">
        <v>0</v>
      </c>
      <c r="H34" s="8">
        <v>1.1355133056640621</v>
      </c>
    </row>
    <row r="35" spans="2:8" x14ac:dyDescent="0.3">
      <c r="B35" s="1" t="s">
        <v>57</v>
      </c>
      <c r="C35" s="8">
        <v>353</v>
      </c>
      <c r="D35" s="8">
        <v>110257447377.8931</v>
      </c>
      <c r="E35" s="8">
        <v>353</v>
      </c>
      <c r="F35" s="8">
        <v>110257447377.63</v>
      </c>
      <c r="G35" s="8">
        <v>0</v>
      </c>
      <c r="H35" s="8">
        <v>0.2630767822265625</v>
      </c>
    </row>
    <row r="36" spans="2:8" x14ac:dyDescent="0.3">
      <c r="B36" s="1" t="s">
        <v>58</v>
      </c>
      <c r="C36" s="8">
        <v>434</v>
      </c>
      <c r="D36" s="8">
        <v>133632751904.86571</v>
      </c>
      <c r="E36" s="8">
        <v>434</v>
      </c>
      <c r="F36" s="8">
        <v>133632751905.3</v>
      </c>
      <c r="G36" s="8">
        <v>0</v>
      </c>
      <c r="H36" s="8">
        <v>-0.4343109130859375</v>
      </c>
    </row>
    <row r="37" spans="2:8" x14ac:dyDescent="0.3">
      <c r="B37" s="1" t="s">
        <v>59</v>
      </c>
      <c r="C37" s="8">
        <v>1156</v>
      </c>
      <c r="D37" s="8">
        <v>305356967392.03748</v>
      </c>
      <c r="E37" s="8">
        <v>1156</v>
      </c>
      <c r="F37" s="8">
        <v>305356967393.57001</v>
      </c>
      <c r="G37" s="8">
        <v>0</v>
      </c>
      <c r="H37" s="8">
        <v>-1.532470703125</v>
      </c>
    </row>
    <row r="38" spans="2:8" x14ac:dyDescent="0.3">
      <c r="B38" s="1" t="s">
        <v>60</v>
      </c>
      <c r="C38" s="8">
        <v>787</v>
      </c>
      <c r="D38" s="8">
        <v>176859719823.27289</v>
      </c>
      <c r="E38" s="8">
        <v>787</v>
      </c>
      <c r="F38" s="8">
        <v>176859719823.76999</v>
      </c>
      <c r="G38" s="8">
        <v>0</v>
      </c>
      <c r="H38" s="8">
        <v>-0.4970703125</v>
      </c>
    </row>
    <row r="39" spans="2:8" x14ac:dyDescent="0.3">
      <c r="B39" s="1" t="s">
        <v>61</v>
      </c>
      <c r="C39" s="8">
        <v>657</v>
      </c>
      <c r="D39" s="8">
        <v>129038497847.49181</v>
      </c>
      <c r="E39" s="8">
        <v>657</v>
      </c>
      <c r="F39" s="8">
        <v>129038497847.56</v>
      </c>
      <c r="G39" s="8">
        <v>0</v>
      </c>
      <c r="H39" s="8">
        <v>-6.8206787109375E-2</v>
      </c>
    </row>
    <row r="40" spans="2:8" x14ac:dyDescent="0.3">
      <c r="B40" s="1" t="s">
        <v>62</v>
      </c>
      <c r="C40" s="8">
        <v>394</v>
      </c>
      <c r="D40" s="8">
        <v>38378811041.067398</v>
      </c>
      <c r="E40" s="8">
        <v>0</v>
      </c>
      <c r="F40" s="8">
        <v>0</v>
      </c>
      <c r="G40" s="8">
        <v>394</v>
      </c>
      <c r="H40" s="8">
        <v>38378811041.067398</v>
      </c>
    </row>
    <row r="41" spans="2:8" x14ac:dyDescent="0.3">
      <c r="B41" s="1" t="s">
        <v>63</v>
      </c>
      <c r="C41" s="8">
        <v>152</v>
      </c>
      <c r="D41" s="8">
        <v>48466091868.756737</v>
      </c>
      <c r="E41" s="8">
        <v>152</v>
      </c>
      <c r="F41" s="8">
        <v>48466091868.67028</v>
      </c>
      <c r="G41" s="8">
        <v>0</v>
      </c>
      <c r="H41" s="8">
        <v>8.646392822265625E-2</v>
      </c>
    </row>
    <row r="42" spans="2:8" x14ac:dyDescent="0.3">
      <c r="B42" s="1" t="s">
        <v>64</v>
      </c>
      <c r="C42" s="8">
        <v>50</v>
      </c>
      <c r="D42" s="8">
        <v>30278418808.437439</v>
      </c>
      <c r="E42" s="8">
        <v>50</v>
      </c>
      <c r="F42" s="8">
        <v>30278418808.310398</v>
      </c>
      <c r="G42" s="8">
        <v>0</v>
      </c>
      <c r="H42" s="8">
        <v>0.1270408630371094</v>
      </c>
    </row>
    <row r="43" spans="2:8" x14ac:dyDescent="0.3">
      <c r="B43" s="1" t="s">
        <v>65</v>
      </c>
      <c r="C43" s="8">
        <v>78</v>
      </c>
      <c r="D43" s="8">
        <v>55690379349.859306</v>
      </c>
      <c r="E43" s="8">
        <v>78</v>
      </c>
      <c r="F43" s="8">
        <v>55690379349.675217</v>
      </c>
      <c r="G43" s="8">
        <v>0</v>
      </c>
      <c r="H43" s="8">
        <v>0.18408966064453119</v>
      </c>
    </row>
    <row r="44" spans="2:8" x14ac:dyDescent="0.3">
      <c r="B44" s="1" t="s">
        <v>66</v>
      </c>
      <c r="C44" s="8">
        <v>83</v>
      </c>
      <c r="D44" s="8">
        <v>62166332823.072372</v>
      </c>
      <c r="E44" s="8">
        <v>83</v>
      </c>
      <c r="F44" s="8">
        <v>62166332823.132813</v>
      </c>
      <c r="G44" s="8">
        <v>0</v>
      </c>
      <c r="H44" s="8">
        <v>-6.04400634765625E-2</v>
      </c>
    </row>
    <row r="45" spans="2:8" x14ac:dyDescent="0.3">
      <c r="B45" s="1" t="s">
        <v>67</v>
      </c>
      <c r="C45" s="8">
        <v>192</v>
      </c>
      <c r="D45" s="8">
        <v>124457754115.84441</v>
      </c>
      <c r="E45" s="8">
        <v>192</v>
      </c>
      <c r="F45" s="8">
        <v>124457754116.1008</v>
      </c>
      <c r="G45" s="8">
        <v>0</v>
      </c>
      <c r="H45" s="8">
        <v>-0.2563934326171875</v>
      </c>
    </row>
    <row r="46" spans="2:8" x14ac:dyDescent="0.3">
      <c r="B46" s="1" t="s">
        <v>68</v>
      </c>
      <c r="C46" s="8">
        <v>255</v>
      </c>
      <c r="D46" s="8">
        <v>231747786765.04581</v>
      </c>
      <c r="E46" s="8">
        <v>255</v>
      </c>
      <c r="F46" s="8">
        <v>231747786758.37799</v>
      </c>
      <c r="G46" s="8">
        <v>0</v>
      </c>
      <c r="H46" s="8">
        <v>6.66778564453125</v>
      </c>
    </row>
    <row r="47" spans="2:8" x14ac:dyDescent="0.3">
      <c r="B47" s="1" t="s">
        <v>69</v>
      </c>
      <c r="C47" s="8">
        <v>908</v>
      </c>
      <c r="D47" s="8">
        <v>490277060189.01611</v>
      </c>
      <c r="E47" s="8">
        <v>908</v>
      </c>
      <c r="F47" s="8">
        <v>490277060178.10352</v>
      </c>
      <c r="G47" s="8">
        <v>0</v>
      </c>
      <c r="H47" s="8">
        <v>10.91259765625</v>
      </c>
    </row>
    <row r="48" spans="2:8" x14ac:dyDescent="0.3">
      <c r="B48" s="1" t="s">
        <v>70</v>
      </c>
      <c r="C48" s="8">
        <v>1764</v>
      </c>
      <c r="D48" s="8">
        <v>889222477576.83765</v>
      </c>
      <c r="E48" s="8">
        <v>1764</v>
      </c>
      <c r="F48" s="8">
        <v>889222477576.98035</v>
      </c>
      <c r="G48" s="8">
        <v>0</v>
      </c>
      <c r="H48" s="8">
        <v>-0.1427001953125</v>
      </c>
    </row>
    <row r="49" spans="2:8" x14ac:dyDescent="0.3">
      <c r="B49" s="1" t="s">
        <v>71</v>
      </c>
      <c r="C49" s="8">
        <v>467</v>
      </c>
      <c r="D49" s="8">
        <v>206311298279.98889</v>
      </c>
      <c r="E49" s="8">
        <v>467</v>
      </c>
      <c r="F49" s="8">
        <v>206311298278.03909</v>
      </c>
      <c r="G49" s="8">
        <v>0</v>
      </c>
      <c r="H49" s="8">
        <v>1.949737548828125</v>
      </c>
    </row>
    <row r="50" spans="2:8" x14ac:dyDescent="0.3">
      <c r="B50" s="1" t="s">
        <v>72</v>
      </c>
      <c r="C50" s="8">
        <v>514</v>
      </c>
      <c r="D50" s="8">
        <v>189134477890.67419</v>
      </c>
      <c r="E50" s="8">
        <v>514</v>
      </c>
      <c r="F50" s="8">
        <v>189134477890.95471</v>
      </c>
      <c r="G50" s="8">
        <v>0</v>
      </c>
      <c r="H50" s="8">
        <v>-0.280487060546875</v>
      </c>
    </row>
    <row r="51" spans="2:8" x14ac:dyDescent="0.3">
      <c r="B51" s="1" t="s">
        <v>73</v>
      </c>
      <c r="C51" s="8">
        <v>729</v>
      </c>
      <c r="D51" s="8">
        <v>387532585924.66461</v>
      </c>
      <c r="E51" s="8">
        <v>729</v>
      </c>
      <c r="F51" s="8">
        <v>387532585919.90802</v>
      </c>
      <c r="G51" s="8">
        <v>0</v>
      </c>
      <c r="H51" s="8">
        <v>4.756591796875</v>
      </c>
    </row>
    <row r="52" spans="2:8" x14ac:dyDescent="0.3">
      <c r="B52" s="1" t="s">
        <v>74</v>
      </c>
      <c r="C52" s="8">
        <v>318</v>
      </c>
      <c r="D52" s="8">
        <v>151053475833.89581</v>
      </c>
      <c r="E52" s="8">
        <v>0</v>
      </c>
      <c r="F52" s="8">
        <v>0</v>
      </c>
      <c r="G52" s="8">
        <v>318</v>
      </c>
      <c r="H52" s="8">
        <v>151053475833.89581</v>
      </c>
    </row>
    <row r="53" spans="2:8" x14ac:dyDescent="0.3">
      <c r="B53" s="1" t="s">
        <v>75</v>
      </c>
      <c r="C53" s="8">
        <v>11012</v>
      </c>
      <c r="D53" s="8">
        <v>780784288345.68262</v>
      </c>
      <c r="E53" s="8">
        <v>11012</v>
      </c>
      <c r="F53" s="8">
        <v>780784288346.90002</v>
      </c>
      <c r="G53" s="8">
        <v>0</v>
      </c>
      <c r="H53" s="8">
        <v>-1.2174072265625</v>
      </c>
    </row>
    <row r="54" spans="2:8" x14ac:dyDescent="0.3">
      <c r="B54" s="1" t="s">
        <v>76</v>
      </c>
      <c r="C54" s="8">
        <v>445</v>
      </c>
      <c r="D54" s="8">
        <v>57511259943.437088</v>
      </c>
      <c r="E54" s="8">
        <v>445</v>
      </c>
      <c r="F54" s="8">
        <v>57511259943.195999</v>
      </c>
      <c r="G54" s="8">
        <v>0</v>
      </c>
      <c r="H54" s="8">
        <v>0.2410888671875</v>
      </c>
    </row>
    <row r="55" spans="2:8" x14ac:dyDescent="0.3">
      <c r="B55" s="1" t="s">
        <v>77</v>
      </c>
      <c r="C55" s="8">
        <v>773</v>
      </c>
      <c r="D55" s="8">
        <v>104514198141.8837</v>
      </c>
      <c r="E55" s="8">
        <v>773</v>
      </c>
      <c r="F55" s="8">
        <v>104514198142.91</v>
      </c>
      <c r="G55" s="8">
        <v>0</v>
      </c>
      <c r="H55" s="8">
        <v>-1.0263519287109379</v>
      </c>
    </row>
    <row r="56" spans="2:8" x14ac:dyDescent="0.3">
      <c r="B56" s="1" t="s">
        <v>78</v>
      </c>
      <c r="C56" s="8">
        <v>881</v>
      </c>
      <c r="D56" s="8">
        <v>168047843846.07239</v>
      </c>
      <c r="E56" s="8">
        <v>881</v>
      </c>
      <c r="F56" s="8">
        <v>168047843846.60999</v>
      </c>
      <c r="G56" s="8">
        <v>0</v>
      </c>
      <c r="H56" s="8">
        <v>-0.53759765625</v>
      </c>
    </row>
    <row r="57" spans="2:8" x14ac:dyDescent="0.3">
      <c r="B57" s="1" t="s">
        <v>79</v>
      </c>
      <c r="C57" s="8">
        <v>865</v>
      </c>
      <c r="D57" s="8">
        <v>166613018280.3349</v>
      </c>
      <c r="E57" s="8">
        <v>865</v>
      </c>
      <c r="F57" s="8">
        <v>166613018282.04999</v>
      </c>
      <c r="G57" s="8">
        <v>0</v>
      </c>
      <c r="H57" s="8">
        <v>-1.715087890625</v>
      </c>
    </row>
    <row r="58" spans="2:8" x14ac:dyDescent="0.3">
      <c r="B58" s="1" t="s">
        <v>80</v>
      </c>
      <c r="C58" s="8">
        <v>1511</v>
      </c>
      <c r="D58" s="8">
        <v>174345185678.70081</v>
      </c>
      <c r="E58" s="8">
        <v>1511</v>
      </c>
      <c r="F58" s="8">
        <v>174345185680.45001</v>
      </c>
      <c r="G58" s="8">
        <v>0</v>
      </c>
      <c r="H58" s="8">
        <v>-1.749237060546875</v>
      </c>
    </row>
    <row r="59" spans="2:8" x14ac:dyDescent="0.3">
      <c r="B59" s="1" t="s">
        <v>81</v>
      </c>
      <c r="C59" s="8">
        <v>1665</v>
      </c>
      <c r="D59" s="8">
        <v>336567396646.25671</v>
      </c>
      <c r="E59" s="8">
        <v>1665</v>
      </c>
      <c r="F59" s="8">
        <v>336567396645.90002</v>
      </c>
      <c r="G59" s="8">
        <v>0</v>
      </c>
      <c r="H59" s="8">
        <v>0.35662841796875</v>
      </c>
    </row>
    <row r="60" spans="2:8" x14ac:dyDescent="0.3">
      <c r="B60" s="1" t="s">
        <v>82</v>
      </c>
      <c r="C60" s="8">
        <v>2370</v>
      </c>
      <c r="D60" s="8">
        <v>470895432764.24951</v>
      </c>
      <c r="E60" s="8">
        <v>2370</v>
      </c>
      <c r="F60" s="8">
        <v>470895432762.59998</v>
      </c>
      <c r="G60" s="8">
        <v>0</v>
      </c>
      <c r="H60" s="8">
        <v>1.6495361328125</v>
      </c>
    </row>
    <row r="61" spans="2:8" x14ac:dyDescent="0.3">
      <c r="B61" s="1" t="s">
        <v>83</v>
      </c>
      <c r="C61" s="8">
        <v>2447</v>
      </c>
      <c r="D61" s="8">
        <v>616152580311.46069</v>
      </c>
      <c r="E61" s="8">
        <v>2447</v>
      </c>
      <c r="F61" s="8">
        <v>616152580311.65002</v>
      </c>
      <c r="G61" s="8">
        <v>0</v>
      </c>
      <c r="H61" s="8">
        <v>-0.1893310546875</v>
      </c>
    </row>
    <row r="62" spans="2:8" x14ac:dyDescent="0.3">
      <c r="B62" s="1" t="s">
        <v>84</v>
      </c>
      <c r="C62" s="8">
        <v>1620</v>
      </c>
      <c r="D62" s="8">
        <v>501429118511.48187</v>
      </c>
      <c r="E62" s="8">
        <v>1620</v>
      </c>
      <c r="F62" s="8">
        <v>501429118509.19</v>
      </c>
      <c r="G62" s="8">
        <v>0</v>
      </c>
      <c r="H62" s="8">
        <v>2.2918701171875</v>
      </c>
    </row>
    <row r="63" spans="2:8" x14ac:dyDescent="0.3">
      <c r="B63" s="1" t="s">
        <v>85</v>
      </c>
      <c r="C63" s="8">
        <v>1568</v>
      </c>
      <c r="D63" s="8">
        <v>434728899100.05078</v>
      </c>
      <c r="E63" s="8">
        <v>1568</v>
      </c>
      <c r="F63" s="8">
        <v>434728899097.65002</v>
      </c>
      <c r="G63" s="8">
        <v>0</v>
      </c>
      <c r="H63" s="8">
        <v>2.4007568359375</v>
      </c>
    </row>
    <row r="64" spans="2:8" x14ac:dyDescent="0.3">
      <c r="B64" s="1" t="s">
        <v>86</v>
      </c>
      <c r="C64" s="8">
        <v>545</v>
      </c>
      <c r="D64" s="8">
        <v>130595795256.76759</v>
      </c>
      <c r="E64" s="8">
        <v>0</v>
      </c>
      <c r="F64" s="8">
        <v>0</v>
      </c>
      <c r="G64" s="8">
        <v>545</v>
      </c>
      <c r="H64" s="8">
        <v>130595795256.76759</v>
      </c>
    </row>
    <row r="65" spans="2:8" x14ac:dyDescent="0.3">
      <c r="B65" s="1" t="s">
        <v>87</v>
      </c>
      <c r="C65" s="8">
        <v>50</v>
      </c>
      <c r="D65" s="8">
        <v>204151644446</v>
      </c>
      <c r="E65" s="8">
        <v>50</v>
      </c>
      <c r="F65" s="8">
        <v>204151644446</v>
      </c>
      <c r="G65" s="8">
        <v>0</v>
      </c>
      <c r="H65" s="8">
        <v>0</v>
      </c>
    </row>
    <row r="66" spans="2:8" x14ac:dyDescent="0.3">
      <c r="B66" s="1" t="s">
        <v>88</v>
      </c>
      <c r="C66" s="8">
        <v>1</v>
      </c>
      <c r="D66" s="8">
        <v>3522152336</v>
      </c>
      <c r="E66" s="8">
        <v>1</v>
      </c>
      <c r="F66" s="8">
        <v>3522152336</v>
      </c>
      <c r="G66" s="8">
        <v>0</v>
      </c>
      <c r="H66" s="8">
        <v>0</v>
      </c>
    </row>
    <row r="67" spans="2:8" x14ac:dyDescent="0.3">
      <c r="B67" s="1" t="s">
        <v>89</v>
      </c>
      <c r="C67" s="8">
        <v>1</v>
      </c>
      <c r="D67" s="8">
        <v>2813190044</v>
      </c>
      <c r="E67" s="8">
        <v>1</v>
      </c>
      <c r="F67" s="8">
        <v>2813190044</v>
      </c>
      <c r="G67" s="8">
        <v>0</v>
      </c>
      <c r="H67" s="8">
        <v>0</v>
      </c>
    </row>
    <row r="68" spans="2:8" x14ac:dyDescent="0.3">
      <c r="B68" s="1" t="s">
        <v>90</v>
      </c>
      <c r="C68" s="8">
        <v>132</v>
      </c>
      <c r="D68" s="8">
        <v>24942909911.291561</v>
      </c>
      <c r="E68" s="8">
        <v>132</v>
      </c>
      <c r="F68" s="8">
        <v>24942909911.02803</v>
      </c>
      <c r="G68" s="8">
        <v>0</v>
      </c>
      <c r="H68" s="8">
        <v>0.26353836059570313</v>
      </c>
    </row>
    <row r="69" spans="2:8" x14ac:dyDescent="0.3">
      <c r="B69" s="1" t="s">
        <v>91</v>
      </c>
      <c r="C69" s="8">
        <v>14</v>
      </c>
      <c r="D69" s="8">
        <v>5614703327.5107861</v>
      </c>
      <c r="E69" s="8">
        <v>14</v>
      </c>
      <c r="F69" s="8">
        <v>5614703327.5174637</v>
      </c>
      <c r="G69" s="8">
        <v>0</v>
      </c>
      <c r="H69" s="8">
        <v>-6.6776275634765616E-3</v>
      </c>
    </row>
    <row r="70" spans="2:8" x14ac:dyDescent="0.3">
      <c r="B70" s="1" t="s">
        <v>92</v>
      </c>
      <c r="C70" s="8">
        <v>37</v>
      </c>
      <c r="D70" s="8">
        <v>14912787641.82461</v>
      </c>
      <c r="E70" s="8">
        <v>37</v>
      </c>
      <c r="F70" s="8">
        <v>14912787642.076941</v>
      </c>
      <c r="G70" s="8">
        <v>0</v>
      </c>
      <c r="H70" s="8">
        <v>-0.25232505798339838</v>
      </c>
    </row>
    <row r="71" spans="2:8" x14ac:dyDescent="0.3">
      <c r="B71" s="1" t="s">
        <v>93</v>
      </c>
      <c r="C71" s="8">
        <v>33</v>
      </c>
      <c r="D71" s="8">
        <v>13328838620.35087</v>
      </c>
      <c r="E71" s="8">
        <v>33</v>
      </c>
      <c r="F71" s="8">
        <v>13328838620.993389</v>
      </c>
      <c r="G71" s="8">
        <v>0</v>
      </c>
      <c r="H71" s="8">
        <v>-0.64252281188964844</v>
      </c>
    </row>
    <row r="72" spans="2:8" x14ac:dyDescent="0.3">
      <c r="B72" s="1" t="s">
        <v>94</v>
      </c>
      <c r="C72" s="8">
        <v>125</v>
      </c>
      <c r="D72" s="8">
        <v>46727775591.604317</v>
      </c>
      <c r="E72" s="8">
        <v>125</v>
      </c>
      <c r="F72" s="8">
        <v>46727775590.245644</v>
      </c>
      <c r="G72" s="8">
        <v>0</v>
      </c>
      <c r="H72" s="8">
        <v>1.358673095703125</v>
      </c>
    </row>
    <row r="73" spans="2:8" x14ac:dyDescent="0.3">
      <c r="B73" s="1" t="s">
        <v>95</v>
      </c>
      <c r="C73" s="8">
        <v>597</v>
      </c>
      <c r="D73" s="8">
        <v>296612619312.10773</v>
      </c>
      <c r="E73" s="8">
        <v>597</v>
      </c>
      <c r="F73" s="8">
        <v>296612619310.6308</v>
      </c>
      <c r="G73" s="8">
        <v>0</v>
      </c>
      <c r="H73" s="8">
        <v>1.47686767578125</v>
      </c>
    </row>
    <row r="74" spans="2:8" x14ac:dyDescent="0.3">
      <c r="B74" s="1" t="s">
        <v>96</v>
      </c>
      <c r="C74" s="8">
        <v>991</v>
      </c>
      <c r="D74" s="8">
        <v>349836603951.815</v>
      </c>
      <c r="E74" s="8">
        <v>991</v>
      </c>
      <c r="F74" s="8">
        <v>349836603952.29773</v>
      </c>
      <c r="G74" s="8">
        <v>0</v>
      </c>
      <c r="H74" s="8">
        <v>-0.482666015625</v>
      </c>
    </row>
    <row r="75" spans="2:8" x14ac:dyDescent="0.3">
      <c r="B75" s="1" t="s">
        <v>97</v>
      </c>
      <c r="C75" s="8">
        <v>222</v>
      </c>
      <c r="D75" s="8">
        <v>110468349500.22411</v>
      </c>
      <c r="E75" s="8">
        <v>222</v>
      </c>
      <c r="F75" s="8">
        <v>110468349499.7466</v>
      </c>
      <c r="G75" s="8">
        <v>0</v>
      </c>
      <c r="H75" s="8">
        <v>0.4774627685546875</v>
      </c>
    </row>
    <row r="76" spans="2:8" x14ac:dyDescent="0.3">
      <c r="B76" s="1" t="s">
        <v>98</v>
      </c>
      <c r="C76" s="8">
        <v>138</v>
      </c>
      <c r="D76" s="8">
        <v>108040153497.4368</v>
      </c>
      <c r="E76" s="8">
        <v>138</v>
      </c>
      <c r="F76" s="8">
        <v>108040153499.97189</v>
      </c>
      <c r="G76" s="8">
        <v>0</v>
      </c>
      <c r="H76" s="8">
        <v>-2.53509521484375</v>
      </c>
    </row>
    <row r="77" spans="2:8" x14ac:dyDescent="0.3">
      <c r="B77" s="1" t="s">
        <v>99</v>
      </c>
      <c r="C77" s="8">
        <v>423</v>
      </c>
      <c r="D77" s="8">
        <v>364342958259.59338</v>
      </c>
      <c r="E77" s="8">
        <v>423</v>
      </c>
      <c r="F77" s="8">
        <v>364342958257.65033</v>
      </c>
      <c r="G77" s="8">
        <v>0</v>
      </c>
      <c r="H77" s="8">
        <v>1.94305419921875</v>
      </c>
    </row>
    <row r="78" spans="2:8" x14ac:dyDescent="0.3">
      <c r="B78" s="1" t="s">
        <v>100</v>
      </c>
      <c r="C78" s="8">
        <v>165</v>
      </c>
      <c r="D78" s="8">
        <v>145963632220.7088</v>
      </c>
      <c r="E78" s="8">
        <v>0</v>
      </c>
      <c r="F78" s="8">
        <v>0</v>
      </c>
      <c r="G78" s="8">
        <v>165</v>
      </c>
      <c r="H78" s="8">
        <v>145963632220.7088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P78"/>
  <sheetViews>
    <sheetView workbookViewId="0"/>
  </sheetViews>
  <sheetFormatPr defaultRowHeight="14.4" x14ac:dyDescent="0.3"/>
  <cols>
    <col min="2" max="2" width="40.6640625" customWidth="1"/>
    <col min="3" max="8" width="20.6640625" customWidth="1"/>
    <col min="10" max="10" width="40.6640625" customWidth="1"/>
    <col min="11" max="16" width="20.6640625" customWidth="1"/>
  </cols>
  <sheetData>
    <row r="3" spans="2:16" x14ac:dyDescent="0.3">
      <c r="B3" s="6" t="s">
        <v>19</v>
      </c>
      <c r="C3" s="6" t="s">
        <v>20</v>
      </c>
      <c r="D3" s="6" t="s">
        <v>21</v>
      </c>
      <c r="E3" s="6" t="s">
        <v>22</v>
      </c>
      <c r="F3" s="6" t="s">
        <v>23</v>
      </c>
      <c r="G3" s="6" t="s">
        <v>24</v>
      </c>
      <c r="H3" s="6" t="s">
        <v>25</v>
      </c>
      <c r="J3" s="6" t="s">
        <v>19</v>
      </c>
      <c r="K3" s="6" t="s">
        <v>20</v>
      </c>
      <c r="L3" s="6" t="s">
        <v>21</v>
      </c>
      <c r="M3" s="6" t="s">
        <v>22</v>
      </c>
      <c r="N3" s="6" t="s">
        <v>23</v>
      </c>
      <c r="O3" s="6" t="s">
        <v>24</v>
      </c>
      <c r="P3" s="6" t="s">
        <v>25</v>
      </c>
    </row>
    <row r="4" spans="2:16" x14ac:dyDescent="0.3">
      <c r="B4" s="6" t="s">
        <v>26</v>
      </c>
      <c r="C4" s="7">
        <v>548813</v>
      </c>
      <c r="D4" s="7">
        <v>17107220332097.85</v>
      </c>
      <c r="E4" s="7">
        <v>544091</v>
      </c>
      <c r="F4" s="7">
        <v>16995150968996.631</v>
      </c>
      <c r="G4" s="7">
        <v>4722</v>
      </c>
      <c r="H4" s="7">
        <v>112069363101.2188</v>
      </c>
      <c r="J4" s="6" t="s">
        <v>101</v>
      </c>
      <c r="K4" s="7">
        <f t="shared" ref="K4:P4" si="0">SUM(K7:K14)</f>
        <v>4716</v>
      </c>
      <c r="L4" s="7">
        <f t="shared" si="0"/>
        <v>111951570621.10474</v>
      </c>
      <c r="M4" s="7">
        <f t="shared" si="0"/>
        <v>57885</v>
      </c>
      <c r="N4" s="7">
        <f t="shared" si="0"/>
        <v>1581509522939.0193</v>
      </c>
      <c r="O4" s="7">
        <f t="shared" si="0"/>
        <v>-53169</v>
      </c>
      <c r="P4" s="7">
        <f t="shared" si="0"/>
        <v>-1469557952317.9143</v>
      </c>
    </row>
    <row r="5" spans="2:16" x14ac:dyDescent="0.3">
      <c r="B5" s="6" t="s">
        <v>27</v>
      </c>
      <c r="C5" s="7">
        <f t="shared" ref="C5:H5" si="1">SUM(C7:C78)</f>
        <v>544097</v>
      </c>
      <c r="D5" s="7">
        <f t="shared" si="1"/>
        <v>16995268761476.74</v>
      </c>
      <c r="E5" s="7">
        <f t="shared" si="1"/>
        <v>544091</v>
      </c>
      <c r="F5" s="7">
        <f t="shared" si="1"/>
        <v>16995150968996.621</v>
      </c>
      <c r="G5" s="7">
        <f t="shared" si="1"/>
        <v>6</v>
      </c>
      <c r="H5" s="7">
        <f t="shared" si="1"/>
        <v>117792480.11562683</v>
      </c>
      <c r="J5" s="6" t="s">
        <v>27</v>
      </c>
    </row>
    <row r="6" spans="2:16" x14ac:dyDescent="0.3">
      <c r="B6" s="6" t="s">
        <v>28</v>
      </c>
      <c r="C6" s="7">
        <f t="shared" ref="C6:H6" si="2">C4 - C5</f>
        <v>4716</v>
      </c>
      <c r="D6" s="7">
        <f t="shared" si="2"/>
        <v>111951570621.10938</v>
      </c>
      <c r="E6" s="7">
        <f t="shared" si="2"/>
        <v>0</v>
      </c>
      <c r="F6" s="7">
        <f t="shared" si="2"/>
        <v>0</v>
      </c>
      <c r="G6" s="7">
        <f t="shared" si="2"/>
        <v>4716</v>
      </c>
      <c r="H6" s="7">
        <f t="shared" si="2"/>
        <v>111951570621.10316</v>
      </c>
      <c r="J6" s="6" t="s">
        <v>28</v>
      </c>
    </row>
    <row r="7" spans="2:16" x14ac:dyDescent="0.3">
      <c r="B7" s="1" t="s">
        <v>29</v>
      </c>
      <c r="C7" s="8">
        <v>95963</v>
      </c>
      <c r="D7" s="8">
        <v>2693420166288.5161</v>
      </c>
      <c r="E7" s="8">
        <v>95961</v>
      </c>
      <c r="F7" s="8">
        <v>2693308957521.8999</v>
      </c>
      <c r="G7" s="8">
        <v>2</v>
      </c>
      <c r="H7" s="8">
        <v>111208766.61621089</v>
      </c>
      <c r="J7" s="1" t="s">
        <v>102</v>
      </c>
      <c r="K7" s="8">
        <v>4108</v>
      </c>
      <c r="L7" s="8">
        <v>94970684582.8349</v>
      </c>
      <c r="M7" s="8">
        <v>37216</v>
      </c>
      <c r="N7" s="8">
        <v>1443034762489.8999</v>
      </c>
      <c r="O7" s="8">
        <v>-33108</v>
      </c>
      <c r="P7" s="8">
        <v>-1348064077907.0649</v>
      </c>
    </row>
    <row r="8" spans="2:16" x14ac:dyDescent="0.3">
      <c r="B8" s="1" t="s">
        <v>30</v>
      </c>
      <c r="C8" s="8">
        <v>18925</v>
      </c>
      <c r="D8" s="8">
        <v>453555391014.48187</v>
      </c>
      <c r="E8" s="8">
        <v>18925</v>
      </c>
      <c r="F8" s="8">
        <v>453555391014.96002</v>
      </c>
      <c r="G8" s="8">
        <v>0</v>
      </c>
      <c r="H8" s="8">
        <v>-0.47808837890625</v>
      </c>
      <c r="J8" s="1" t="s">
        <v>103</v>
      </c>
      <c r="K8" s="8">
        <v>2</v>
      </c>
      <c r="L8" s="8">
        <v>105365346.67613301</v>
      </c>
      <c r="M8" s="8">
        <v>409</v>
      </c>
      <c r="N8" s="8">
        <v>7132652970.7299995</v>
      </c>
      <c r="O8" s="8">
        <v>-407</v>
      </c>
      <c r="P8" s="8">
        <v>-7027287624.0538664</v>
      </c>
    </row>
    <row r="9" spans="2:16" x14ac:dyDescent="0.3">
      <c r="B9" s="1" t="s">
        <v>31</v>
      </c>
      <c r="C9" s="8">
        <v>25727</v>
      </c>
      <c r="D9" s="8">
        <v>596852538433.63123</v>
      </c>
      <c r="E9" s="8">
        <v>25727</v>
      </c>
      <c r="F9" s="8">
        <v>596852538433.03003</v>
      </c>
      <c r="G9" s="8">
        <v>0</v>
      </c>
      <c r="H9" s="8">
        <v>0.6011962890625</v>
      </c>
      <c r="J9" s="1" t="s">
        <v>104</v>
      </c>
      <c r="K9" s="8">
        <v>3</v>
      </c>
      <c r="L9" s="8">
        <v>3406472.2131431801</v>
      </c>
      <c r="M9" s="8">
        <v>15497</v>
      </c>
      <c r="N9" s="8">
        <v>3742262886.1040001</v>
      </c>
      <c r="O9" s="8">
        <v>-15494</v>
      </c>
      <c r="P9" s="8">
        <v>-3738856413.8908572</v>
      </c>
    </row>
    <row r="10" spans="2:16" x14ac:dyDescent="0.3">
      <c r="B10" s="1" t="s">
        <v>32</v>
      </c>
      <c r="C10" s="8">
        <v>29520</v>
      </c>
      <c r="D10" s="8">
        <v>622893038367.9928</v>
      </c>
      <c r="E10" s="8">
        <v>29520</v>
      </c>
      <c r="F10" s="8">
        <v>622893038367.68994</v>
      </c>
      <c r="G10" s="8">
        <v>0</v>
      </c>
      <c r="H10" s="8">
        <v>0.3028564453125</v>
      </c>
      <c r="J10" s="1" t="s">
        <v>105</v>
      </c>
      <c r="K10" s="8">
        <v>2</v>
      </c>
      <c r="L10" s="8">
        <v>76682617.646161601</v>
      </c>
      <c r="M10" s="8">
        <v>23</v>
      </c>
      <c r="N10" s="8">
        <v>832462819.78999996</v>
      </c>
      <c r="O10" s="8">
        <v>-21</v>
      </c>
      <c r="P10" s="8">
        <v>-755780202.14383841</v>
      </c>
    </row>
    <row r="11" spans="2:16" x14ac:dyDescent="0.3">
      <c r="B11" s="1" t="s">
        <v>33</v>
      </c>
      <c r="C11" s="8">
        <v>31802</v>
      </c>
      <c r="D11" s="8">
        <v>586171285894.19238</v>
      </c>
      <c r="E11" s="8">
        <v>31801</v>
      </c>
      <c r="F11" s="8">
        <v>586169555993.94995</v>
      </c>
      <c r="G11" s="8">
        <v>1</v>
      </c>
      <c r="H11" s="8">
        <v>1729900.2424316411</v>
      </c>
      <c r="J11" s="1" t="s">
        <v>106</v>
      </c>
      <c r="K11" s="8">
        <v>7</v>
      </c>
      <c r="L11" s="8">
        <v>540090608.63792264</v>
      </c>
      <c r="M11" s="8">
        <v>2181</v>
      </c>
      <c r="N11" s="8">
        <v>26576601219.852001</v>
      </c>
      <c r="O11" s="8">
        <v>-2174</v>
      </c>
      <c r="P11" s="8">
        <v>-26036510611.214081</v>
      </c>
    </row>
    <row r="12" spans="2:16" x14ac:dyDescent="0.3">
      <c r="B12" s="1" t="s">
        <v>34</v>
      </c>
      <c r="C12" s="8">
        <v>42562</v>
      </c>
      <c r="D12" s="8">
        <v>737828298508.03748</v>
      </c>
      <c r="E12" s="8">
        <v>42562</v>
      </c>
      <c r="F12" s="8">
        <v>737828298507.89001</v>
      </c>
      <c r="G12" s="8">
        <v>0</v>
      </c>
      <c r="H12" s="8">
        <v>0.1474609375</v>
      </c>
      <c r="J12" s="1" t="s">
        <v>107</v>
      </c>
      <c r="K12" s="8">
        <v>578</v>
      </c>
      <c r="L12" s="8">
        <v>9624566255.3089542</v>
      </c>
      <c r="M12" s="8">
        <v>1889</v>
      </c>
      <c r="N12" s="8">
        <v>92875801345.322006</v>
      </c>
      <c r="O12" s="8">
        <v>-1311</v>
      </c>
      <c r="P12" s="8">
        <v>-83251235090.013046</v>
      </c>
    </row>
    <row r="13" spans="2:16" x14ac:dyDescent="0.3">
      <c r="B13" s="1" t="s">
        <v>35</v>
      </c>
      <c r="C13" s="8">
        <v>54963</v>
      </c>
      <c r="D13" s="8">
        <v>606441009574.98914</v>
      </c>
      <c r="E13" s="8">
        <v>54963</v>
      </c>
      <c r="F13" s="8">
        <v>606441009574.89001</v>
      </c>
      <c r="G13" s="8">
        <v>0</v>
      </c>
      <c r="H13" s="8">
        <v>9.912109375E-2</v>
      </c>
      <c r="J13" s="1" t="s">
        <v>108</v>
      </c>
      <c r="K13" s="8">
        <v>9</v>
      </c>
      <c r="L13" s="8">
        <v>6275241878.2964745</v>
      </c>
      <c r="M13" s="8">
        <v>670</v>
      </c>
      <c r="N13" s="8">
        <v>7314979207.3212004</v>
      </c>
      <c r="O13" s="8">
        <v>-661</v>
      </c>
      <c r="P13" s="8">
        <v>-1039737329.024727</v>
      </c>
    </row>
    <row r="14" spans="2:16" x14ac:dyDescent="0.3">
      <c r="B14" s="1" t="s">
        <v>36</v>
      </c>
      <c r="C14" s="8">
        <v>62958</v>
      </c>
      <c r="D14" s="8">
        <v>386283388691.48163</v>
      </c>
      <c r="E14" s="8">
        <v>62957</v>
      </c>
      <c r="F14" s="8">
        <v>386280821570.78003</v>
      </c>
      <c r="G14" s="8">
        <v>1</v>
      </c>
      <c r="H14" s="8">
        <v>2567120.7015991211</v>
      </c>
      <c r="J14" s="1" t="s">
        <v>109</v>
      </c>
      <c r="K14" s="8">
        <v>7</v>
      </c>
      <c r="L14" s="8">
        <v>355532859.49103308</v>
      </c>
      <c r="M14" s="8">
        <v>0</v>
      </c>
      <c r="N14" s="8">
        <v>0</v>
      </c>
      <c r="O14" s="8">
        <v>7</v>
      </c>
      <c r="P14" s="8">
        <v>355532859.49103308</v>
      </c>
    </row>
    <row r="15" spans="2:16" x14ac:dyDescent="0.3">
      <c r="B15" s="1" t="s">
        <v>37</v>
      </c>
      <c r="C15" s="8">
        <v>53037</v>
      </c>
      <c r="D15" s="8">
        <v>168827043664.96021</v>
      </c>
      <c r="E15" s="8">
        <v>53035</v>
      </c>
      <c r="F15" s="8">
        <v>168824756967.19</v>
      </c>
      <c r="G15" s="8">
        <v>2</v>
      </c>
      <c r="H15" s="8">
        <v>2286697.7702026372</v>
      </c>
    </row>
    <row r="16" spans="2:16" x14ac:dyDescent="0.3">
      <c r="B16" s="1" t="s">
        <v>38</v>
      </c>
      <c r="C16" s="8">
        <v>40513</v>
      </c>
      <c r="D16" s="8">
        <v>117065242127.595</v>
      </c>
      <c r="E16" s="8">
        <v>40513</v>
      </c>
      <c r="F16" s="8">
        <v>117065242127.03</v>
      </c>
      <c r="G16" s="8">
        <v>0</v>
      </c>
      <c r="H16" s="8">
        <v>0.565032958984375</v>
      </c>
    </row>
    <row r="17" spans="2:8" x14ac:dyDescent="0.3">
      <c r="B17" s="1" t="s">
        <v>39</v>
      </c>
      <c r="C17" s="8">
        <v>35297</v>
      </c>
      <c r="D17" s="8">
        <v>89159386105.138611</v>
      </c>
      <c r="E17" s="8">
        <v>35297</v>
      </c>
      <c r="F17" s="8">
        <v>89159386104.908005</v>
      </c>
      <c r="G17" s="8">
        <v>0</v>
      </c>
      <c r="H17" s="8">
        <v>0.2306060791015625</v>
      </c>
    </row>
    <row r="18" spans="2:8" x14ac:dyDescent="0.3">
      <c r="B18" s="1" t="s">
        <v>40</v>
      </c>
      <c r="C18" s="8">
        <v>10781</v>
      </c>
      <c r="D18" s="8">
        <v>16528020258.42135</v>
      </c>
      <c r="E18" s="8">
        <v>10781</v>
      </c>
      <c r="F18" s="8">
        <v>16528020258.5007</v>
      </c>
      <c r="G18" s="8">
        <v>0</v>
      </c>
      <c r="H18" s="8">
        <v>-7.9355239868164063E-2</v>
      </c>
    </row>
    <row r="19" spans="2:8" x14ac:dyDescent="0.3">
      <c r="B19" s="1" t="s">
        <v>41</v>
      </c>
      <c r="C19" s="8">
        <v>341</v>
      </c>
      <c r="D19" s="8">
        <v>94995702817.385864</v>
      </c>
      <c r="E19" s="8">
        <v>341</v>
      </c>
      <c r="F19" s="8">
        <v>94995702818.191498</v>
      </c>
      <c r="G19" s="8">
        <v>0</v>
      </c>
      <c r="H19" s="8">
        <v>-0.805633544921875</v>
      </c>
    </row>
    <row r="20" spans="2:8" x14ac:dyDescent="0.3">
      <c r="B20" s="1" t="s">
        <v>42</v>
      </c>
      <c r="C20" s="8">
        <v>12</v>
      </c>
      <c r="D20" s="8">
        <v>2625473065.9718761</v>
      </c>
      <c r="E20" s="8">
        <v>12</v>
      </c>
      <c r="F20" s="8">
        <v>2625473066.079988</v>
      </c>
      <c r="G20" s="8">
        <v>0</v>
      </c>
      <c r="H20" s="8">
        <v>-0.1081113815307617</v>
      </c>
    </row>
    <row r="21" spans="2:8" x14ac:dyDescent="0.3">
      <c r="B21" s="1" t="s">
        <v>43</v>
      </c>
      <c r="C21" s="8">
        <v>9</v>
      </c>
      <c r="D21" s="8">
        <v>1580186858.8158629</v>
      </c>
      <c r="E21" s="8">
        <v>9</v>
      </c>
      <c r="F21" s="8">
        <v>1580186858.711647</v>
      </c>
      <c r="G21" s="8">
        <v>0</v>
      </c>
      <c r="H21" s="8">
        <v>0.1042158603668213</v>
      </c>
    </row>
    <row r="22" spans="2:8" x14ac:dyDescent="0.3">
      <c r="B22" s="1" t="s">
        <v>44</v>
      </c>
      <c r="C22" s="8">
        <v>12</v>
      </c>
      <c r="D22" s="8">
        <v>11111583980.36828</v>
      </c>
      <c r="E22" s="8">
        <v>12</v>
      </c>
      <c r="F22" s="8">
        <v>11111583980.736601</v>
      </c>
      <c r="G22" s="8">
        <v>0</v>
      </c>
      <c r="H22" s="8">
        <v>-0.36832809448242188</v>
      </c>
    </row>
    <row r="23" spans="2:8" x14ac:dyDescent="0.3">
      <c r="B23" s="1" t="s">
        <v>45</v>
      </c>
      <c r="C23" s="8">
        <v>19</v>
      </c>
      <c r="D23" s="8">
        <v>5098857910.0133905</v>
      </c>
      <c r="E23" s="8">
        <v>19</v>
      </c>
      <c r="F23" s="8">
        <v>5098857910.014204</v>
      </c>
      <c r="G23" s="8">
        <v>0</v>
      </c>
      <c r="H23" s="8">
        <v>-8.12530517578125E-4</v>
      </c>
    </row>
    <row r="24" spans="2:8" x14ac:dyDescent="0.3">
      <c r="B24" s="1" t="s">
        <v>46</v>
      </c>
      <c r="C24" s="8">
        <v>11</v>
      </c>
      <c r="D24" s="8">
        <v>3552126957.1451392</v>
      </c>
      <c r="E24" s="8">
        <v>11</v>
      </c>
      <c r="F24" s="8">
        <v>3552126957.154068</v>
      </c>
      <c r="G24" s="8">
        <v>0</v>
      </c>
      <c r="H24" s="8">
        <v>-8.9287757873535156E-3</v>
      </c>
    </row>
    <row r="25" spans="2:8" x14ac:dyDescent="0.3">
      <c r="B25" s="1" t="s">
        <v>47</v>
      </c>
      <c r="C25" s="8">
        <v>9</v>
      </c>
      <c r="D25" s="8">
        <v>1021595544.420576</v>
      </c>
      <c r="E25" s="8">
        <v>9</v>
      </c>
      <c r="F25" s="8">
        <v>1021595544.404505</v>
      </c>
      <c r="G25" s="8">
        <v>0</v>
      </c>
      <c r="H25" s="8">
        <v>1.607060432434082E-2</v>
      </c>
    </row>
    <row r="26" spans="2:8" x14ac:dyDescent="0.3">
      <c r="B26" s="1" t="s">
        <v>48</v>
      </c>
      <c r="C26" s="8">
        <v>11</v>
      </c>
      <c r="D26" s="8">
        <v>2645356562.4922881</v>
      </c>
      <c r="E26" s="8">
        <v>11</v>
      </c>
      <c r="F26" s="8">
        <v>2645356562.4486208</v>
      </c>
      <c r="G26" s="8">
        <v>0</v>
      </c>
      <c r="H26" s="8">
        <v>4.3666362762451172E-2</v>
      </c>
    </row>
    <row r="27" spans="2:8" x14ac:dyDescent="0.3">
      <c r="B27" s="1" t="s">
        <v>49</v>
      </c>
      <c r="C27" s="8">
        <v>7</v>
      </c>
      <c r="D27" s="8">
        <v>450582134.77780777</v>
      </c>
      <c r="E27" s="8">
        <v>7</v>
      </c>
      <c r="F27" s="8">
        <v>450582134.78235298</v>
      </c>
      <c r="G27" s="8">
        <v>0</v>
      </c>
      <c r="H27" s="8">
        <v>-4.5452117919921884E-3</v>
      </c>
    </row>
    <row r="28" spans="2:8" x14ac:dyDescent="0.3">
      <c r="B28" s="1" t="s">
        <v>50</v>
      </c>
      <c r="C28" s="8">
        <v>3</v>
      </c>
      <c r="D28" s="8">
        <v>136070999.37391761</v>
      </c>
      <c r="E28" s="8">
        <v>3</v>
      </c>
      <c r="F28" s="8">
        <v>136070999.38593</v>
      </c>
      <c r="G28" s="8">
        <v>0</v>
      </c>
      <c r="H28" s="8">
        <v>-1.201242208480835E-2</v>
      </c>
    </row>
    <row r="29" spans="2:8" x14ac:dyDescent="0.3">
      <c r="B29" s="1" t="s">
        <v>51</v>
      </c>
      <c r="C29" s="8">
        <v>1884</v>
      </c>
      <c r="D29" s="8">
        <v>259395025739.04141</v>
      </c>
      <c r="E29" s="8">
        <v>1884</v>
      </c>
      <c r="F29" s="8">
        <v>259395025738.29999</v>
      </c>
      <c r="G29" s="8">
        <v>0</v>
      </c>
      <c r="H29" s="8">
        <v>0.74139404296875</v>
      </c>
    </row>
    <row r="30" spans="2:8" x14ac:dyDescent="0.3">
      <c r="B30" s="1" t="s">
        <v>52</v>
      </c>
      <c r="C30" s="8">
        <v>397</v>
      </c>
      <c r="D30" s="8">
        <v>69600352854.290741</v>
      </c>
      <c r="E30" s="8">
        <v>397</v>
      </c>
      <c r="F30" s="8">
        <v>69600352854.369003</v>
      </c>
      <c r="G30" s="8">
        <v>0</v>
      </c>
      <c r="H30" s="8">
        <v>-7.82623291015625E-2</v>
      </c>
    </row>
    <row r="31" spans="2:8" x14ac:dyDescent="0.3">
      <c r="B31" s="1" t="s">
        <v>53</v>
      </c>
      <c r="C31" s="8">
        <v>289</v>
      </c>
      <c r="D31" s="8">
        <v>64687404274.944763</v>
      </c>
      <c r="E31" s="8">
        <v>289</v>
      </c>
      <c r="F31" s="8">
        <v>64687404275.059998</v>
      </c>
      <c r="G31" s="8">
        <v>0</v>
      </c>
      <c r="H31" s="8">
        <v>-0.11524200439453119</v>
      </c>
    </row>
    <row r="32" spans="2:8" x14ac:dyDescent="0.3">
      <c r="B32" s="1" t="s">
        <v>54</v>
      </c>
      <c r="C32" s="8">
        <v>335</v>
      </c>
      <c r="D32" s="8">
        <v>71130325531.970078</v>
      </c>
      <c r="E32" s="8">
        <v>335</v>
      </c>
      <c r="F32" s="8">
        <v>71130325531.070007</v>
      </c>
      <c r="G32" s="8">
        <v>0</v>
      </c>
      <c r="H32" s="8">
        <v>0.9000701904296875</v>
      </c>
    </row>
    <row r="33" spans="2:8" x14ac:dyDescent="0.3">
      <c r="B33" s="1" t="s">
        <v>55</v>
      </c>
      <c r="C33" s="8">
        <v>365</v>
      </c>
      <c r="D33" s="8">
        <v>66665403468.143013</v>
      </c>
      <c r="E33" s="8">
        <v>365</v>
      </c>
      <c r="F33" s="8">
        <v>66665403467.769997</v>
      </c>
      <c r="G33" s="8">
        <v>0</v>
      </c>
      <c r="H33" s="8">
        <v>0.37300872802734381</v>
      </c>
    </row>
    <row r="34" spans="2:8" x14ac:dyDescent="0.3">
      <c r="B34" s="1" t="s">
        <v>56</v>
      </c>
      <c r="C34" s="8">
        <v>423</v>
      </c>
      <c r="D34" s="8">
        <v>98567751721.216629</v>
      </c>
      <c r="E34" s="8">
        <v>423</v>
      </c>
      <c r="F34" s="8">
        <v>98567751720.445007</v>
      </c>
      <c r="G34" s="8">
        <v>0</v>
      </c>
      <c r="H34" s="8">
        <v>0.7716217041015625</v>
      </c>
    </row>
    <row r="35" spans="2:8" x14ac:dyDescent="0.3">
      <c r="B35" s="1" t="s">
        <v>57</v>
      </c>
      <c r="C35" s="8">
        <v>353</v>
      </c>
      <c r="D35" s="8">
        <v>100459727069.5385</v>
      </c>
      <c r="E35" s="8">
        <v>353</v>
      </c>
      <c r="F35" s="8">
        <v>100459727068.99001</v>
      </c>
      <c r="G35" s="8">
        <v>0</v>
      </c>
      <c r="H35" s="8">
        <v>0.5485076904296875</v>
      </c>
    </row>
    <row r="36" spans="2:8" x14ac:dyDescent="0.3">
      <c r="B36" s="1" t="s">
        <v>58</v>
      </c>
      <c r="C36" s="8">
        <v>434</v>
      </c>
      <c r="D36" s="8">
        <v>122365041113.3555</v>
      </c>
      <c r="E36" s="8">
        <v>434</v>
      </c>
      <c r="F36" s="8">
        <v>122365041113.81</v>
      </c>
      <c r="G36" s="8">
        <v>0</v>
      </c>
      <c r="H36" s="8">
        <v>-0.4544677734375</v>
      </c>
    </row>
    <row r="37" spans="2:8" x14ac:dyDescent="0.3">
      <c r="B37" s="1" t="s">
        <v>59</v>
      </c>
      <c r="C37" s="8">
        <v>1156</v>
      </c>
      <c r="D37" s="8">
        <v>279391677979.09882</v>
      </c>
      <c r="E37" s="8">
        <v>1156</v>
      </c>
      <c r="F37" s="8">
        <v>279391677979.63</v>
      </c>
      <c r="G37" s="8">
        <v>0</v>
      </c>
      <c r="H37" s="8">
        <v>-0.53118896484375</v>
      </c>
    </row>
    <row r="38" spans="2:8" x14ac:dyDescent="0.3">
      <c r="B38" s="1" t="s">
        <v>60</v>
      </c>
      <c r="C38" s="8">
        <v>787</v>
      </c>
      <c r="D38" s="8">
        <v>163123293043.556</v>
      </c>
      <c r="E38" s="8">
        <v>787</v>
      </c>
      <c r="F38" s="8">
        <v>163123293045.35001</v>
      </c>
      <c r="G38" s="8">
        <v>0</v>
      </c>
      <c r="H38" s="8">
        <v>-1.793975830078125</v>
      </c>
    </row>
    <row r="39" spans="2:8" x14ac:dyDescent="0.3">
      <c r="B39" s="1" t="s">
        <v>61</v>
      </c>
      <c r="C39" s="8">
        <v>657</v>
      </c>
      <c r="D39" s="8">
        <v>119355702702.7663</v>
      </c>
      <c r="E39" s="8">
        <v>657</v>
      </c>
      <c r="F39" s="8">
        <v>119355702702.83</v>
      </c>
      <c r="G39" s="8">
        <v>0</v>
      </c>
      <c r="H39" s="8">
        <v>-6.37054443359375E-2</v>
      </c>
    </row>
    <row r="40" spans="2:8" x14ac:dyDescent="0.3">
      <c r="B40" s="1" t="s">
        <v>62</v>
      </c>
      <c r="C40" s="8">
        <v>394</v>
      </c>
      <c r="D40" s="8">
        <v>38533668974.010963</v>
      </c>
      <c r="E40" s="8">
        <v>394</v>
      </c>
      <c r="F40" s="8">
        <v>38533668973.348999</v>
      </c>
      <c r="G40" s="8">
        <v>0</v>
      </c>
      <c r="H40" s="8">
        <v>0.66196441650390625</v>
      </c>
    </row>
    <row r="41" spans="2:8" x14ac:dyDescent="0.3">
      <c r="B41" s="1" t="s">
        <v>63</v>
      </c>
      <c r="C41" s="8">
        <v>152</v>
      </c>
      <c r="D41" s="8">
        <v>47290671154.54464</v>
      </c>
      <c r="E41" s="8">
        <v>152</v>
      </c>
      <c r="F41" s="8">
        <v>47290671154.723457</v>
      </c>
      <c r="G41" s="8">
        <v>0</v>
      </c>
      <c r="H41" s="8">
        <v>-0.17882537841796881</v>
      </c>
    </row>
    <row r="42" spans="2:8" x14ac:dyDescent="0.3">
      <c r="B42" s="1" t="s">
        <v>64</v>
      </c>
      <c r="C42" s="8">
        <v>50</v>
      </c>
      <c r="D42" s="8">
        <v>29396334735.111141</v>
      </c>
      <c r="E42" s="8">
        <v>50</v>
      </c>
      <c r="F42" s="8">
        <v>29396334735.080132</v>
      </c>
      <c r="G42" s="8">
        <v>0</v>
      </c>
      <c r="H42" s="8">
        <v>3.1009674072265622E-2</v>
      </c>
    </row>
    <row r="43" spans="2:8" x14ac:dyDescent="0.3">
      <c r="B43" s="1" t="s">
        <v>65</v>
      </c>
      <c r="C43" s="8">
        <v>78</v>
      </c>
      <c r="D43" s="8">
        <v>58224413874.691231</v>
      </c>
      <c r="E43" s="8">
        <v>78</v>
      </c>
      <c r="F43" s="8">
        <v>58224413875.450783</v>
      </c>
      <c r="G43" s="8">
        <v>0</v>
      </c>
      <c r="H43" s="8">
        <v>-0.75954437255859375</v>
      </c>
    </row>
    <row r="44" spans="2:8" x14ac:dyDescent="0.3">
      <c r="B44" s="1" t="s">
        <v>66</v>
      </c>
      <c r="C44" s="8">
        <v>83</v>
      </c>
      <c r="D44" s="8">
        <v>64038859100.094559</v>
      </c>
      <c r="E44" s="8">
        <v>83</v>
      </c>
      <c r="F44" s="8">
        <v>64038859100.220863</v>
      </c>
      <c r="G44" s="8">
        <v>0</v>
      </c>
      <c r="H44" s="8">
        <v>-0.1262969970703125</v>
      </c>
    </row>
    <row r="45" spans="2:8" x14ac:dyDescent="0.3">
      <c r="B45" s="1" t="s">
        <v>67</v>
      </c>
      <c r="C45" s="8">
        <v>192</v>
      </c>
      <c r="D45" s="8">
        <v>129156305461.9572</v>
      </c>
      <c r="E45" s="8">
        <v>192</v>
      </c>
      <c r="F45" s="8">
        <v>129156305460.51871</v>
      </c>
      <c r="G45" s="8">
        <v>0</v>
      </c>
      <c r="H45" s="8">
        <v>1.438507080078125</v>
      </c>
    </row>
    <row r="46" spans="2:8" x14ac:dyDescent="0.3">
      <c r="B46" s="1" t="s">
        <v>68</v>
      </c>
      <c r="C46" s="8">
        <v>255</v>
      </c>
      <c r="D46" s="8">
        <v>249381899265.51511</v>
      </c>
      <c r="E46" s="8">
        <v>255</v>
      </c>
      <c r="F46" s="8">
        <v>249381899272.5925</v>
      </c>
      <c r="G46" s="8">
        <v>0</v>
      </c>
      <c r="H46" s="8">
        <v>-7.077423095703125</v>
      </c>
    </row>
    <row r="47" spans="2:8" x14ac:dyDescent="0.3">
      <c r="B47" s="1" t="s">
        <v>69</v>
      </c>
      <c r="C47" s="8">
        <v>908</v>
      </c>
      <c r="D47" s="8">
        <v>529540350804.34192</v>
      </c>
      <c r="E47" s="8">
        <v>908</v>
      </c>
      <c r="F47" s="8">
        <v>529540350800.93127</v>
      </c>
      <c r="G47" s="8">
        <v>0</v>
      </c>
      <c r="H47" s="8">
        <v>3.41064453125</v>
      </c>
    </row>
    <row r="48" spans="2:8" x14ac:dyDescent="0.3">
      <c r="B48" s="1" t="s">
        <v>70</v>
      </c>
      <c r="C48" s="8">
        <v>1764</v>
      </c>
      <c r="D48" s="8">
        <v>931207541196.505</v>
      </c>
      <c r="E48" s="8">
        <v>1764</v>
      </c>
      <c r="F48" s="8">
        <v>931207541199.21362</v>
      </c>
      <c r="G48" s="8">
        <v>0</v>
      </c>
      <c r="H48" s="8">
        <v>-2.7086181640625</v>
      </c>
    </row>
    <row r="49" spans="2:8" x14ac:dyDescent="0.3">
      <c r="B49" s="1" t="s">
        <v>71</v>
      </c>
      <c r="C49" s="8">
        <v>467</v>
      </c>
      <c r="D49" s="8">
        <v>218835077672.41251</v>
      </c>
      <c r="E49" s="8">
        <v>467</v>
      </c>
      <c r="F49" s="8">
        <v>218835077672.1709</v>
      </c>
      <c r="G49" s="8">
        <v>0</v>
      </c>
      <c r="H49" s="8">
        <v>0.241546630859375</v>
      </c>
    </row>
    <row r="50" spans="2:8" x14ac:dyDescent="0.3">
      <c r="B50" s="1" t="s">
        <v>72</v>
      </c>
      <c r="C50" s="8">
        <v>514</v>
      </c>
      <c r="D50" s="8">
        <v>202073596288.64401</v>
      </c>
      <c r="E50" s="8">
        <v>514</v>
      </c>
      <c r="F50" s="8">
        <v>202073596289.0657</v>
      </c>
      <c r="G50" s="8">
        <v>0</v>
      </c>
      <c r="H50" s="8">
        <v>-0.421722412109375</v>
      </c>
    </row>
    <row r="51" spans="2:8" x14ac:dyDescent="0.3">
      <c r="B51" s="1" t="s">
        <v>73</v>
      </c>
      <c r="C51" s="8">
        <v>729</v>
      </c>
      <c r="D51" s="8">
        <v>395705705939.77191</v>
      </c>
      <c r="E51" s="8">
        <v>729</v>
      </c>
      <c r="F51" s="8">
        <v>395705705940.44891</v>
      </c>
      <c r="G51" s="8">
        <v>0</v>
      </c>
      <c r="H51" s="8">
        <v>-0.67694091796875</v>
      </c>
    </row>
    <row r="52" spans="2:8" x14ac:dyDescent="0.3">
      <c r="B52" s="1" t="s">
        <v>74</v>
      </c>
      <c r="C52" s="8">
        <v>318</v>
      </c>
      <c r="D52" s="8">
        <v>159330501094.5181</v>
      </c>
      <c r="E52" s="8">
        <v>318</v>
      </c>
      <c r="F52" s="8">
        <v>159330501100.5957</v>
      </c>
      <c r="G52" s="8">
        <v>0</v>
      </c>
      <c r="H52" s="8">
        <v>-6.077606201171875</v>
      </c>
    </row>
    <row r="53" spans="2:8" x14ac:dyDescent="0.3">
      <c r="B53" s="1" t="s">
        <v>75</v>
      </c>
      <c r="C53" s="8">
        <v>11012</v>
      </c>
      <c r="D53" s="8">
        <v>692135381003.95996</v>
      </c>
      <c r="E53" s="8">
        <v>11012</v>
      </c>
      <c r="F53" s="8">
        <v>692135381003.97998</v>
      </c>
      <c r="G53" s="8">
        <v>0</v>
      </c>
      <c r="H53" s="8">
        <v>-2.001953125E-2</v>
      </c>
    </row>
    <row r="54" spans="2:8" x14ac:dyDescent="0.3">
      <c r="B54" s="1" t="s">
        <v>76</v>
      </c>
      <c r="C54" s="8">
        <v>445</v>
      </c>
      <c r="D54" s="8">
        <v>50020747499.892593</v>
      </c>
      <c r="E54" s="8">
        <v>445</v>
      </c>
      <c r="F54" s="8">
        <v>50020747499.685997</v>
      </c>
      <c r="G54" s="8">
        <v>0</v>
      </c>
      <c r="H54" s="8">
        <v>0.2065887451171875</v>
      </c>
    </row>
    <row r="55" spans="2:8" x14ac:dyDescent="0.3">
      <c r="B55" s="1" t="s">
        <v>77</v>
      </c>
      <c r="C55" s="8">
        <v>773</v>
      </c>
      <c r="D55" s="8">
        <v>91414638439.524506</v>
      </c>
      <c r="E55" s="8">
        <v>773</v>
      </c>
      <c r="F55" s="8">
        <v>91414638438.488998</v>
      </c>
      <c r="G55" s="8">
        <v>0</v>
      </c>
      <c r="H55" s="8">
        <v>1.0355072021484379</v>
      </c>
    </row>
    <row r="56" spans="2:8" x14ac:dyDescent="0.3">
      <c r="B56" s="1" t="s">
        <v>78</v>
      </c>
      <c r="C56" s="8">
        <v>881</v>
      </c>
      <c r="D56" s="8">
        <v>147220766722.49438</v>
      </c>
      <c r="E56" s="8">
        <v>881</v>
      </c>
      <c r="F56" s="8">
        <v>147220766721.26999</v>
      </c>
      <c r="G56" s="8">
        <v>0</v>
      </c>
      <c r="H56" s="8">
        <v>1.22442626953125</v>
      </c>
    </row>
    <row r="57" spans="2:8" x14ac:dyDescent="0.3">
      <c r="B57" s="1" t="s">
        <v>79</v>
      </c>
      <c r="C57" s="8">
        <v>865</v>
      </c>
      <c r="D57" s="8">
        <v>142901191961.68759</v>
      </c>
      <c r="E57" s="8">
        <v>865</v>
      </c>
      <c r="F57" s="8">
        <v>142901191961.14001</v>
      </c>
      <c r="G57" s="8">
        <v>0</v>
      </c>
      <c r="H57" s="8">
        <v>0.547607421875</v>
      </c>
    </row>
    <row r="58" spans="2:8" x14ac:dyDescent="0.3">
      <c r="B58" s="1" t="s">
        <v>80</v>
      </c>
      <c r="C58" s="8">
        <v>1511</v>
      </c>
      <c r="D58" s="8">
        <v>153281979014.12219</v>
      </c>
      <c r="E58" s="8">
        <v>1511</v>
      </c>
      <c r="F58" s="8">
        <v>153281979013.57001</v>
      </c>
      <c r="G58" s="8">
        <v>0</v>
      </c>
      <c r="H58" s="8">
        <v>0.552215576171875</v>
      </c>
    </row>
    <row r="59" spans="2:8" x14ac:dyDescent="0.3">
      <c r="B59" s="1" t="s">
        <v>81</v>
      </c>
      <c r="C59" s="8">
        <v>1665</v>
      </c>
      <c r="D59" s="8">
        <v>311776750440.72443</v>
      </c>
      <c r="E59" s="8">
        <v>1665</v>
      </c>
      <c r="F59" s="8">
        <v>311776750440.92999</v>
      </c>
      <c r="G59" s="8">
        <v>0</v>
      </c>
      <c r="H59" s="8">
        <v>-0.20556640625</v>
      </c>
    </row>
    <row r="60" spans="2:8" x14ac:dyDescent="0.3">
      <c r="B60" s="1" t="s">
        <v>82</v>
      </c>
      <c r="C60" s="8">
        <v>2370</v>
      </c>
      <c r="D60" s="8">
        <v>432383118482.56018</v>
      </c>
      <c r="E60" s="8">
        <v>2370</v>
      </c>
      <c r="F60" s="8">
        <v>432383118481.25</v>
      </c>
      <c r="G60" s="8">
        <v>0</v>
      </c>
      <c r="H60" s="8">
        <v>1.31024169921875</v>
      </c>
    </row>
    <row r="61" spans="2:8" x14ac:dyDescent="0.3">
      <c r="B61" s="1" t="s">
        <v>83</v>
      </c>
      <c r="C61" s="8">
        <v>2447</v>
      </c>
      <c r="D61" s="8">
        <v>567352003624.14148</v>
      </c>
      <c r="E61" s="8">
        <v>2447</v>
      </c>
      <c r="F61" s="8">
        <v>567352003628.35999</v>
      </c>
      <c r="G61" s="8">
        <v>0</v>
      </c>
      <c r="H61" s="8">
        <v>-4.218505859375</v>
      </c>
    </row>
    <row r="62" spans="2:8" x14ac:dyDescent="0.3">
      <c r="B62" s="1" t="s">
        <v>84</v>
      </c>
      <c r="C62" s="8">
        <v>1620</v>
      </c>
      <c r="D62" s="8">
        <v>467991102317.05353</v>
      </c>
      <c r="E62" s="8">
        <v>1620</v>
      </c>
      <c r="F62" s="8">
        <v>467991102315.81</v>
      </c>
      <c r="G62" s="8">
        <v>0</v>
      </c>
      <c r="H62" s="8">
        <v>1.24346923828125</v>
      </c>
    </row>
    <row r="63" spans="2:8" x14ac:dyDescent="0.3">
      <c r="B63" s="1" t="s">
        <v>85</v>
      </c>
      <c r="C63" s="8">
        <v>1568</v>
      </c>
      <c r="D63" s="8">
        <v>408719463506.49878</v>
      </c>
      <c r="E63" s="8">
        <v>1568</v>
      </c>
      <c r="F63" s="8">
        <v>408719463504.98999</v>
      </c>
      <c r="G63" s="8">
        <v>0</v>
      </c>
      <c r="H63" s="8">
        <v>1.5087890625</v>
      </c>
    </row>
    <row r="64" spans="2:8" x14ac:dyDescent="0.3">
      <c r="B64" s="1" t="s">
        <v>86</v>
      </c>
      <c r="C64" s="8">
        <v>545</v>
      </c>
      <c r="D64" s="8">
        <v>127856785533.5679</v>
      </c>
      <c r="E64" s="8">
        <v>545</v>
      </c>
      <c r="F64" s="8">
        <v>127856785531.743</v>
      </c>
      <c r="G64" s="8">
        <v>0</v>
      </c>
      <c r="H64" s="8">
        <v>1.824920654296875</v>
      </c>
    </row>
    <row r="65" spans="2:8" x14ac:dyDescent="0.3">
      <c r="B65" s="1" t="s">
        <v>87</v>
      </c>
      <c r="C65" s="8">
        <v>50</v>
      </c>
      <c r="D65" s="8">
        <v>197999550084</v>
      </c>
      <c r="E65" s="8">
        <v>50</v>
      </c>
      <c r="F65" s="8">
        <v>197999550084</v>
      </c>
      <c r="G65" s="8">
        <v>0</v>
      </c>
      <c r="H65" s="8">
        <v>0</v>
      </c>
    </row>
    <row r="66" spans="2:8" x14ac:dyDescent="0.3">
      <c r="B66" s="1" t="s">
        <v>88</v>
      </c>
      <c r="C66" s="8">
        <v>1</v>
      </c>
      <c r="D66" s="8">
        <v>3416007588</v>
      </c>
      <c r="E66" s="8">
        <v>1</v>
      </c>
      <c r="F66" s="8">
        <v>3416007588</v>
      </c>
      <c r="G66" s="8">
        <v>0</v>
      </c>
      <c r="H66" s="8">
        <v>0</v>
      </c>
    </row>
    <row r="67" spans="2:8" x14ac:dyDescent="0.3">
      <c r="B67" s="1" t="s">
        <v>89</v>
      </c>
      <c r="C67" s="8">
        <v>1</v>
      </c>
      <c r="D67" s="8">
        <v>2728410174</v>
      </c>
      <c r="E67" s="8">
        <v>1</v>
      </c>
      <c r="F67" s="8">
        <v>2728410174</v>
      </c>
      <c r="G67" s="8">
        <v>0</v>
      </c>
      <c r="H67" s="8">
        <v>0</v>
      </c>
    </row>
    <row r="68" spans="2:8" x14ac:dyDescent="0.3">
      <c r="B68" s="1" t="s">
        <v>90</v>
      </c>
      <c r="C68" s="8">
        <v>132</v>
      </c>
      <c r="D68" s="8">
        <v>25100435782.633339</v>
      </c>
      <c r="E68" s="8">
        <v>132</v>
      </c>
      <c r="F68" s="8">
        <v>25100435782.635288</v>
      </c>
      <c r="G68" s="8">
        <v>0</v>
      </c>
      <c r="H68" s="8">
        <v>-1.94549560546875E-3</v>
      </c>
    </row>
    <row r="69" spans="2:8" x14ac:dyDescent="0.3">
      <c r="B69" s="1" t="s">
        <v>91</v>
      </c>
      <c r="C69" s="8">
        <v>14</v>
      </c>
      <c r="D69" s="8">
        <v>5552881422.139986</v>
      </c>
      <c r="E69" s="8">
        <v>14</v>
      </c>
      <c r="F69" s="8">
        <v>5552881422.1902924</v>
      </c>
      <c r="G69" s="8">
        <v>0</v>
      </c>
      <c r="H69" s="8">
        <v>-5.0306320190429688E-2</v>
      </c>
    </row>
    <row r="70" spans="2:8" x14ac:dyDescent="0.3">
      <c r="B70" s="1" t="s">
        <v>92</v>
      </c>
      <c r="C70" s="8">
        <v>37</v>
      </c>
      <c r="D70" s="8">
        <v>15204932783.791439</v>
      </c>
      <c r="E70" s="8">
        <v>37</v>
      </c>
      <c r="F70" s="8">
        <v>15204932783.50839</v>
      </c>
      <c r="G70" s="8">
        <v>0</v>
      </c>
      <c r="H70" s="8">
        <v>0.28305435180664063</v>
      </c>
    </row>
    <row r="71" spans="2:8" x14ac:dyDescent="0.3">
      <c r="B71" s="1" t="s">
        <v>93</v>
      </c>
      <c r="C71" s="8">
        <v>33</v>
      </c>
      <c r="D71" s="8">
        <v>13403540693.013359</v>
      </c>
      <c r="E71" s="8">
        <v>33</v>
      </c>
      <c r="F71" s="8">
        <v>13403540692.5879</v>
      </c>
      <c r="G71" s="8">
        <v>0</v>
      </c>
      <c r="H71" s="8">
        <v>0.42546653747558588</v>
      </c>
    </row>
    <row r="72" spans="2:8" x14ac:dyDescent="0.3">
      <c r="B72" s="1" t="s">
        <v>94</v>
      </c>
      <c r="C72" s="8">
        <v>125</v>
      </c>
      <c r="D72" s="8">
        <v>47899453730.955513</v>
      </c>
      <c r="E72" s="8">
        <v>125</v>
      </c>
      <c r="F72" s="8">
        <v>47899453730.767853</v>
      </c>
      <c r="G72" s="8">
        <v>0</v>
      </c>
      <c r="H72" s="8">
        <v>0.187652587890625</v>
      </c>
    </row>
    <row r="73" spans="2:8" x14ac:dyDescent="0.3">
      <c r="B73" s="1" t="s">
        <v>95</v>
      </c>
      <c r="C73" s="8">
        <v>597</v>
      </c>
      <c r="D73" s="8">
        <v>310679312074.37799</v>
      </c>
      <c r="E73" s="8">
        <v>597</v>
      </c>
      <c r="F73" s="8">
        <v>310679312074.9267</v>
      </c>
      <c r="G73" s="8">
        <v>0</v>
      </c>
      <c r="H73" s="8">
        <v>-0.5487060546875</v>
      </c>
    </row>
    <row r="74" spans="2:8" x14ac:dyDescent="0.3">
      <c r="B74" s="1" t="s">
        <v>96</v>
      </c>
      <c r="C74" s="8">
        <v>991</v>
      </c>
      <c r="D74" s="8">
        <v>368991525688.92572</v>
      </c>
      <c r="E74" s="8">
        <v>991</v>
      </c>
      <c r="F74" s="8">
        <v>368991525688.69012</v>
      </c>
      <c r="G74" s="8">
        <v>0</v>
      </c>
      <c r="H74" s="8">
        <v>0.235595703125</v>
      </c>
    </row>
    <row r="75" spans="2:8" x14ac:dyDescent="0.3">
      <c r="B75" s="1" t="s">
        <v>97</v>
      </c>
      <c r="C75" s="8">
        <v>222</v>
      </c>
      <c r="D75" s="8">
        <v>114007123109.5014</v>
      </c>
      <c r="E75" s="8">
        <v>222</v>
      </c>
      <c r="F75" s="8">
        <v>114007123108.41431</v>
      </c>
      <c r="G75" s="8">
        <v>0</v>
      </c>
      <c r="H75" s="8">
        <v>1.0871429443359379</v>
      </c>
    </row>
    <row r="76" spans="2:8" x14ac:dyDescent="0.3">
      <c r="B76" s="1" t="s">
        <v>98</v>
      </c>
      <c r="C76" s="8">
        <v>138</v>
      </c>
      <c r="D76" s="8">
        <v>112326175771.2419</v>
      </c>
      <c r="E76" s="8">
        <v>138</v>
      </c>
      <c r="F76" s="8">
        <v>112326175770.02139</v>
      </c>
      <c r="G76" s="8">
        <v>0</v>
      </c>
      <c r="H76" s="8">
        <v>1.2204132080078121</v>
      </c>
    </row>
    <row r="77" spans="2:8" x14ac:dyDescent="0.3">
      <c r="B77" s="1" t="s">
        <v>99</v>
      </c>
      <c r="C77" s="8">
        <v>423</v>
      </c>
      <c r="D77" s="8">
        <v>367411342026.94843</v>
      </c>
      <c r="E77" s="8">
        <v>423</v>
      </c>
      <c r="F77" s="8">
        <v>367411342026.83081</v>
      </c>
      <c r="G77" s="8">
        <v>0</v>
      </c>
      <c r="H77" s="8">
        <v>0.11761474609375</v>
      </c>
    </row>
    <row r="78" spans="2:8" x14ac:dyDescent="0.3">
      <c r="B78" s="1" t="s">
        <v>100</v>
      </c>
      <c r="C78" s="8">
        <v>165</v>
      </c>
      <c r="D78" s="8">
        <v>151795165180.74219</v>
      </c>
      <c r="E78" s="8">
        <v>165</v>
      </c>
      <c r="F78" s="8">
        <v>151795165182.2215</v>
      </c>
      <c r="G78" s="8">
        <v>0</v>
      </c>
      <c r="H78" s="8">
        <v>-1.479339599609375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:P78"/>
  <sheetViews>
    <sheetView workbookViewId="0"/>
  </sheetViews>
  <sheetFormatPr defaultRowHeight="14.4" x14ac:dyDescent="0.3"/>
  <cols>
    <col min="2" max="2" width="40.6640625" customWidth="1"/>
    <col min="3" max="8" width="20.6640625" customWidth="1"/>
    <col min="10" max="10" width="40.6640625" customWidth="1"/>
    <col min="11" max="16" width="20.6640625" customWidth="1"/>
  </cols>
  <sheetData>
    <row r="3" spans="2:16" x14ac:dyDescent="0.3">
      <c r="B3" s="6" t="s">
        <v>19</v>
      </c>
      <c r="C3" s="6" t="s">
        <v>20</v>
      </c>
      <c r="D3" s="6" t="s">
        <v>21</v>
      </c>
      <c r="E3" s="6" t="s">
        <v>22</v>
      </c>
      <c r="F3" s="6" t="s">
        <v>23</v>
      </c>
      <c r="G3" s="6" t="s">
        <v>24</v>
      </c>
      <c r="H3" s="6" t="s">
        <v>25</v>
      </c>
      <c r="J3" s="6" t="s">
        <v>19</v>
      </c>
      <c r="K3" s="6" t="s">
        <v>20</v>
      </c>
      <c r="L3" s="6" t="s">
        <v>21</v>
      </c>
      <c r="M3" s="6" t="s">
        <v>22</v>
      </c>
      <c r="N3" s="6" t="s">
        <v>23</v>
      </c>
      <c r="O3" s="6" t="s">
        <v>24</v>
      </c>
      <c r="P3" s="6" t="s">
        <v>25</v>
      </c>
    </row>
    <row r="4" spans="2:16" x14ac:dyDescent="0.3">
      <c r="B4" s="6" t="s">
        <v>26</v>
      </c>
      <c r="C4" s="7">
        <v>548813</v>
      </c>
      <c r="D4" s="7">
        <v>18525025403944.301</v>
      </c>
      <c r="E4" s="7">
        <v>6272</v>
      </c>
      <c r="F4" s="7">
        <v>310072541616.28857</v>
      </c>
      <c r="G4" s="7">
        <v>542541</v>
      </c>
      <c r="H4" s="7">
        <v>18214952862328.012</v>
      </c>
      <c r="J4" s="6" t="s">
        <v>101</v>
      </c>
      <c r="K4" s="7">
        <f t="shared" ref="K4:P4" si="0">SUM(K7:K14)</f>
        <v>4716</v>
      </c>
      <c r="L4" s="7">
        <f t="shared" si="0"/>
        <v>111959345780.66362</v>
      </c>
      <c r="M4" s="7">
        <f t="shared" si="0"/>
        <v>0</v>
      </c>
      <c r="N4" s="7">
        <f t="shared" si="0"/>
        <v>0</v>
      </c>
      <c r="O4" s="7">
        <f t="shared" si="0"/>
        <v>4716</v>
      </c>
      <c r="P4" s="7">
        <f t="shared" si="0"/>
        <v>111959345780.66362</v>
      </c>
    </row>
    <row r="5" spans="2:16" x14ac:dyDescent="0.3">
      <c r="B5" s="6" t="s">
        <v>27</v>
      </c>
      <c r="C5" s="7">
        <f t="shared" ref="C5:H5" si="1">SUM(C7:C78)</f>
        <v>544097</v>
      </c>
      <c r="D5" s="7">
        <f t="shared" si="1"/>
        <v>18413066058163.629</v>
      </c>
      <c r="E5" s="7">
        <f t="shared" si="1"/>
        <v>6272</v>
      </c>
      <c r="F5" s="7">
        <f t="shared" si="1"/>
        <v>310072541616.28857</v>
      </c>
      <c r="G5" s="7">
        <f t="shared" si="1"/>
        <v>537825</v>
      </c>
      <c r="H5" s="7">
        <f t="shared" si="1"/>
        <v>18102993516547.34</v>
      </c>
      <c r="J5" s="6" t="s">
        <v>27</v>
      </c>
    </row>
    <row r="6" spans="2:16" x14ac:dyDescent="0.3">
      <c r="B6" s="6" t="s">
        <v>28</v>
      </c>
      <c r="C6" s="7">
        <f t="shared" ref="C6:H6" si="2">C4 - C5</f>
        <v>4716</v>
      </c>
      <c r="D6" s="7">
        <f t="shared" si="2"/>
        <v>111959345780.67188</v>
      </c>
      <c r="E6" s="7">
        <f t="shared" si="2"/>
        <v>0</v>
      </c>
      <c r="F6" s="7">
        <f t="shared" si="2"/>
        <v>0</v>
      </c>
      <c r="G6" s="7">
        <f t="shared" si="2"/>
        <v>4716</v>
      </c>
      <c r="H6" s="7">
        <f t="shared" si="2"/>
        <v>111959345780.67188</v>
      </c>
      <c r="J6" s="6" t="s">
        <v>28</v>
      </c>
    </row>
    <row r="7" spans="2:16" x14ac:dyDescent="0.3">
      <c r="B7" s="1" t="s">
        <v>29</v>
      </c>
      <c r="C7" s="8">
        <v>95963</v>
      </c>
      <c r="D7" s="8">
        <v>3042167687493.939</v>
      </c>
      <c r="E7" s="8">
        <v>0</v>
      </c>
      <c r="F7" s="8">
        <v>0</v>
      </c>
      <c r="G7" s="8">
        <v>95963</v>
      </c>
      <c r="H7" s="8">
        <v>3042167687493.939</v>
      </c>
      <c r="J7" s="1" t="s">
        <v>102</v>
      </c>
      <c r="K7" s="8">
        <v>4108</v>
      </c>
      <c r="L7" s="8">
        <v>94970684582.8349</v>
      </c>
      <c r="M7" s="8">
        <v>0</v>
      </c>
      <c r="N7" s="8">
        <v>0</v>
      </c>
      <c r="O7" s="8">
        <v>4108</v>
      </c>
      <c r="P7" s="8">
        <v>94970684582.8349</v>
      </c>
    </row>
    <row r="8" spans="2:16" x14ac:dyDescent="0.3">
      <c r="B8" s="1" t="s">
        <v>30</v>
      </c>
      <c r="C8" s="8">
        <v>18925</v>
      </c>
      <c r="D8" s="8">
        <v>532521311421.01282</v>
      </c>
      <c r="E8" s="8">
        <v>0</v>
      </c>
      <c r="F8" s="8">
        <v>0</v>
      </c>
      <c r="G8" s="8">
        <v>18925</v>
      </c>
      <c r="H8" s="8">
        <v>532521311421.01282</v>
      </c>
      <c r="J8" s="1" t="s">
        <v>103</v>
      </c>
      <c r="K8" s="8">
        <v>2</v>
      </c>
      <c r="L8" s="8">
        <v>105365346.67613301</v>
      </c>
      <c r="M8" s="8">
        <v>0</v>
      </c>
      <c r="N8" s="8">
        <v>0</v>
      </c>
      <c r="O8" s="8">
        <v>2</v>
      </c>
      <c r="P8" s="8">
        <v>105365346.67613301</v>
      </c>
    </row>
    <row r="9" spans="2:16" x14ac:dyDescent="0.3">
      <c r="B9" s="1" t="s">
        <v>31</v>
      </c>
      <c r="C9" s="8">
        <v>25727</v>
      </c>
      <c r="D9" s="8">
        <v>698859166441.1178</v>
      </c>
      <c r="E9" s="8">
        <v>0</v>
      </c>
      <c r="F9" s="8">
        <v>0</v>
      </c>
      <c r="G9" s="8">
        <v>25727</v>
      </c>
      <c r="H9" s="8">
        <v>698859166441.1178</v>
      </c>
      <c r="J9" s="1" t="s">
        <v>104</v>
      </c>
      <c r="K9" s="8">
        <v>3</v>
      </c>
      <c r="L9" s="8">
        <v>3406472.2131431801</v>
      </c>
      <c r="M9" s="8">
        <v>0</v>
      </c>
      <c r="N9" s="8">
        <v>0</v>
      </c>
      <c r="O9" s="8">
        <v>3</v>
      </c>
      <c r="P9" s="8">
        <v>3406472.2131431801</v>
      </c>
    </row>
    <row r="10" spans="2:16" x14ac:dyDescent="0.3">
      <c r="B10" s="1" t="s">
        <v>32</v>
      </c>
      <c r="C10" s="8">
        <v>29520</v>
      </c>
      <c r="D10" s="8">
        <v>724253914463.9325</v>
      </c>
      <c r="E10" s="8">
        <v>0</v>
      </c>
      <c r="F10" s="8">
        <v>0</v>
      </c>
      <c r="G10" s="8">
        <v>29520</v>
      </c>
      <c r="H10" s="8">
        <v>724253914463.9325</v>
      </c>
      <c r="J10" s="1" t="s">
        <v>105</v>
      </c>
      <c r="K10" s="8">
        <v>2</v>
      </c>
      <c r="L10" s="8">
        <v>76682617.646161601</v>
      </c>
      <c r="M10" s="8">
        <v>0</v>
      </c>
      <c r="N10" s="8">
        <v>0</v>
      </c>
      <c r="O10" s="8">
        <v>2</v>
      </c>
      <c r="P10" s="8">
        <v>76682617.646161601</v>
      </c>
    </row>
    <row r="11" spans="2:16" x14ac:dyDescent="0.3">
      <c r="B11" s="1" t="s">
        <v>33</v>
      </c>
      <c r="C11" s="8">
        <v>31802</v>
      </c>
      <c r="D11" s="8">
        <v>679069255433.69641</v>
      </c>
      <c r="E11" s="8">
        <v>0</v>
      </c>
      <c r="F11" s="8">
        <v>0</v>
      </c>
      <c r="G11" s="8">
        <v>31802</v>
      </c>
      <c r="H11" s="8">
        <v>679069255433.69641</v>
      </c>
      <c r="J11" s="1" t="s">
        <v>106</v>
      </c>
      <c r="K11" s="8">
        <v>7</v>
      </c>
      <c r="L11" s="8">
        <v>540090608.63792264</v>
      </c>
      <c r="M11" s="8">
        <v>0</v>
      </c>
      <c r="N11" s="8">
        <v>0</v>
      </c>
      <c r="O11" s="8">
        <v>7</v>
      </c>
      <c r="P11" s="8">
        <v>540090608.63792264</v>
      </c>
    </row>
    <row r="12" spans="2:16" x14ac:dyDescent="0.3">
      <c r="B12" s="1" t="s">
        <v>34</v>
      </c>
      <c r="C12" s="8">
        <v>42562</v>
      </c>
      <c r="D12" s="8">
        <v>852446212174.66992</v>
      </c>
      <c r="E12" s="8">
        <v>0</v>
      </c>
      <c r="F12" s="8">
        <v>0</v>
      </c>
      <c r="G12" s="8">
        <v>42562</v>
      </c>
      <c r="H12" s="8">
        <v>852446212174.66992</v>
      </c>
      <c r="J12" s="1" t="s">
        <v>107</v>
      </c>
      <c r="K12" s="8">
        <v>578</v>
      </c>
      <c r="L12" s="8">
        <v>9624566255.3089542</v>
      </c>
      <c r="M12" s="8">
        <v>0</v>
      </c>
      <c r="N12" s="8">
        <v>0</v>
      </c>
      <c r="O12" s="8">
        <v>578</v>
      </c>
      <c r="P12" s="8">
        <v>9624566255.3089542</v>
      </c>
    </row>
    <row r="13" spans="2:16" x14ac:dyDescent="0.3">
      <c r="B13" s="1" t="s">
        <v>35</v>
      </c>
      <c r="C13" s="8">
        <v>54963</v>
      </c>
      <c r="D13" s="8">
        <v>685159215277.14795</v>
      </c>
      <c r="E13" s="8">
        <v>0</v>
      </c>
      <c r="F13" s="8">
        <v>0</v>
      </c>
      <c r="G13" s="8">
        <v>54963</v>
      </c>
      <c r="H13" s="8">
        <v>685159215277.14795</v>
      </c>
      <c r="J13" s="1" t="s">
        <v>108</v>
      </c>
      <c r="K13" s="8">
        <v>9</v>
      </c>
      <c r="L13" s="8">
        <v>6275241878.2964745</v>
      </c>
      <c r="M13" s="8">
        <v>0</v>
      </c>
      <c r="N13" s="8">
        <v>0</v>
      </c>
      <c r="O13" s="8">
        <v>9</v>
      </c>
      <c r="P13" s="8">
        <v>6275241878.2964745</v>
      </c>
    </row>
    <row r="14" spans="2:16" x14ac:dyDescent="0.3">
      <c r="B14" s="1" t="s">
        <v>36</v>
      </c>
      <c r="C14" s="8">
        <v>62958</v>
      </c>
      <c r="D14" s="8">
        <v>428175766090.46942</v>
      </c>
      <c r="E14" s="8">
        <v>0</v>
      </c>
      <c r="F14" s="8">
        <v>0</v>
      </c>
      <c r="G14" s="8">
        <v>62958</v>
      </c>
      <c r="H14" s="8">
        <v>428175766090.46942</v>
      </c>
      <c r="J14" s="1" t="s">
        <v>109</v>
      </c>
      <c r="K14" s="8">
        <v>7</v>
      </c>
      <c r="L14" s="8">
        <v>363308019.04991418</v>
      </c>
      <c r="M14" s="8">
        <v>0</v>
      </c>
      <c r="N14" s="8">
        <v>0</v>
      </c>
      <c r="O14" s="8">
        <v>7</v>
      </c>
      <c r="P14" s="8">
        <v>363308019.04991418</v>
      </c>
    </row>
    <row r="15" spans="2:16" x14ac:dyDescent="0.3">
      <c r="B15" s="1" t="s">
        <v>37</v>
      </c>
      <c r="C15" s="8">
        <v>53037</v>
      </c>
      <c r="D15" s="8">
        <v>183946356904.55881</v>
      </c>
      <c r="E15" s="8">
        <v>0</v>
      </c>
      <c r="F15" s="8">
        <v>0</v>
      </c>
      <c r="G15" s="8">
        <v>53037</v>
      </c>
      <c r="H15" s="8">
        <v>183946356904.55881</v>
      </c>
    </row>
    <row r="16" spans="2:16" x14ac:dyDescent="0.3">
      <c r="B16" s="1" t="s">
        <v>38</v>
      </c>
      <c r="C16" s="8">
        <v>40513</v>
      </c>
      <c r="D16" s="8">
        <v>125032282473.9171</v>
      </c>
      <c r="E16" s="8">
        <v>0</v>
      </c>
      <c r="F16" s="8">
        <v>0</v>
      </c>
      <c r="G16" s="8">
        <v>40513</v>
      </c>
      <c r="H16" s="8">
        <v>125032282473.9171</v>
      </c>
    </row>
    <row r="17" spans="2:8" x14ac:dyDescent="0.3">
      <c r="B17" s="1" t="s">
        <v>39</v>
      </c>
      <c r="C17" s="8">
        <v>35297</v>
      </c>
      <c r="D17" s="8">
        <v>93557843534.644592</v>
      </c>
      <c r="E17" s="8">
        <v>0</v>
      </c>
      <c r="F17" s="8">
        <v>0</v>
      </c>
      <c r="G17" s="8">
        <v>35297</v>
      </c>
      <c r="H17" s="8">
        <v>93557843534.644592</v>
      </c>
    </row>
    <row r="18" spans="2:8" x14ac:dyDescent="0.3">
      <c r="B18" s="1" t="s">
        <v>40</v>
      </c>
      <c r="C18" s="8">
        <v>10781</v>
      </c>
      <c r="D18" s="8">
        <v>16798812730.52508</v>
      </c>
      <c r="E18" s="8">
        <v>5612</v>
      </c>
      <c r="F18" s="8">
        <v>10404628716.155001</v>
      </c>
      <c r="G18" s="8">
        <v>5169</v>
      </c>
      <c r="H18" s="8">
        <v>6394184014.3700809</v>
      </c>
    </row>
    <row r="19" spans="2:8" x14ac:dyDescent="0.3">
      <c r="B19" s="1" t="s">
        <v>41</v>
      </c>
      <c r="C19" s="8">
        <v>341</v>
      </c>
      <c r="D19" s="8">
        <v>96887562272.224625</v>
      </c>
      <c r="E19" s="8">
        <v>0</v>
      </c>
      <c r="F19" s="8">
        <v>0</v>
      </c>
      <c r="G19" s="8">
        <v>341</v>
      </c>
      <c r="H19" s="8">
        <v>96887562272.224625</v>
      </c>
    </row>
    <row r="20" spans="2:8" x14ac:dyDescent="0.3">
      <c r="B20" s="1" t="s">
        <v>42</v>
      </c>
      <c r="C20" s="8">
        <v>12</v>
      </c>
      <c r="D20" s="8">
        <v>2677783198.1422811</v>
      </c>
      <c r="E20" s="8">
        <v>0</v>
      </c>
      <c r="F20" s="8">
        <v>0</v>
      </c>
      <c r="G20" s="8">
        <v>12</v>
      </c>
      <c r="H20" s="8">
        <v>2677783198.1422811</v>
      </c>
    </row>
    <row r="21" spans="2:8" x14ac:dyDescent="0.3">
      <c r="B21" s="1" t="s">
        <v>43</v>
      </c>
      <c r="C21" s="8">
        <v>9</v>
      </c>
      <c r="D21" s="8">
        <v>1611679745.791142</v>
      </c>
      <c r="E21" s="8">
        <v>0</v>
      </c>
      <c r="F21" s="8">
        <v>0</v>
      </c>
      <c r="G21" s="8">
        <v>9</v>
      </c>
      <c r="H21" s="8">
        <v>1611679745.791142</v>
      </c>
    </row>
    <row r="22" spans="2:8" x14ac:dyDescent="0.3">
      <c r="B22" s="1" t="s">
        <v>44</v>
      </c>
      <c r="C22" s="8">
        <v>12</v>
      </c>
      <c r="D22" s="8">
        <v>11332855359.588341</v>
      </c>
      <c r="E22" s="8">
        <v>0</v>
      </c>
      <c r="F22" s="8">
        <v>0</v>
      </c>
      <c r="G22" s="8">
        <v>12</v>
      </c>
      <c r="H22" s="8">
        <v>11332855359.588341</v>
      </c>
    </row>
    <row r="23" spans="2:8" x14ac:dyDescent="0.3">
      <c r="B23" s="1" t="s">
        <v>45</v>
      </c>
      <c r="C23" s="8">
        <v>19</v>
      </c>
      <c r="D23" s="8">
        <v>5200371340.7925806</v>
      </c>
      <c r="E23" s="8">
        <v>0</v>
      </c>
      <c r="F23" s="8">
        <v>0</v>
      </c>
      <c r="G23" s="8">
        <v>19</v>
      </c>
      <c r="H23" s="8">
        <v>5200371340.7925806</v>
      </c>
    </row>
    <row r="24" spans="2:8" x14ac:dyDescent="0.3">
      <c r="B24" s="1" t="s">
        <v>46</v>
      </c>
      <c r="C24" s="8">
        <v>11</v>
      </c>
      <c r="D24" s="8">
        <v>3622855816.2308769</v>
      </c>
      <c r="E24" s="8">
        <v>0</v>
      </c>
      <c r="F24" s="8">
        <v>0</v>
      </c>
      <c r="G24" s="8">
        <v>11</v>
      </c>
      <c r="H24" s="8">
        <v>3622855816.2308769</v>
      </c>
    </row>
    <row r="25" spans="2:8" x14ac:dyDescent="0.3">
      <c r="B25" s="1" t="s">
        <v>47</v>
      </c>
      <c r="C25" s="8">
        <v>9</v>
      </c>
      <c r="D25" s="8">
        <v>1041978463.739152</v>
      </c>
      <c r="E25" s="8">
        <v>0</v>
      </c>
      <c r="F25" s="8">
        <v>0</v>
      </c>
      <c r="G25" s="8">
        <v>9</v>
      </c>
      <c r="H25" s="8">
        <v>1041978463.739152</v>
      </c>
    </row>
    <row r="26" spans="2:8" x14ac:dyDescent="0.3">
      <c r="B26" s="1" t="s">
        <v>48</v>
      </c>
      <c r="C26" s="8">
        <v>11</v>
      </c>
      <c r="D26" s="8">
        <v>2698044764.595613</v>
      </c>
      <c r="E26" s="8">
        <v>0</v>
      </c>
      <c r="F26" s="8">
        <v>0</v>
      </c>
      <c r="G26" s="8">
        <v>11</v>
      </c>
      <c r="H26" s="8">
        <v>2698044764.595613</v>
      </c>
    </row>
    <row r="27" spans="2:8" x14ac:dyDescent="0.3">
      <c r="B27" s="1" t="s">
        <v>49</v>
      </c>
      <c r="C27" s="8">
        <v>7</v>
      </c>
      <c r="D27" s="8">
        <v>459568659.24445838</v>
      </c>
      <c r="E27" s="8">
        <v>0</v>
      </c>
      <c r="F27" s="8">
        <v>0</v>
      </c>
      <c r="G27" s="8">
        <v>7</v>
      </c>
      <c r="H27" s="8">
        <v>459568659.24445838</v>
      </c>
    </row>
    <row r="28" spans="2:8" x14ac:dyDescent="0.3">
      <c r="B28" s="1" t="s">
        <v>50</v>
      </c>
      <c r="C28" s="8">
        <v>3</v>
      </c>
      <c r="D28" s="8">
        <v>138771907.4149695</v>
      </c>
      <c r="E28" s="8">
        <v>0</v>
      </c>
      <c r="F28" s="8">
        <v>0</v>
      </c>
      <c r="G28" s="8">
        <v>3</v>
      </c>
      <c r="H28" s="8">
        <v>138771907.4149695</v>
      </c>
    </row>
    <row r="29" spans="2:8" x14ac:dyDescent="0.3">
      <c r="B29" s="1" t="s">
        <v>51</v>
      </c>
      <c r="C29" s="8">
        <v>1884</v>
      </c>
      <c r="D29" s="8">
        <v>294678400778.3645</v>
      </c>
      <c r="E29" s="8">
        <v>0</v>
      </c>
      <c r="F29" s="8">
        <v>0</v>
      </c>
      <c r="G29" s="8">
        <v>1884</v>
      </c>
      <c r="H29" s="8">
        <v>294678400778.3645</v>
      </c>
    </row>
    <row r="30" spans="2:8" x14ac:dyDescent="0.3">
      <c r="B30" s="1" t="s">
        <v>52</v>
      </c>
      <c r="C30" s="8">
        <v>397</v>
      </c>
      <c r="D30" s="8">
        <v>80254636846.97049</v>
      </c>
      <c r="E30" s="8">
        <v>0</v>
      </c>
      <c r="F30" s="8">
        <v>0</v>
      </c>
      <c r="G30" s="8">
        <v>397</v>
      </c>
      <c r="H30" s="8">
        <v>80254636846.97049</v>
      </c>
    </row>
    <row r="31" spans="2:8" x14ac:dyDescent="0.3">
      <c r="B31" s="1" t="s">
        <v>53</v>
      </c>
      <c r="C31" s="8">
        <v>289</v>
      </c>
      <c r="D31" s="8">
        <v>71419896045.071747</v>
      </c>
      <c r="E31" s="8">
        <v>0</v>
      </c>
      <c r="F31" s="8">
        <v>0</v>
      </c>
      <c r="G31" s="8">
        <v>289</v>
      </c>
      <c r="H31" s="8">
        <v>71419896045.071747</v>
      </c>
    </row>
    <row r="32" spans="2:8" x14ac:dyDescent="0.3">
      <c r="B32" s="1" t="s">
        <v>54</v>
      </c>
      <c r="C32" s="8">
        <v>335</v>
      </c>
      <c r="D32" s="8">
        <v>80391261276.938675</v>
      </c>
      <c r="E32" s="8">
        <v>0</v>
      </c>
      <c r="F32" s="8">
        <v>0</v>
      </c>
      <c r="G32" s="8">
        <v>335</v>
      </c>
      <c r="H32" s="8">
        <v>80391261276.938675</v>
      </c>
    </row>
    <row r="33" spans="2:8" x14ac:dyDescent="0.3">
      <c r="B33" s="1" t="s">
        <v>55</v>
      </c>
      <c r="C33" s="8">
        <v>365</v>
      </c>
      <c r="D33" s="8">
        <v>75145484787.066483</v>
      </c>
      <c r="E33" s="8">
        <v>0</v>
      </c>
      <c r="F33" s="8">
        <v>0</v>
      </c>
      <c r="G33" s="8">
        <v>365</v>
      </c>
      <c r="H33" s="8">
        <v>75145484787.066483</v>
      </c>
    </row>
    <row r="34" spans="2:8" x14ac:dyDescent="0.3">
      <c r="B34" s="1" t="s">
        <v>56</v>
      </c>
      <c r="C34" s="8">
        <v>423</v>
      </c>
      <c r="D34" s="8">
        <v>110061192440.3855</v>
      </c>
      <c r="E34" s="8">
        <v>0</v>
      </c>
      <c r="F34" s="8">
        <v>0</v>
      </c>
      <c r="G34" s="8">
        <v>423</v>
      </c>
      <c r="H34" s="8">
        <v>110061192440.3855</v>
      </c>
    </row>
    <row r="35" spans="2:8" x14ac:dyDescent="0.3">
      <c r="B35" s="1" t="s">
        <v>57</v>
      </c>
      <c r="C35" s="8">
        <v>353</v>
      </c>
      <c r="D35" s="8">
        <v>110257447377.8931</v>
      </c>
      <c r="E35" s="8">
        <v>0</v>
      </c>
      <c r="F35" s="8">
        <v>0</v>
      </c>
      <c r="G35" s="8">
        <v>353</v>
      </c>
      <c r="H35" s="8">
        <v>110257447377.8931</v>
      </c>
    </row>
    <row r="36" spans="2:8" x14ac:dyDescent="0.3">
      <c r="B36" s="1" t="s">
        <v>58</v>
      </c>
      <c r="C36" s="8">
        <v>434</v>
      </c>
      <c r="D36" s="8">
        <v>133632751904.86571</v>
      </c>
      <c r="E36" s="8">
        <v>0</v>
      </c>
      <c r="F36" s="8">
        <v>0</v>
      </c>
      <c r="G36" s="8">
        <v>434</v>
      </c>
      <c r="H36" s="8">
        <v>133632751904.86571</v>
      </c>
    </row>
    <row r="37" spans="2:8" x14ac:dyDescent="0.3">
      <c r="B37" s="1" t="s">
        <v>59</v>
      </c>
      <c r="C37" s="8">
        <v>1156</v>
      </c>
      <c r="D37" s="8">
        <v>305356967392.03748</v>
      </c>
      <c r="E37" s="8">
        <v>0</v>
      </c>
      <c r="F37" s="8">
        <v>0</v>
      </c>
      <c r="G37" s="8">
        <v>1156</v>
      </c>
      <c r="H37" s="8">
        <v>305356967392.03748</v>
      </c>
    </row>
    <row r="38" spans="2:8" x14ac:dyDescent="0.3">
      <c r="B38" s="1" t="s">
        <v>60</v>
      </c>
      <c r="C38" s="8">
        <v>787</v>
      </c>
      <c r="D38" s="8">
        <v>176859719823.27289</v>
      </c>
      <c r="E38" s="8">
        <v>0</v>
      </c>
      <c r="F38" s="8">
        <v>0</v>
      </c>
      <c r="G38" s="8">
        <v>787</v>
      </c>
      <c r="H38" s="8">
        <v>176859719823.27289</v>
      </c>
    </row>
    <row r="39" spans="2:8" x14ac:dyDescent="0.3">
      <c r="B39" s="1" t="s">
        <v>61</v>
      </c>
      <c r="C39" s="8">
        <v>657</v>
      </c>
      <c r="D39" s="8">
        <v>129038497847.49181</v>
      </c>
      <c r="E39" s="8">
        <v>0</v>
      </c>
      <c r="F39" s="8">
        <v>0</v>
      </c>
      <c r="G39" s="8">
        <v>657</v>
      </c>
      <c r="H39" s="8">
        <v>129038497847.49181</v>
      </c>
    </row>
    <row r="40" spans="2:8" x14ac:dyDescent="0.3">
      <c r="B40" s="1" t="s">
        <v>62</v>
      </c>
      <c r="C40" s="8">
        <v>394</v>
      </c>
      <c r="D40" s="8">
        <v>38378811041.067398</v>
      </c>
      <c r="E40" s="8">
        <v>101</v>
      </c>
      <c r="F40" s="8">
        <v>17998402417.040001</v>
      </c>
      <c r="G40" s="8">
        <v>293</v>
      </c>
      <c r="H40" s="8">
        <v>20380408624.027401</v>
      </c>
    </row>
    <row r="41" spans="2:8" x14ac:dyDescent="0.3">
      <c r="B41" s="1" t="s">
        <v>63</v>
      </c>
      <c r="C41" s="8">
        <v>152</v>
      </c>
      <c r="D41" s="8">
        <v>49743567127.764938</v>
      </c>
      <c r="E41" s="8">
        <v>0</v>
      </c>
      <c r="F41" s="8">
        <v>0</v>
      </c>
      <c r="G41" s="8">
        <v>152</v>
      </c>
      <c r="H41" s="8">
        <v>49743567127.764938</v>
      </c>
    </row>
    <row r="42" spans="2:8" x14ac:dyDescent="0.3">
      <c r="B42" s="1" t="s">
        <v>64</v>
      </c>
      <c r="C42" s="8">
        <v>50</v>
      </c>
      <c r="D42" s="8">
        <v>31076501125.749298</v>
      </c>
      <c r="E42" s="8">
        <v>0</v>
      </c>
      <c r="F42" s="8">
        <v>0</v>
      </c>
      <c r="G42" s="8">
        <v>50</v>
      </c>
      <c r="H42" s="8">
        <v>31076501125.749298</v>
      </c>
    </row>
    <row r="43" spans="2:8" x14ac:dyDescent="0.3">
      <c r="B43" s="1" t="s">
        <v>65</v>
      </c>
      <c r="C43" s="8">
        <v>78</v>
      </c>
      <c r="D43" s="8">
        <v>57158273274.066711</v>
      </c>
      <c r="E43" s="8">
        <v>0</v>
      </c>
      <c r="F43" s="8">
        <v>0</v>
      </c>
      <c r="G43" s="8">
        <v>78</v>
      </c>
      <c r="H43" s="8">
        <v>57158273274.066711</v>
      </c>
    </row>
    <row r="44" spans="2:8" x14ac:dyDescent="0.3">
      <c r="B44" s="1" t="s">
        <v>66</v>
      </c>
      <c r="C44" s="8">
        <v>83</v>
      </c>
      <c r="D44" s="8">
        <v>63804920731.909698</v>
      </c>
      <c r="E44" s="8">
        <v>0</v>
      </c>
      <c r="F44" s="8">
        <v>0</v>
      </c>
      <c r="G44" s="8">
        <v>83</v>
      </c>
      <c r="H44" s="8">
        <v>63804920731.909698</v>
      </c>
    </row>
    <row r="45" spans="2:8" x14ac:dyDescent="0.3">
      <c r="B45" s="1" t="s">
        <v>67</v>
      </c>
      <c r="C45" s="8">
        <v>192</v>
      </c>
      <c r="D45" s="8">
        <v>127738227030.9137</v>
      </c>
      <c r="E45" s="8">
        <v>0</v>
      </c>
      <c r="F45" s="8">
        <v>0</v>
      </c>
      <c r="G45" s="8">
        <v>192</v>
      </c>
      <c r="H45" s="8">
        <v>127738227030.9137</v>
      </c>
    </row>
    <row r="46" spans="2:8" x14ac:dyDescent="0.3">
      <c r="B46" s="1" t="s">
        <v>68</v>
      </c>
      <c r="C46" s="8">
        <v>255</v>
      </c>
      <c r="D46" s="8">
        <v>237856223664.06259</v>
      </c>
      <c r="E46" s="8">
        <v>0</v>
      </c>
      <c r="F46" s="8">
        <v>0</v>
      </c>
      <c r="G46" s="8">
        <v>255</v>
      </c>
      <c r="H46" s="8">
        <v>237856223664.06259</v>
      </c>
    </row>
    <row r="47" spans="2:8" x14ac:dyDescent="0.3">
      <c r="B47" s="1" t="s">
        <v>69</v>
      </c>
      <c r="C47" s="8">
        <v>908</v>
      </c>
      <c r="D47" s="8">
        <v>503199843733.16412</v>
      </c>
      <c r="E47" s="8">
        <v>0</v>
      </c>
      <c r="F47" s="8">
        <v>0</v>
      </c>
      <c r="G47" s="8">
        <v>908</v>
      </c>
      <c r="H47" s="8">
        <v>503199843733.16412</v>
      </c>
    </row>
    <row r="48" spans="2:8" x14ac:dyDescent="0.3">
      <c r="B48" s="1" t="s">
        <v>70</v>
      </c>
      <c r="C48" s="8">
        <v>1764</v>
      </c>
      <c r="D48" s="8">
        <v>912660713899.55347</v>
      </c>
      <c r="E48" s="8">
        <v>0</v>
      </c>
      <c r="F48" s="8">
        <v>0</v>
      </c>
      <c r="G48" s="8">
        <v>1764</v>
      </c>
      <c r="H48" s="8">
        <v>912660713899.55347</v>
      </c>
    </row>
    <row r="49" spans="2:8" x14ac:dyDescent="0.3">
      <c r="B49" s="1" t="s">
        <v>71</v>
      </c>
      <c r="C49" s="8">
        <v>467</v>
      </c>
      <c r="D49" s="8">
        <v>211749277061.53049</v>
      </c>
      <c r="E49" s="8">
        <v>0</v>
      </c>
      <c r="F49" s="8">
        <v>0</v>
      </c>
      <c r="G49" s="8">
        <v>467</v>
      </c>
      <c r="H49" s="8">
        <v>211749277061.53049</v>
      </c>
    </row>
    <row r="50" spans="2:8" x14ac:dyDescent="0.3">
      <c r="B50" s="1" t="s">
        <v>72</v>
      </c>
      <c r="C50" s="8">
        <v>514</v>
      </c>
      <c r="D50" s="8">
        <v>194119707910.56201</v>
      </c>
      <c r="E50" s="8">
        <v>0</v>
      </c>
      <c r="F50" s="8">
        <v>0</v>
      </c>
      <c r="G50" s="8">
        <v>514</v>
      </c>
      <c r="H50" s="8">
        <v>194119707910.56201</v>
      </c>
    </row>
    <row r="51" spans="2:8" x14ac:dyDescent="0.3">
      <c r="B51" s="1" t="s">
        <v>73</v>
      </c>
      <c r="C51" s="8">
        <v>729</v>
      </c>
      <c r="D51" s="8">
        <v>397747217876.39752</v>
      </c>
      <c r="E51" s="8">
        <v>0</v>
      </c>
      <c r="F51" s="8">
        <v>0</v>
      </c>
      <c r="G51" s="8">
        <v>729</v>
      </c>
      <c r="H51" s="8">
        <v>397747217876.39752</v>
      </c>
    </row>
    <row r="52" spans="2:8" x14ac:dyDescent="0.3">
      <c r="B52" s="1" t="s">
        <v>74</v>
      </c>
      <c r="C52" s="8">
        <v>318</v>
      </c>
      <c r="D52" s="8">
        <v>155034962079.73419</v>
      </c>
      <c r="E52" s="8">
        <v>190</v>
      </c>
      <c r="F52" s="8">
        <v>109399731028.0332</v>
      </c>
      <c r="G52" s="8">
        <v>128</v>
      </c>
      <c r="H52" s="8">
        <v>45635231051.701027</v>
      </c>
    </row>
    <row r="53" spans="2:8" x14ac:dyDescent="0.3">
      <c r="B53" s="1" t="s">
        <v>75</v>
      </c>
      <c r="C53" s="8">
        <v>11012</v>
      </c>
      <c r="D53" s="8">
        <v>780784288345.68262</v>
      </c>
      <c r="E53" s="8">
        <v>0</v>
      </c>
      <c r="F53" s="8">
        <v>0</v>
      </c>
      <c r="G53" s="8">
        <v>11012</v>
      </c>
      <c r="H53" s="8">
        <v>780784288345.68262</v>
      </c>
    </row>
    <row r="54" spans="2:8" x14ac:dyDescent="0.3">
      <c r="B54" s="1" t="s">
        <v>76</v>
      </c>
      <c r="C54" s="8">
        <v>445</v>
      </c>
      <c r="D54" s="8">
        <v>57511259943.437088</v>
      </c>
      <c r="E54" s="8">
        <v>0</v>
      </c>
      <c r="F54" s="8">
        <v>0</v>
      </c>
      <c r="G54" s="8">
        <v>445</v>
      </c>
      <c r="H54" s="8">
        <v>57511259943.437088</v>
      </c>
    </row>
    <row r="55" spans="2:8" x14ac:dyDescent="0.3">
      <c r="B55" s="1" t="s">
        <v>77</v>
      </c>
      <c r="C55" s="8">
        <v>773</v>
      </c>
      <c r="D55" s="8">
        <v>104514198141.8837</v>
      </c>
      <c r="E55" s="8">
        <v>0</v>
      </c>
      <c r="F55" s="8">
        <v>0</v>
      </c>
      <c r="G55" s="8">
        <v>773</v>
      </c>
      <c r="H55" s="8">
        <v>104514198141.8837</v>
      </c>
    </row>
    <row r="56" spans="2:8" x14ac:dyDescent="0.3">
      <c r="B56" s="1" t="s">
        <v>78</v>
      </c>
      <c r="C56" s="8">
        <v>881</v>
      </c>
      <c r="D56" s="8">
        <v>168047843846.07239</v>
      </c>
      <c r="E56" s="8">
        <v>0</v>
      </c>
      <c r="F56" s="8">
        <v>0</v>
      </c>
      <c r="G56" s="8">
        <v>881</v>
      </c>
      <c r="H56" s="8">
        <v>168047843846.07239</v>
      </c>
    </row>
    <row r="57" spans="2:8" x14ac:dyDescent="0.3">
      <c r="B57" s="1" t="s">
        <v>79</v>
      </c>
      <c r="C57" s="8">
        <v>865</v>
      </c>
      <c r="D57" s="8">
        <v>166613018280.3349</v>
      </c>
      <c r="E57" s="8">
        <v>0</v>
      </c>
      <c r="F57" s="8">
        <v>0</v>
      </c>
      <c r="G57" s="8">
        <v>865</v>
      </c>
      <c r="H57" s="8">
        <v>166613018280.3349</v>
      </c>
    </row>
    <row r="58" spans="2:8" x14ac:dyDescent="0.3">
      <c r="B58" s="1" t="s">
        <v>80</v>
      </c>
      <c r="C58" s="8">
        <v>1511</v>
      </c>
      <c r="D58" s="8">
        <v>174345185678.70081</v>
      </c>
      <c r="E58" s="8">
        <v>0</v>
      </c>
      <c r="F58" s="8">
        <v>0</v>
      </c>
      <c r="G58" s="8">
        <v>1511</v>
      </c>
      <c r="H58" s="8">
        <v>174345185678.70081</v>
      </c>
    </row>
    <row r="59" spans="2:8" x14ac:dyDescent="0.3">
      <c r="B59" s="1" t="s">
        <v>81</v>
      </c>
      <c r="C59" s="8">
        <v>1665</v>
      </c>
      <c r="D59" s="8">
        <v>336567396646.25671</v>
      </c>
      <c r="E59" s="8">
        <v>0</v>
      </c>
      <c r="F59" s="8">
        <v>0</v>
      </c>
      <c r="G59" s="8">
        <v>1665</v>
      </c>
      <c r="H59" s="8">
        <v>336567396646.25671</v>
      </c>
    </row>
    <row r="60" spans="2:8" x14ac:dyDescent="0.3">
      <c r="B60" s="1" t="s">
        <v>82</v>
      </c>
      <c r="C60" s="8">
        <v>2370</v>
      </c>
      <c r="D60" s="8">
        <v>470895432764.24951</v>
      </c>
      <c r="E60" s="8">
        <v>0</v>
      </c>
      <c r="F60" s="8">
        <v>0</v>
      </c>
      <c r="G60" s="8">
        <v>2370</v>
      </c>
      <c r="H60" s="8">
        <v>470895432764.24951</v>
      </c>
    </row>
    <row r="61" spans="2:8" x14ac:dyDescent="0.3">
      <c r="B61" s="1" t="s">
        <v>83</v>
      </c>
      <c r="C61" s="8">
        <v>2447</v>
      </c>
      <c r="D61" s="8">
        <v>616152580311.46069</v>
      </c>
      <c r="E61" s="8">
        <v>0</v>
      </c>
      <c r="F61" s="8">
        <v>0</v>
      </c>
      <c r="G61" s="8">
        <v>2447</v>
      </c>
      <c r="H61" s="8">
        <v>616152580311.46069</v>
      </c>
    </row>
    <row r="62" spans="2:8" x14ac:dyDescent="0.3">
      <c r="B62" s="1" t="s">
        <v>84</v>
      </c>
      <c r="C62" s="8">
        <v>1620</v>
      </c>
      <c r="D62" s="8">
        <v>501429118511.48187</v>
      </c>
      <c r="E62" s="8">
        <v>0</v>
      </c>
      <c r="F62" s="8">
        <v>0</v>
      </c>
      <c r="G62" s="8">
        <v>1620</v>
      </c>
      <c r="H62" s="8">
        <v>501429118511.48187</v>
      </c>
    </row>
    <row r="63" spans="2:8" x14ac:dyDescent="0.3">
      <c r="B63" s="1" t="s">
        <v>85</v>
      </c>
      <c r="C63" s="8">
        <v>1568</v>
      </c>
      <c r="D63" s="8">
        <v>434728899100.05078</v>
      </c>
      <c r="E63" s="8">
        <v>0</v>
      </c>
      <c r="F63" s="8">
        <v>0</v>
      </c>
      <c r="G63" s="8">
        <v>1568</v>
      </c>
      <c r="H63" s="8">
        <v>434728899100.05078</v>
      </c>
    </row>
    <row r="64" spans="2:8" x14ac:dyDescent="0.3">
      <c r="B64" s="1" t="s">
        <v>86</v>
      </c>
      <c r="C64" s="8">
        <v>545</v>
      </c>
      <c r="D64" s="8">
        <v>130595795256.76759</v>
      </c>
      <c r="E64" s="8">
        <v>286</v>
      </c>
      <c r="F64" s="8">
        <v>92551897763.238007</v>
      </c>
      <c r="G64" s="8">
        <v>259</v>
      </c>
      <c r="H64" s="8">
        <v>38043897493.529556</v>
      </c>
    </row>
    <row r="65" spans="2:8" x14ac:dyDescent="0.3">
      <c r="B65" s="1" t="s">
        <v>87</v>
      </c>
      <c r="C65" s="8">
        <v>50</v>
      </c>
      <c r="D65" s="8">
        <v>209532698804</v>
      </c>
      <c r="E65" s="8">
        <v>0</v>
      </c>
      <c r="F65" s="8">
        <v>0</v>
      </c>
      <c r="G65" s="8">
        <v>50</v>
      </c>
      <c r="H65" s="8">
        <v>209532698804</v>
      </c>
    </row>
    <row r="66" spans="2:8" x14ac:dyDescent="0.3">
      <c r="B66" s="1" t="s">
        <v>88</v>
      </c>
      <c r="C66" s="8">
        <v>1</v>
      </c>
      <c r="D66" s="8">
        <v>3614989664</v>
      </c>
      <c r="E66" s="8">
        <v>0</v>
      </c>
      <c r="F66" s="8">
        <v>0</v>
      </c>
      <c r="G66" s="8">
        <v>1</v>
      </c>
      <c r="H66" s="8">
        <v>3614989664</v>
      </c>
    </row>
    <row r="67" spans="2:8" x14ac:dyDescent="0.3">
      <c r="B67" s="1" t="s">
        <v>89</v>
      </c>
      <c r="C67" s="8">
        <v>1</v>
      </c>
      <c r="D67" s="8">
        <v>2887340456</v>
      </c>
      <c r="E67" s="8">
        <v>0</v>
      </c>
      <c r="F67" s="8">
        <v>0</v>
      </c>
      <c r="G67" s="8">
        <v>1</v>
      </c>
      <c r="H67" s="8">
        <v>2887340456</v>
      </c>
    </row>
    <row r="68" spans="2:8" x14ac:dyDescent="0.3">
      <c r="B68" s="1" t="s">
        <v>90</v>
      </c>
      <c r="C68" s="8">
        <v>132</v>
      </c>
      <c r="D68" s="8">
        <v>25600358223.51841</v>
      </c>
      <c r="E68" s="8">
        <v>0</v>
      </c>
      <c r="F68" s="8">
        <v>0</v>
      </c>
      <c r="G68" s="8">
        <v>132</v>
      </c>
      <c r="H68" s="8">
        <v>25600358223.51841</v>
      </c>
    </row>
    <row r="69" spans="2:8" x14ac:dyDescent="0.3">
      <c r="B69" s="1" t="s">
        <v>91</v>
      </c>
      <c r="C69" s="8">
        <v>14</v>
      </c>
      <c r="D69" s="8">
        <v>5762696374.0099564</v>
      </c>
      <c r="E69" s="8">
        <v>0</v>
      </c>
      <c r="F69" s="8">
        <v>0</v>
      </c>
      <c r="G69" s="8">
        <v>14</v>
      </c>
      <c r="H69" s="8">
        <v>5762696374.0099564</v>
      </c>
    </row>
    <row r="70" spans="2:8" x14ac:dyDescent="0.3">
      <c r="B70" s="1" t="s">
        <v>92</v>
      </c>
      <c r="C70" s="8">
        <v>37</v>
      </c>
      <c r="D70" s="8">
        <v>15305860747.592291</v>
      </c>
      <c r="E70" s="8">
        <v>0</v>
      </c>
      <c r="F70" s="8">
        <v>0</v>
      </c>
      <c r="G70" s="8">
        <v>37</v>
      </c>
      <c r="H70" s="8">
        <v>15305860747.592291</v>
      </c>
    </row>
    <row r="71" spans="2:8" x14ac:dyDescent="0.3">
      <c r="B71" s="1" t="s">
        <v>93</v>
      </c>
      <c r="C71" s="8">
        <v>33</v>
      </c>
      <c r="D71" s="8">
        <v>13680161801.409491</v>
      </c>
      <c r="E71" s="8">
        <v>0</v>
      </c>
      <c r="F71" s="8">
        <v>0</v>
      </c>
      <c r="G71" s="8">
        <v>33</v>
      </c>
      <c r="H71" s="8">
        <v>13680161801.409491</v>
      </c>
    </row>
    <row r="72" spans="2:8" x14ac:dyDescent="0.3">
      <c r="B72" s="1" t="s">
        <v>94</v>
      </c>
      <c r="C72" s="8">
        <v>125</v>
      </c>
      <c r="D72" s="8">
        <v>47959432094.637573</v>
      </c>
      <c r="E72" s="8">
        <v>0</v>
      </c>
      <c r="F72" s="8">
        <v>0</v>
      </c>
      <c r="G72" s="8">
        <v>125</v>
      </c>
      <c r="H72" s="8">
        <v>47959432094.637573</v>
      </c>
    </row>
    <row r="73" spans="2:8" x14ac:dyDescent="0.3">
      <c r="B73" s="1" t="s">
        <v>95</v>
      </c>
      <c r="C73" s="8">
        <v>597</v>
      </c>
      <c r="D73" s="8">
        <v>304430771510.28589</v>
      </c>
      <c r="E73" s="8">
        <v>0</v>
      </c>
      <c r="F73" s="8">
        <v>0</v>
      </c>
      <c r="G73" s="8">
        <v>597</v>
      </c>
      <c r="H73" s="8">
        <v>304430771510.28589</v>
      </c>
    </row>
    <row r="74" spans="2:8" x14ac:dyDescent="0.3">
      <c r="B74" s="1" t="s">
        <v>96</v>
      </c>
      <c r="C74" s="8">
        <v>991</v>
      </c>
      <c r="D74" s="8">
        <v>359057640536.61102</v>
      </c>
      <c r="E74" s="8">
        <v>0</v>
      </c>
      <c r="F74" s="8">
        <v>0</v>
      </c>
      <c r="G74" s="8">
        <v>991</v>
      </c>
      <c r="H74" s="8">
        <v>359057640536.61102</v>
      </c>
    </row>
    <row r="75" spans="2:8" x14ac:dyDescent="0.3">
      <c r="B75" s="1" t="s">
        <v>97</v>
      </c>
      <c r="C75" s="8">
        <v>222</v>
      </c>
      <c r="D75" s="8">
        <v>113380087953.8248</v>
      </c>
      <c r="E75" s="8">
        <v>0</v>
      </c>
      <c r="F75" s="8">
        <v>0</v>
      </c>
      <c r="G75" s="8">
        <v>222</v>
      </c>
      <c r="H75" s="8">
        <v>113380087953.8248</v>
      </c>
    </row>
    <row r="76" spans="2:8" x14ac:dyDescent="0.3">
      <c r="B76" s="1" t="s">
        <v>98</v>
      </c>
      <c r="C76" s="8">
        <v>138</v>
      </c>
      <c r="D76" s="8">
        <v>110887889259.7131</v>
      </c>
      <c r="E76" s="8">
        <v>0</v>
      </c>
      <c r="F76" s="8">
        <v>0</v>
      </c>
      <c r="G76" s="8">
        <v>138</v>
      </c>
      <c r="H76" s="8">
        <v>110887889259.7131</v>
      </c>
    </row>
    <row r="77" spans="2:8" x14ac:dyDescent="0.3">
      <c r="B77" s="1" t="s">
        <v>99</v>
      </c>
      <c r="C77" s="8">
        <v>423</v>
      </c>
      <c r="D77" s="8">
        <v>373946355129.94281</v>
      </c>
      <c r="E77" s="8">
        <v>0</v>
      </c>
      <c r="F77" s="8">
        <v>0</v>
      </c>
      <c r="G77" s="8">
        <v>423</v>
      </c>
      <c r="H77" s="8">
        <v>373946355129.94281</v>
      </c>
    </row>
    <row r="78" spans="2:8" x14ac:dyDescent="0.3">
      <c r="B78" s="1" t="s">
        <v>100</v>
      </c>
      <c r="C78" s="8">
        <v>165</v>
      </c>
      <c r="D78" s="8">
        <v>149810959737.47791</v>
      </c>
      <c r="E78" s="8">
        <v>83</v>
      </c>
      <c r="F78" s="8">
        <v>79717881691.822372</v>
      </c>
      <c r="G78" s="8">
        <v>82</v>
      </c>
      <c r="H78" s="8">
        <v>70093078045.655502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3:P78"/>
  <sheetViews>
    <sheetView workbookViewId="0"/>
  </sheetViews>
  <sheetFormatPr defaultRowHeight="14.4" x14ac:dyDescent="0.3"/>
  <cols>
    <col min="2" max="2" width="40.6640625" customWidth="1"/>
    <col min="3" max="8" width="20.6640625" customWidth="1"/>
    <col min="10" max="10" width="40.6640625" customWidth="1"/>
    <col min="11" max="16" width="20.6640625" customWidth="1"/>
  </cols>
  <sheetData>
    <row r="3" spans="2:16" x14ac:dyDescent="0.3">
      <c r="B3" s="6" t="s">
        <v>19</v>
      </c>
      <c r="C3" s="6" t="s">
        <v>20</v>
      </c>
      <c r="D3" s="6" t="s">
        <v>21</v>
      </c>
      <c r="E3" s="6" t="s">
        <v>22</v>
      </c>
      <c r="F3" s="6" t="s">
        <v>23</v>
      </c>
      <c r="G3" s="6" t="s">
        <v>24</v>
      </c>
      <c r="H3" s="6" t="s">
        <v>25</v>
      </c>
      <c r="J3" s="6" t="s">
        <v>19</v>
      </c>
      <c r="K3" s="6" t="s">
        <v>20</v>
      </c>
      <c r="L3" s="6" t="s">
        <v>21</v>
      </c>
      <c r="M3" s="6" t="s">
        <v>22</v>
      </c>
      <c r="N3" s="6" t="s">
        <v>23</v>
      </c>
      <c r="O3" s="6" t="s">
        <v>24</v>
      </c>
      <c r="P3" s="6" t="s">
        <v>25</v>
      </c>
    </row>
    <row r="4" spans="2:16" x14ac:dyDescent="0.3">
      <c r="B4" s="6" t="s">
        <v>26</v>
      </c>
      <c r="C4" s="7">
        <v>548813</v>
      </c>
      <c r="D4" s="7">
        <v>18422219615581.551</v>
      </c>
      <c r="E4" s="7">
        <v>5931</v>
      </c>
      <c r="F4" s="7">
        <v>178070096201.78421</v>
      </c>
      <c r="G4" s="7">
        <v>542882</v>
      </c>
      <c r="H4" s="7">
        <v>18244149519379.77</v>
      </c>
      <c r="J4" s="6" t="s">
        <v>101</v>
      </c>
      <c r="K4" s="7">
        <f t="shared" ref="K4:P4" si="0">SUM(K7:K14)</f>
        <v>4716</v>
      </c>
      <c r="L4" s="7">
        <f t="shared" si="0"/>
        <v>111951570621.10474</v>
      </c>
      <c r="M4" s="7">
        <f t="shared" si="0"/>
        <v>0</v>
      </c>
      <c r="N4" s="7">
        <f t="shared" si="0"/>
        <v>0</v>
      </c>
      <c r="O4" s="7">
        <f t="shared" si="0"/>
        <v>4716</v>
      </c>
      <c r="P4" s="7">
        <f t="shared" si="0"/>
        <v>111951570621.10474</v>
      </c>
    </row>
    <row r="5" spans="2:16" x14ac:dyDescent="0.3">
      <c r="B5" s="6" t="s">
        <v>27</v>
      </c>
      <c r="C5" s="7">
        <f t="shared" ref="C5:H5" si="1">SUM(C7:C78)</f>
        <v>544097</v>
      </c>
      <c r="D5" s="7">
        <f t="shared" si="1"/>
        <v>18310268044960.457</v>
      </c>
      <c r="E5" s="7">
        <f t="shared" si="1"/>
        <v>5931</v>
      </c>
      <c r="F5" s="7">
        <f t="shared" si="1"/>
        <v>178070096201.78424</v>
      </c>
      <c r="G5" s="7">
        <f t="shared" si="1"/>
        <v>538166</v>
      </c>
      <c r="H5" s="7">
        <f t="shared" si="1"/>
        <v>18132197948758.664</v>
      </c>
      <c r="J5" s="6" t="s">
        <v>27</v>
      </c>
    </row>
    <row r="6" spans="2:16" x14ac:dyDescent="0.3">
      <c r="B6" s="6" t="s">
        <v>28</v>
      </c>
      <c r="C6" s="7">
        <f t="shared" ref="C6:H6" si="2">C4 - C5</f>
        <v>4716</v>
      </c>
      <c r="D6" s="7">
        <f t="shared" si="2"/>
        <v>111951570621.09375</v>
      </c>
      <c r="E6" s="7">
        <f t="shared" si="2"/>
        <v>0</v>
      </c>
      <c r="F6" s="7">
        <f t="shared" si="2"/>
        <v>0</v>
      </c>
      <c r="G6" s="7">
        <f t="shared" si="2"/>
        <v>4716</v>
      </c>
      <c r="H6" s="7">
        <f t="shared" si="2"/>
        <v>111951570621.10547</v>
      </c>
      <c r="J6" s="6" t="s">
        <v>28</v>
      </c>
    </row>
    <row r="7" spans="2:16" x14ac:dyDescent="0.3">
      <c r="B7" s="1" t="s">
        <v>29</v>
      </c>
      <c r="C7" s="8">
        <v>95963</v>
      </c>
      <c r="D7" s="8">
        <v>3042167687493.939</v>
      </c>
      <c r="E7" s="8">
        <v>0</v>
      </c>
      <c r="F7" s="8">
        <v>0</v>
      </c>
      <c r="G7" s="8">
        <v>95963</v>
      </c>
      <c r="H7" s="8">
        <v>3042167687493.939</v>
      </c>
      <c r="J7" s="1" t="s">
        <v>102</v>
      </c>
      <c r="K7" s="8">
        <v>4108</v>
      </c>
      <c r="L7" s="8">
        <v>94970684582.8349</v>
      </c>
      <c r="M7" s="8">
        <v>0</v>
      </c>
      <c r="N7" s="8">
        <v>0</v>
      </c>
      <c r="O7" s="8">
        <v>4108</v>
      </c>
      <c r="P7" s="8">
        <v>94970684582.8349</v>
      </c>
    </row>
    <row r="8" spans="2:16" x14ac:dyDescent="0.3">
      <c r="B8" s="1" t="s">
        <v>30</v>
      </c>
      <c r="C8" s="8">
        <v>18925</v>
      </c>
      <c r="D8" s="8">
        <v>532521311421.01282</v>
      </c>
      <c r="E8" s="8">
        <v>0</v>
      </c>
      <c r="F8" s="8">
        <v>0</v>
      </c>
      <c r="G8" s="8">
        <v>18925</v>
      </c>
      <c r="H8" s="8">
        <v>532521311421.01282</v>
      </c>
      <c r="J8" s="1" t="s">
        <v>103</v>
      </c>
      <c r="K8" s="8">
        <v>2</v>
      </c>
      <c r="L8" s="8">
        <v>105365346.67613301</v>
      </c>
      <c r="M8" s="8">
        <v>0</v>
      </c>
      <c r="N8" s="8">
        <v>0</v>
      </c>
      <c r="O8" s="8">
        <v>2</v>
      </c>
      <c r="P8" s="8">
        <v>105365346.67613301</v>
      </c>
    </row>
    <row r="9" spans="2:16" x14ac:dyDescent="0.3">
      <c r="B9" s="1" t="s">
        <v>31</v>
      </c>
      <c r="C9" s="8">
        <v>25727</v>
      </c>
      <c r="D9" s="8">
        <v>698859166441.1178</v>
      </c>
      <c r="E9" s="8">
        <v>0</v>
      </c>
      <c r="F9" s="8">
        <v>0</v>
      </c>
      <c r="G9" s="8">
        <v>25727</v>
      </c>
      <c r="H9" s="8">
        <v>698859166441.1178</v>
      </c>
      <c r="J9" s="1" t="s">
        <v>104</v>
      </c>
      <c r="K9" s="8">
        <v>3</v>
      </c>
      <c r="L9" s="8">
        <v>3406472.2131431801</v>
      </c>
      <c r="M9" s="8">
        <v>0</v>
      </c>
      <c r="N9" s="8">
        <v>0</v>
      </c>
      <c r="O9" s="8">
        <v>3</v>
      </c>
      <c r="P9" s="8">
        <v>3406472.2131431801</v>
      </c>
    </row>
    <row r="10" spans="2:16" x14ac:dyDescent="0.3">
      <c r="B10" s="1" t="s">
        <v>32</v>
      </c>
      <c r="C10" s="8">
        <v>29520</v>
      </c>
      <c r="D10" s="8">
        <v>724253914463.9325</v>
      </c>
      <c r="E10" s="8">
        <v>0</v>
      </c>
      <c r="F10" s="8">
        <v>0</v>
      </c>
      <c r="G10" s="8">
        <v>29520</v>
      </c>
      <c r="H10" s="8">
        <v>724253914463.9325</v>
      </c>
      <c r="J10" s="1" t="s">
        <v>105</v>
      </c>
      <c r="K10" s="8">
        <v>2</v>
      </c>
      <c r="L10" s="8">
        <v>76682617.646161601</v>
      </c>
      <c r="M10" s="8">
        <v>0</v>
      </c>
      <c r="N10" s="8">
        <v>0</v>
      </c>
      <c r="O10" s="8">
        <v>2</v>
      </c>
      <c r="P10" s="8">
        <v>76682617.646161601</v>
      </c>
    </row>
    <row r="11" spans="2:16" x14ac:dyDescent="0.3">
      <c r="B11" s="1" t="s">
        <v>33</v>
      </c>
      <c r="C11" s="8">
        <v>31802</v>
      </c>
      <c r="D11" s="8">
        <v>679069255433.69641</v>
      </c>
      <c r="E11" s="8">
        <v>0</v>
      </c>
      <c r="F11" s="8">
        <v>0</v>
      </c>
      <c r="G11" s="8">
        <v>31802</v>
      </c>
      <c r="H11" s="8">
        <v>679069255433.69641</v>
      </c>
      <c r="J11" s="1" t="s">
        <v>106</v>
      </c>
      <c r="K11" s="8">
        <v>7</v>
      </c>
      <c r="L11" s="8">
        <v>540090608.63792264</v>
      </c>
      <c r="M11" s="8">
        <v>0</v>
      </c>
      <c r="N11" s="8">
        <v>0</v>
      </c>
      <c r="O11" s="8">
        <v>7</v>
      </c>
      <c r="P11" s="8">
        <v>540090608.63792264</v>
      </c>
    </row>
    <row r="12" spans="2:16" x14ac:dyDescent="0.3">
      <c r="B12" s="1" t="s">
        <v>34</v>
      </c>
      <c r="C12" s="8">
        <v>42562</v>
      </c>
      <c r="D12" s="8">
        <v>852446212174.66992</v>
      </c>
      <c r="E12" s="8">
        <v>0</v>
      </c>
      <c r="F12" s="8">
        <v>0</v>
      </c>
      <c r="G12" s="8">
        <v>42562</v>
      </c>
      <c r="H12" s="8">
        <v>852446212174.66992</v>
      </c>
      <c r="J12" s="1" t="s">
        <v>107</v>
      </c>
      <c r="K12" s="8">
        <v>578</v>
      </c>
      <c r="L12" s="8">
        <v>9624566255.3089542</v>
      </c>
      <c r="M12" s="8">
        <v>0</v>
      </c>
      <c r="N12" s="8">
        <v>0</v>
      </c>
      <c r="O12" s="8">
        <v>578</v>
      </c>
      <c r="P12" s="8">
        <v>9624566255.3089542</v>
      </c>
    </row>
    <row r="13" spans="2:16" x14ac:dyDescent="0.3">
      <c r="B13" s="1" t="s">
        <v>35</v>
      </c>
      <c r="C13" s="8">
        <v>54963</v>
      </c>
      <c r="D13" s="8">
        <v>685159215277.14795</v>
      </c>
      <c r="E13" s="8">
        <v>0</v>
      </c>
      <c r="F13" s="8">
        <v>0</v>
      </c>
      <c r="G13" s="8">
        <v>54963</v>
      </c>
      <c r="H13" s="8">
        <v>685159215277.14795</v>
      </c>
      <c r="J13" s="1" t="s">
        <v>108</v>
      </c>
      <c r="K13" s="8">
        <v>9</v>
      </c>
      <c r="L13" s="8">
        <v>6275241878.2964745</v>
      </c>
      <c r="M13" s="8">
        <v>0</v>
      </c>
      <c r="N13" s="8">
        <v>0</v>
      </c>
      <c r="O13" s="8">
        <v>9</v>
      </c>
      <c r="P13" s="8">
        <v>6275241878.2964745</v>
      </c>
    </row>
    <row r="14" spans="2:16" x14ac:dyDescent="0.3">
      <c r="B14" s="1" t="s">
        <v>36</v>
      </c>
      <c r="C14" s="8">
        <v>62958</v>
      </c>
      <c r="D14" s="8">
        <v>428175766090.46942</v>
      </c>
      <c r="E14" s="8">
        <v>0</v>
      </c>
      <c r="F14" s="8">
        <v>0</v>
      </c>
      <c r="G14" s="8">
        <v>62958</v>
      </c>
      <c r="H14" s="8">
        <v>428175766090.46942</v>
      </c>
      <c r="J14" s="1" t="s">
        <v>109</v>
      </c>
      <c r="K14" s="8">
        <v>7</v>
      </c>
      <c r="L14" s="8">
        <v>355532859.49103308</v>
      </c>
      <c r="M14" s="8">
        <v>0</v>
      </c>
      <c r="N14" s="8">
        <v>0</v>
      </c>
      <c r="O14" s="8">
        <v>7</v>
      </c>
      <c r="P14" s="8">
        <v>355532859.49103308</v>
      </c>
    </row>
    <row r="15" spans="2:16" x14ac:dyDescent="0.3">
      <c r="B15" s="1" t="s">
        <v>37</v>
      </c>
      <c r="C15" s="8">
        <v>53037</v>
      </c>
      <c r="D15" s="8">
        <v>183946356904.55881</v>
      </c>
      <c r="E15" s="8">
        <v>0</v>
      </c>
      <c r="F15" s="8">
        <v>0</v>
      </c>
      <c r="G15" s="8">
        <v>53037</v>
      </c>
      <c r="H15" s="8">
        <v>183946356904.55881</v>
      </c>
    </row>
    <row r="16" spans="2:16" x14ac:dyDescent="0.3">
      <c r="B16" s="1" t="s">
        <v>38</v>
      </c>
      <c r="C16" s="8">
        <v>40513</v>
      </c>
      <c r="D16" s="8">
        <v>125032282473.9171</v>
      </c>
      <c r="E16" s="8">
        <v>0</v>
      </c>
      <c r="F16" s="8">
        <v>0</v>
      </c>
      <c r="G16" s="8">
        <v>40513</v>
      </c>
      <c r="H16" s="8">
        <v>125032282473.9171</v>
      </c>
    </row>
    <row r="17" spans="2:8" x14ac:dyDescent="0.3">
      <c r="B17" s="1" t="s">
        <v>39</v>
      </c>
      <c r="C17" s="8">
        <v>35297</v>
      </c>
      <c r="D17" s="8">
        <v>93557843534.644592</v>
      </c>
      <c r="E17" s="8">
        <v>0</v>
      </c>
      <c r="F17" s="8">
        <v>0</v>
      </c>
      <c r="G17" s="8">
        <v>35297</v>
      </c>
      <c r="H17" s="8">
        <v>93557843534.644592</v>
      </c>
    </row>
    <row r="18" spans="2:8" x14ac:dyDescent="0.3">
      <c r="B18" s="1" t="s">
        <v>40</v>
      </c>
      <c r="C18" s="8">
        <v>10781</v>
      </c>
      <c r="D18" s="8">
        <v>16798812730.52508</v>
      </c>
      <c r="E18" s="8">
        <v>5169</v>
      </c>
      <c r="F18" s="8">
        <v>6394184014.4154997</v>
      </c>
      <c r="G18" s="8">
        <v>5612</v>
      </c>
      <c r="H18" s="8">
        <v>10404628716.109579</v>
      </c>
    </row>
    <row r="19" spans="2:8" x14ac:dyDescent="0.3">
      <c r="B19" s="1" t="s">
        <v>41</v>
      </c>
      <c r="C19" s="8">
        <v>341</v>
      </c>
      <c r="D19" s="8">
        <v>94814070313.782394</v>
      </c>
      <c r="E19" s="8">
        <v>0</v>
      </c>
      <c r="F19" s="8">
        <v>0</v>
      </c>
      <c r="G19" s="8">
        <v>341</v>
      </c>
      <c r="H19" s="8">
        <v>94814070313.782394</v>
      </c>
    </row>
    <row r="20" spans="2:8" x14ac:dyDescent="0.3">
      <c r="B20" s="1" t="s">
        <v>42</v>
      </c>
      <c r="C20" s="8">
        <v>12</v>
      </c>
      <c r="D20" s="8">
        <v>2620475925.6959038</v>
      </c>
      <c r="E20" s="8">
        <v>0</v>
      </c>
      <c r="F20" s="8">
        <v>0</v>
      </c>
      <c r="G20" s="8">
        <v>12</v>
      </c>
      <c r="H20" s="8">
        <v>2620475925.6959038</v>
      </c>
    </row>
    <row r="21" spans="2:8" x14ac:dyDescent="0.3">
      <c r="B21" s="1" t="s">
        <v>43</v>
      </c>
      <c r="C21" s="8">
        <v>9</v>
      </c>
      <c r="D21" s="8">
        <v>1577188166.9536779</v>
      </c>
      <c r="E21" s="8">
        <v>0</v>
      </c>
      <c r="F21" s="8">
        <v>0</v>
      </c>
      <c r="G21" s="8">
        <v>9</v>
      </c>
      <c r="H21" s="8">
        <v>1577188166.9536779</v>
      </c>
    </row>
    <row r="22" spans="2:8" x14ac:dyDescent="0.3">
      <c r="B22" s="1" t="s">
        <v>44</v>
      </c>
      <c r="C22" s="8">
        <v>12</v>
      </c>
      <c r="D22" s="8">
        <v>11090320777.20023</v>
      </c>
      <c r="E22" s="8">
        <v>0</v>
      </c>
      <c r="F22" s="8">
        <v>0</v>
      </c>
      <c r="G22" s="8">
        <v>12</v>
      </c>
      <c r="H22" s="8">
        <v>11090320777.20023</v>
      </c>
    </row>
    <row r="23" spans="2:8" x14ac:dyDescent="0.3">
      <c r="B23" s="1" t="s">
        <v>45</v>
      </c>
      <c r="C23" s="8">
        <v>19</v>
      </c>
      <c r="D23" s="8">
        <v>5089078127.2658529</v>
      </c>
      <c r="E23" s="8">
        <v>0</v>
      </c>
      <c r="F23" s="8">
        <v>0</v>
      </c>
      <c r="G23" s="8">
        <v>19</v>
      </c>
      <c r="H23" s="8">
        <v>5089078127.2658529</v>
      </c>
    </row>
    <row r="24" spans="2:8" x14ac:dyDescent="0.3">
      <c r="B24" s="1" t="s">
        <v>46</v>
      </c>
      <c r="C24" s="8">
        <v>11</v>
      </c>
      <c r="D24" s="8">
        <v>3545323032.606452</v>
      </c>
      <c r="E24" s="8">
        <v>0</v>
      </c>
      <c r="F24" s="8">
        <v>0</v>
      </c>
      <c r="G24" s="8">
        <v>11</v>
      </c>
      <c r="H24" s="8">
        <v>3545323032.606452</v>
      </c>
    </row>
    <row r="25" spans="2:8" x14ac:dyDescent="0.3">
      <c r="B25" s="1" t="s">
        <v>47</v>
      </c>
      <c r="C25" s="8">
        <v>9</v>
      </c>
      <c r="D25" s="8">
        <v>1019679069.319849</v>
      </c>
      <c r="E25" s="8">
        <v>0</v>
      </c>
      <c r="F25" s="8">
        <v>0</v>
      </c>
      <c r="G25" s="8">
        <v>9</v>
      </c>
      <c r="H25" s="8">
        <v>1019679069.319849</v>
      </c>
    </row>
    <row r="26" spans="2:8" x14ac:dyDescent="0.3">
      <c r="B26" s="1" t="s">
        <v>48</v>
      </c>
      <c r="C26" s="8">
        <v>11</v>
      </c>
      <c r="D26" s="8">
        <v>2640303874.1066179</v>
      </c>
      <c r="E26" s="8">
        <v>0</v>
      </c>
      <c r="F26" s="8">
        <v>0</v>
      </c>
      <c r="G26" s="8">
        <v>11</v>
      </c>
      <c r="H26" s="8">
        <v>2640303874.1066179</v>
      </c>
    </row>
    <row r="27" spans="2:8" x14ac:dyDescent="0.3">
      <c r="B27" s="1" t="s">
        <v>49</v>
      </c>
      <c r="C27" s="8">
        <v>7</v>
      </c>
      <c r="D27" s="8">
        <v>449733424.49453181</v>
      </c>
      <c r="E27" s="8">
        <v>0</v>
      </c>
      <c r="F27" s="8">
        <v>0</v>
      </c>
      <c r="G27" s="8">
        <v>7</v>
      </c>
      <c r="H27" s="8">
        <v>449733424.49453181</v>
      </c>
    </row>
    <row r="28" spans="2:8" x14ac:dyDescent="0.3">
      <c r="B28" s="1" t="s">
        <v>50</v>
      </c>
      <c r="C28" s="8">
        <v>3</v>
      </c>
      <c r="D28" s="8">
        <v>135802048.05083191</v>
      </c>
      <c r="E28" s="8">
        <v>0</v>
      </c>
      <c r="F28" s="8">
        <v>0</v>
      </c>
      <c r="G28" s="8">
        <v>3</v>
      </c>
      <c r="H28" s="8">
        <v>135802048.05083191</v>
      </c>
    </row>
    <row r="29" spans="2:8" x14ac:dyDescent="0.3">
      <c r="B29" s="1" t="s">
        <v>51</v>
      </c>
      <c r="C29" s="8">
        <v>1884</v>
      </c>
      <c r="D29" s="8">
        <v>294678400778.3645</v>
      </c>
      <c r="E29" s="8">
        <v>0</v>
      </c>
      <c r="F29" s="8">
        <v>0</v>
      </c>
      <c r="G29" s="8">
        <v>1884</v>
      </c>
      <c r="H29" s="8">
        <v>294678400778.3645</v>
      </c>
    </row>
    <row r="30" spans="2:8" x14ac:dyDescent="0.3">
      <c r="B30" s="1" t="s">
        <v>52</v>
      </c>
      <c r="C30" s="8">
        <v>397</v>
      </c>
      <c r="D30" s="8">
        <v>80254636846.97049</v>
      </c>
      <c r="E30" s="8">
        <v>0</v>
      </c>
      <c r="F30" s="8">
        <v>0</v>
      </c>
      <c r="G30" s="8">
        <v>397</v>
      </c>
      <c r="H30" s="8">
        <v>80254636846.97049</v>
      </c>
    </row>
    <row r="31" spans="2:8" x14ac:dyDescent="0.3">
      <c r="B31" s="1" t="s">
        <v>53</v>
      </c>
      <c r="C31" s="8">
        <v>289</v>
      </c>
      <c r="D31" s="8">
        <v>71419896045.071747</v>
      </c>
      <c r="E31" s="8">
        <v>0</v>
      </c>
      <c r="F31" s="8">
        <v>0</v>
      </c>
      <c r="G31" s="8">
        <v>289</v>
      </c>
      <c r="H31" s="8">
        <v>71419896045.071747</v>
      </c>
    </row>
    <row r="32" spans="2:8" x14ac:dyDescent="0.3">
      <c r="B32" s="1" t="s">
        <v>54</v>
      </c>
      <c r="C32" s="8">
        <v>335</v>
      </c>
      <c r="D32" s="8">
        <v>80391261276.938675</v>
      </c>
      <c r="E32" s="8">
        <v>0</v>
      </c>
      <c r="F32" s="8">
        <v>0</v>
      </c>
      <c r="G32" s="8">
        <v>335</v>
      </c>
      <c r="H32" s="8">
        <v>80391261276.938675</v>
      </c>
    </row>
    <row r="33" spans="2:8" x14ac:dyDescent="0.3">
      <c r="B33" s="1" t="s">
        <v>55</v>
      </c>
      <c r="C33" s="8">
        <v>365</v>
      </c>
      <c r="D33" s="8">
        <v>75145484787.066483</v>
      </c>
      <c r="E33" s="8">
        <v>0</v>
      </c>
      <c r="F33" s="8">
        <v>0</v>
      </c>
      <c r="G33" s="8">
        <v>365</v>
      </c>
      <c r="H33" s="8">
        <v>75145484787.066483</v>
      </c>
    </row>
    <row r="34" spans="2:8" x14ac:dyDescent="0.3">
      <c r="B34" s="1" t="s">
        <v>56</v>
      </c>
      <c r="C34" s="8">
        <v>423</v>
      </c>
      <c r="D34" s="8">
        <v>110061192440.3855</v>
      </c>
      <c r="E34" s="8">
        <v>0</v>
      </c>
      <c r="F34" s="8">
        <v>0</v>
      </c>
      <c r="G34" s="8">
        <v>423</v>
      </c>
      <c r="H34" s="8">
        <v>110061192440.3855</v>
      </c>
    </row>
    <row r="35" spans="2:8" x14ac:dyDescent="0.3">
      <c r="B35" s="1" t="s">
        <v>57</v>
      </c>
      <c r="C35" s="8">
        <v>353</v>
      </c>
      <c r="D35" s="8">
        <v>110257447377.8931</v>
      </c>
      <c r="E35" s="8">
        <v>0</v>
      </c>
      <c r="F35" s="8">
        <v>0</v>
      </c>
      <c r="G35" s="8">
        <v>353</v>
      </c>
      <c r="H35" s="8">
        <v>110257447377.8931</v>
      </c>
    </row>
    <row r="36" spans="2:8" x14ac:dyDescent="0.3">
      <c r="B36" s="1" t="s">
        <v>58</v>
      </c>
      <c r="C36" s="8">
        <v>434</v>
      </c>
      <c r="D36" s="8">
        <v>133632751904.86571</v>
      </c>
      <c r="E36" s="8">
        <v>0</v>
      </c>
      <c r="F36" s="8">
        <v>0</v>
      </c>
      <c r="G36" s="8">
        <v>434</v>
      </c>
      <c r="H36" s="8">
        <v>133632751904.86571</v>
      </c>
    </row>
    <row r="37" spans="2:8" x14ac:dyDescent="0.3">
      <c r="B37" s="1" t="s">
        <v>59</v>
      </c>
      <c r="C37" s="8">
        <v>1156</v>
      </c>
      <c r="D37" s="8">
        <v>305356967392.03748</v>
      </c>
      <c r="E37" s="8">
        <v>0</v>
      </c>
      <c r="F37" s="8">
        <v>0</v>
      </c>
      <c r="G37" s="8">
        <v>1156</v>
      </c>
      <c r="H37" s="8">
        <v>305356967392.03748</v>
      </c>
    </row>
    <row r="38" spans="2:8" x14ac:dyDescent="0.3">
      <c r="B38" s="1" t="s">
        <v>60</v>
      </c>
      <c r="C38" s="8">
        <v>787</v>
      </c>
      <c r="D38" s="8">
        <v>176859719823.27289</v>
      </c>
      <c r="E38" s="8">
        <v>0</v>
      </c>
      <c r="F38" s="8">
        <v>0</v>
      </c>
      <c r="G38" s="8">
        <v>787</v>
      </c>
      <c r="H38" s="8">
        <v>176859719823.27289</v>
      </c>
    </row>
    <row r="39" spans="2:8" x14ac:dyDescent="0.3">
      <c r="B39" s="1" t="s">
        <v>61</v>
      </c>
      <c r="C39" s="8">
        <v>657</v>
      </c>
      <c r="D39" s="8">
        <v>129038497847.49181</v>
      </c>
      <c r="E39" s="8">
        <v>0</v>
      </c>
      <c r="F39" s="8">
        <v>0</v>
      </c>
      <c r="G39" s="8">
        <v>657</v>
      </c>
      <c r="H39" s="8">
        <v>129038497847.49181</v>
      </c>
    </row>
    <row r="40" spans="2:8" x14ac:dyDescent="0.3">
      <c r="B40" s="1" t="s">
        <v>62</v>
      </c>
      <c r="C40" s="8">
        <v>394</v>
      </c>
      <c r="D40" s="8">
        <v>38378811041.067398</v>
      </c>
      <c r="E40" s="8">
        <v>293</v>
      </c>
      <c r="F40" s="8">
        <v>20380408623.549</v>
      </c>
      <c r="G40" s="8">
        <v>101</v>
      </c>
      <c r="H40" s="8">
        <v>17998402417.518398</v>
      </c>
    </row>
    <row r="41" spans="2:8" x14ac:dyDescent="0.3">
      <c r="B41" s="1" t="s">
        <v>63</v>
      </c>
      <c r="C41" s="8">
        <v>152</v>
      </c>
      <c r="D41" s="8">
        <v>48679004411.924767</v>
      </c>
      <c r="E41" s="8">
        <v>0</v>
      </c>
      <c r="F41" s="8">
        <v>0</v>
      </c>
      <c r="G41" s="8">
        <v>152</v>
      </c>
      <c r="H41" s="8">
        <v>48679004411.924767</v>
      </c>
    </row>
    <row r="42" spans="2:8" x14ac:dyDescent="0.3">
      <c r="B42" s="1" t="s">
        <v>64</v>
      </c>
      <c r="C42" s="8">
        <v>50</v>
      </c>
      <c r="D42" s="8">
        <v>30411432527.98941</v>
      </c>
      <c r="E42" s="8">
        <v>0</v>
      </c>
      <c r="F42" s="8">
        <v>0</v>
      </c>
      <c r="G42" s="8">
        <v>50</v>
      </c>
      <c r="H42" s="8">
        <v>30411432527.98941</v>
      </c>
    </row>
    <row r="43" spans="2:8" x14ac:dyDescent="0.3">
      <c r="B43" s="1" t="s">
        <v>65</v>
      </c>
      <c r="C43" s="8">
        <v>78</v>
      </c>
      <c r="D43" s="8">
        <v>55935028337.227211</v>
      </c>
      <c r="E43" s="8">
        <v>0</v>
      </c>
      <c r="F43" s="8">
        <v>0</v>
      </c>
      <c r="G43" s="8">
        <v>78</v>
      </c>
      <c r="H43" s="8">
        <v>55935028337.227211</v>
      </c>
    </row>
    <row r="44" spans="2:8" x14ac:dyDescent="0.3">
      <c r="B44" s="1" t="s">
        <v>66</v>
      </c>
      <c r="C44" s="8">
        <v>83</v>
      </c>
      <c r="D44" s="8">
        <v>62439430807.878593</v>
      </c>
      <c r="E44" s="8">
        <v>0</v>
      </c>
      <c r="F44" s="8">
        <v>0</v>
      </c>
      <c r="G44" s="8">
        <v>83</v>
      </c>
      <c r="H44" s="8">
        <v>62439430807.878593</v>
      </c>
    </row>
    <row r="45" spans="2:8" x14ac:dyDescent="0.3">
      <c r="B45" s="1" t="s">
        <v>67</v>
      </c>
      <c r="C45" s="8">
        <v>192</v>
      </c>
      <c r="D45" s="8">
        <v>125004499601.6893</v>
      </c>
      <c r="E45" s="8">
        <v>0</v>
      </c>
      <c r="F45" s="8">
        <v>0</v>
      </c>
      <c r="G45" s="8">
        <v>192</v>
      </c>
      <c r="H45" s="8">
        <v>125004499601.6893</v>
      </c>
    </row>
    <row r="46" spans="2:8" x14ac:dyDescent="0.3">
      <c r="B46" s="1" t="s">
        <v>68</v>
      </c>
      <c r="C46" s="8">
        <v>255</v>
      </c>
      <c r="D46" s="8">
        <v>232765859581.54861</v>
      </c>
      <c r="E46" s="8">
        <v>0</v>
      </c>
      <c r="F46" s="8">
        <v>0</v>
      </c>
      <c r="G46" s="8">
        <v>255</v>
      </c>
      <c r="H46" s="8">
        <v>232765859581.54861</v>
      </c>
    </row>
    <row r="47" spans="2:8" x14ac:dyDescent="0.3">
      <c r="B47" s="1" t="s">
        <v>69</v>
      </c>
      <c r="C47" s="8">
        <v>908</v>
      </c>
      <c r="D47" s="8">
        <v>492430857446.37408</v>
      </c>
      <c r="E47" s="8">
        <v>0</v>
      </c>
      <c r="F47" s="8">
        <v>0</v>
      </c>
      <c r="G47" s="8">
        <v>908</v>
      </c>
      <c r="H47" s="8">
        <v>492430857446.37408</v>
      </c>
    </row>
    <row r="48" spans="2:8" x14ac:dyDescent="0.3">
      <c r="B48" s="1" t="s">
        <v>70</v>
      </c>
      <c r="C48" s="8">
        <v>1764</v>
      </c>
      <c r="D48" s="8">
        <v>893128850297.29028</v>
      </c>
      <c r="E48" s="8">
        <v>0</v>
      </c>
      <c r="F48" s="8">
        <v>0</v>
      </c>
      <c r="G48" s="8">
        <v>1764</v>
      </c>
      <c r="H48" s="8">
        <v>893128850297.29028</v>
      </c>
    </row>
    <row r="49" spans="2:8" x14ac:dyDescent="0.3">
      <c r="B49" s="1" t="s">
        <v>71</v>
      </c>
      <c r="C49" s="8">
        <v>467</v>
      </c>
      <c r="D49" s="8">
        <v>207217628076.91241</v>
      </c>
      <c r="E49" s="8">
        <v>0</v>
      </c>
      <c r="F49" s="8">
        <v>0</v>
      </c>
      <c r="G49" s="8">
        <v>467</v>
      </c>
      <c r="H49" s="8">
        <v>207217628076.91241</v>
      </c>
    </row>
    <row r="50" spans="2:8" x14ac:dyDescent="0.3">
      <c r="B50" s="1" t="s">
        <v>72</v>
      </c>
      <c r="C50" s="8">
        <v>514</v>
      </c>
      <c r="D50" s="8">
        <v>189965349560.65549</v>
      </c>
      <c r="E50" s="8">
        <v>0</v>
      </c>
      <c r="F50" s="8">
        <v>0</v>
      </c>
      <c r="G50" s="8">
        <v>514</v>
      </c>
      <c r="H50" s="8">
        <v>189965349560.65549</v>
      </c>
    </row>
    <row r="51" spans="2:8" x14ac:dyDescent="0.3">
      <c r="B51" s="1" t="s">
        <v>73</v>
      </c>
      <c r="C51" s="8">
        <v>729</v>
      </c>
      <c r="D51" s="8">
        <v>389235024583.28668</v>
      </c>
      <c r="E51" s="8">
        <v>0</v>
      </c>
      <c r="F51" s="8">
        <v>0</v>
      </c>
      <c r="G51" s="8">
        <v>729</v>
      </c>
      <c r="H51" s="8">
        <v>389235024583.28668</v>
      </c>
    </row>
    <row r="52" spans="2:8" x14ac:dyDescent="0.3">
      <c r="B52" s="1" t="s">
        <v>74</v>
      </c>
      <c r="C52" s="8">
        <v>318</v>
      </c>
      <c r="D52" s="8">
        <v>151717056874.8689</v>
      </c>
      <c r="E52" s="8">
        <v>128</v>
      </c>
      <c r="F52" s="8">
        <v>44658590882.951752</v>
      </c>
      <c r="G52" s="8">
        <v>190</v>
      </c>
      <c r="H52" s="8">
        <v>107058465991.9171</v>
      </c>
    </row>
    <row r="53" spans="2:8" x14ac:dyDescent="0.3">
      <c r="B53" s="1" t="s">
        <v>75</v>
      </c>
      <c r="C53" s="8">
        <v>11012</v>
      </c>
      <c r="D53" s="8">
        <v>780784288345.68262</v>
      </c>
      <c r="E53" s="8">
        <v>0</v>
      </c>
      <c r="F53" s="8">
        <v>0</v>
      </c>
      <c r="G53" s="8">
        <v>11012</v>
      </c>
      <c r="H53" s="8">
        <v>780784288345.68262</v>
      </c>
    </row>
    <row r="54" spans="2:8" x14ac:dyDescent="0.3">
      <c r="B54" s="1" t="s">
        <v>76</v>
      </c>
      <c r="C54" s="8">
        <v>445</v>
      </c>
      <c r="D54" s="8">
        <v>57511259943.437088</v>
      </c>
      <c r="E54" s="8">
        <v>0</v>
      </c>
      <c r="F54" s="8">
        <v>0</v>
      </c>
      <c r="G54" s="8">
        <v>445</v>
      </c>
      <c r="H54" s="8">
        <v>57511259943.437088</v>
      </c>
    </row>
    <row r="55" spans="2:8" x14ac:dyDescent="0.3">
      <c r="B55" s="1" t="s">
        <v>77</v>
      </c>
      <c r="C55" s="8">
        <v>773</v>
      </c>
      <c r="D55" s="8">
        <v>104514198141.8837</v>
      </c>
      <c r="E55" s="8">
        <v>0</v>
      </c>
      <c r="F55" s="8">
        <v>0</v>
      </c>
      <c r="G55" s="8">
        <v>773</v>
      </c>
      <c r="H55" s="8">
        <v>104514198141.8837</v>
      </c>
    </row>
    <row r="56" spans="2:8" x14ac:dyDescent="0.3">
      <c r="B56" s="1" t="s">
        <v>78</v>
      </c>
      <c r="C56" s="8">
        <v>881</v>
      </c>
      <c r="D56" s="8">
        <v>168047843846.07239</v>
      </c>
      <c r="E56" s="8">
        <v>0</v>
      </c>
      <c r="F56" s="8">
        <v>0</v>
      </c>
      <c r="G56" s="8">
        <v>881</v>
      </c>
      <c r="H56" s="8">
        <v>168047843846.07239</v>
      </c>
    </row>
    <row r="57" spans="2:8" x14ac:dyDescent="0.3">
      <c r="B57" s="1" t="s">
        <v>79</v>
      </c>
      <c r="C57" s="8">
        <v>865</v>
      </c>
      <c r="D57" s="8">
        <v>166613018280.3349</v>
      </c>
      <c r="E57" s="8">
        <v>0</v>
      </c>
      <c r="F57" s="8">
        <v>0</v>
      </c>
      <c r="G57" s="8">
        <v>865</v>
      </c>
      <c r="H57" s="8">
        <v>166613018280.3349</v>
      </c>
    </row>
    <row r="58" spans="2:8" x14ac:dyDescent="0.3">
      <c r="B58" s="1" t="s">
        <v>80</v>
      </c>
      <c r="C58" s="8">
        <v>1511</v>
      </c>
      <c r="D58" s="8">
        <v>174345185678.70081</v>
      </c>
      <c r="E58" s="8">
        <v>0</v>
      </c>
      <c r="F58" s="8">
        <v>0</v>
      </c>
      <c r="G58" s="8">
        <v>1511</v>
      </c>
      <c r="H58" s="8">
        <v>174345185678.70081</v>
      </c>
    </row>
    <row r="59" spans="2:8" x14ac:dyDescent="0.3">
      <c r="B59" s="1" t="s">
        <v>81</v>
      </c>
      <c r="C59" s="8">
        <v>1665</v>
      </c>
      <c r="D59" s="8">
        <v>336567396646.25671</v>
      </c>
      <c r="E59" s="8">
        <v>0</v>
      </c>
      <c r="F59" s="8">
        <v>0</v>
      </c>
      <c r="G59" s="8">
        <v>1665</v>
      </c>
      <c r="H59" s="8">
        <v>336567396646.25671</v>
      </c>
    </row>
    <row r="60" spans="2:8" x14ac:dyDescent="0.3">
      <c r="B60" s="1" t="s">
        <v>82</v>
      </c>
      <c r="C60" s="8">
        <v>2370</v>
      </c>
      <c r="D60" s="8">
        <v>470895432764.24951</v>
      </c>
      <c r="E60" s="8">
        <v>0</v>
      </c>
      <c r="F60" s="8">
        <v>0</v>
      </c>
      <c r="G60" s="8">
        <v>2370</v>
      </c>
      <c r="H60" s="8">
        <v>470895432764.24951</v>
      </c>
    </row>
    <row r="61" spans="2:8" x14ac:dyDescent="0.3">
      <c r="B61" s="1" t="s">
        <v>83</v>
      </c>
      <c r="C61" s="8">
        <v>2447</v>
      </c>
      <c r="D61" s="8">
        <v>616152580311.46069</v>
      </c>
      <c r="E61" s="8">
        <v>0</v>
      </c>
      <c r="F61" s="8">
        <v>0</v>
      </c>
      <c r="G61" s="8">
        <v>2447</v>
      </c>
      <c r="H61" s="8">
        <v>616152580311.46069</v>
      </c>
    </row>
    <row r="62" spans="2:8" x14ac:dyDescent="0.3">
      <c r="B62" s="1" t="s">
        <v>84</v>
      </c>
      <c r="C62" s="8">
        <v>1620</v>
      </c>
      <c r="D62" s="8">
        <v>501429118511.48187</v>
      </c>
      <c r="E62" s="8">
        <v>0</v>
      </c>
      <c r="F62" s="8">
        <v>0</v>
      </c>
      <c r="G62" s="8">
        <v>1620</v>
      </c>
      <c r="H62" s="8">
        <v>501429118511.48187</v>
      </c>
    </row>
    <row r="63" spans="2:8" x14ac:dyDescent="0.3">
      <c r="B63" s="1" t="s">
        <v>85</v>
      </c>
      <c r="C63" s="8">
        <v>1568</v>
      </c>
      <c r="D63" s="8">
        <v>434728899100.05078</v>
      </c>
      <c r="E63" s="8">
        <v>0</v>
      </c>
      <c r="F63" s="8">
        <v>0</v>
      </c>
      <c r="G63" s="8">
        <v>1568</v>
      </c>
      <c r="H63" s="8">
        <v>434728899100.05078</v>
      </c>
    </row>
    <row r="64" spans="2:8" x14ac:dyDescent="0.3">
      <c r="B64" s="1" t="s">
        <v>86</v>
      </c>
      <c r="C64" s="8">
        <v>545</v>
      </c>
      <c r="D64" s="8">
        <v>130595795256.76759</v>
      </c>
      <c r="E64" s="8">
        <v>259</v>
      </c>
      <c r="F64" s="8">
        <v>38043897494.042</v>
      </c>
      <c r="G64" s="8">
        <v>286</v>
      </c>
      <c r="H64" s="8">
        <v>92551897762.725555</v>
      </c>
    </row>
    <row r="65" spans="2:8" x14ac:dyDescent="0.3">
      <c r="B65" s="1" t="s">
        <v>87</v>
      </c>
      <c r="C65" s="8">
        <v>50</v>
      </c>
      <c r="D65" s="8">
        <v>205048486839</v>
      </c>
      <c r="E65" s="8">
        <v>0</v>
      </c>
      <c r="F65" s="8">
        <v>0</v>
      </c>
      <c r="G65" s="8">
        <v>50</v>
      </c>
      <c r="H65" s="8">
        <v>205048486839</v>
      </c>
    </row>
    <row r="66" spans="2:8" x14ac:dyDescent="0.3">
      <c r="B66" s="1" t="s">
        <v>88</v>
      </c>
      <c r="C66" s="8">
        <v>1</v>
      </c>
      <c r="D66" s="8">
        <v>3537625224</v>
      </c>
      <c r="E66" s="8">
        <v>0</v>
      </c>
      <c r="F66" s="8">
        <v>0</v>
      </c>
      <c r="G66" s="8">
        <v>1</v>
      </c>
      <c r="H66" s="8">
        <v>3537625224</v>
      </c>
    </row>
    <row r="67" spans="2:8" x14ac:dyDescent="0.3">
      <c r="B67" s="1" t="s">
        <v>89</v>
      </c>
      <c r="C67" s="8">
        <v>1</v>
      </c>
      <c r="D67" s="8">
        <v>2825548446</v>
      </c>
      <c r="E67" s="8">
        <v>0</v>
      </c>
      <c r="F67" s="8">
        <v>0</v>
      </c>
      <c r="G67" s="8">
        <v>1</v>
      </c>
      <c r="H67" s="8">
        <v>2825548446</v>
      </c>
    </row>
    <row r="68" spans="2:8" x14ac:dyDescent="0.3">
      <c r="B68" s="1" t="s">
        <v>90</v>
      </c>
      <c r="C68" s="8">
        <v>132</v>
      </c>
      <c r="D68" s="8">
        <v>25052484629.99604</v>
      </c>
      <c r="E68" s="8">
        <v>0</v>
      </c>
      <c r="F68" s="8">
        <v>0</v>
      </c>
      <c r="G68" s="8">
        <v>132</v>
      </c>
      <c r="H68" s="8">
        <v>25052484629.99604</v>
      </c>
    </row>
    <row r="69" spans="2:8" x14ac:dyDescent="0.3">
      <c r="B69" s="1" t="s">
        <v>91</v>
      </c>
      <c r="C69" s="8">
        <v>14</v>
      </c>
      <c r="D69" s="8">
        <v>5639368835.2606478</v>
      </c>
      <c r="E69" s="8">
        <v>0</v>
      </c>
      <c r="F69" s="8">
        <v>0</v>
      </c>
      <c r="G69" s="8">
        <v>14</v>
      </c>
      <c r="H69" s="8">
        <v>5639368835.2606478</v>
      </c>
    </row>
    <row r="70" spans="2:8" x14ac:dyDescent="0.3">
      <c r="B70" s="1" t="s">
        <v>92</v>
      </c>
      <c r="C70" s="8">
        <v>37</v>
      </c>
      <c r="D70" s="8">
        <v>14978299826.11923</v>
      </c>
      <c r="E70" s="8">
        <v>0</v>
      </c>
      <c r="F70" s="8">
        <v>0</v>
      </c>
      <c r="G70" s="8">
        <v>37</v>
      </c>
      <c r="H70" s="8">
        <v>14978299826.11923</v>
      </c>
    </row>
    <row r="71" spans="2:8" x14ac:dyDescent="0.3">
      <c r="B71" s="1" t="s">
        <v>93</v>
      </c>
      <c r="C71" s="8">
        <v>33</v>
      </c>
      <c r="D71" s="8">
        <v>13387392483.86064</v>
      </c>
      <c r="E71" s="8">
        <v>0</v>
      </c>
      <c r="F71" s="8">
        <v>0</v>
      </c>
      <c r="G71" s="8">
        <v>33</v>
      </c>
      <c r="H71" s="8">
        <v>13387392483.86064</v>
      </c>
    </row>
    <row r="72" spans="2:8" x14ac:dyDescent="0.3">
      <c r="B72" s="1" t="s">
        <v>94</v>
      </c>
      <c r="C72" s="8">
        <v>125</v>
      </c>
      <c r="D72" s="8">
        <v>46933051675.443199</v>
      </c>
      <c r="E72" s="8">
        <v>0</v>
      </c>
      <c r="F72" s="8">
        <v>0</v>
      </c>
      <c r="G72" s="8">
        <v>125</v>
      </c>
      <c r="H72" s="8">
        <v>46933051675.443199</v>
      </c>
    </row>
    <row r="73" spans="2:8" x14ac:dyDescent="0.3">
      <c r="B73" s="1" t="s">
        <v>95</v>
      </c>
      <c r="C73" s="8">
        <v>597</v>
      </c>
      <c r="D73" s="8">
        <v>297915644678.4707</v>
      </c>
      <c r="E73" s="8">
        <v>0</v>
      </c>
      <c r="F73" s="8">
        <v>0</v>
      </c>
      <c r="G73" s="8">
        <v>597</v>
      </c>
      <c r="H73" s="8">
        <v>297915644678.4707</v>
      </c>
    </row>
    <row r="74" spans="2:8" x14ac:dyDescent="0.3">
      <c r="B74" s="1" t="s">
        <v>96</v>
      </c>
      <c r="C74" s="8">
        <v>991</v>
      </c>
      <c r="D74" s="8">
        <v>351373443382.61438</v>
      </c>
      <c r="E74" s="8">
        <v>0</v>
      </c>
      <c r="F74" s="8">
        <v>0</v>
      </c>
      <c r="G74" s="8">
        <v>991</v>
      </c>
      <c r="H74" s="8">
        <v>351373443382.61438</v>
      </c>
    </row>
    <row r="75" spans="2:8" x14ac:dyDescent="0.3">
      <c r="B75" s="1" t="s">
        <v>97</v>
      </c>
      <c r="C75" s="8">
        <v>222</v>
      </c>
      <c r="D75" s="8">
        <v>110953639242.4908</v>
      </c>
      <c r="E75" s="8">
        <v>0</v>
      </c>
      <c r="F75" s="8">
        <v>0</v>
      </c>
      <c r="G75" s="8">
        <v>222</v>
      </c>
      <c r="H75" s="8">
        <v>110953639242.4908</v>
      </c>
    </row>
    <row r="76" spans="2:8" x14ac:dyDescent="0.3">
      <c r="B76" s="1" t="s">
        <v>98</v>
      </c>
      <c r="C76" s="8">
        <v>138</v>
      </c>
      <c r="D76" s="8">
        <v>108514776124.48289</v>
      </c>
      <c r="E76" s="8">
        <v>0</v>
      </c>
      <c r="F76" s="8">
        <v>0</v>
      </c>
      <c r="G76" s="8">
        <v>138</v>
      </c>
      <c r="H76" s="8">
        <v>108514776124.48289</v>
      </c>
    </row>
    <row r="77" spans="2:8" x14ac:dyDescent="0.3">
      <c r="B77" s="1" t="s">
        <v>99</v>
      </c>
      <c r="C77" s="8">
        <v>423</v>
      </c>
      <c r="D77" s="8">
        <v>365943524404.65161</v>
      </c>
      <c r="E77" s="8">
        <v>0</v>
      </c>
      <c r="F77" s="8">
        <v>0</v>
      </c>
      <c r="G77" s="8">
        <v>423</v>
      </c>
      <c r="H77" s="8">
        <v>365943524404.65161</v>
      </c>
    </row>
    <row r="78" spans="2:8" x14ac:dyDescent="0.3">
      <c r="B78" s="1" t="s">
        <v>100</v>
      </c>
      <c r="C78" s="8">
        <v>165</v>
      </c>
      <c r="D78" s="8">
        <v>146604853473.50369</v>
      </c>
      <c r="E78" s="8">
        <v>82</v>
      </c>
      <c r="F78" s="8">
        <v>68593015186.825989</v>
      </c>
      <c r="G78" s="8">
        <v>83</v>
      </c>
      <c r="H78" s="8">
        <v>78011838286.677673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3:P74"/>
  <sheetViews>
    <sheetView workbookViewId="0"/>
  </sheetViews>
  <sheetFormatPr defaultRowHeight="14.4" x14ac:dyDescent="0.3"/>
  <cols>
    <col min="2" max="2" width="40.6640625" customWidth="1"/>
    <col min="3" max="8" width="20.6640625" customWidth="1"/>
    <col min="10" max="10" width="40.6640625" customWidth="1"/>
    <col min="11" max="16" width="20.6640625" customWidth="1"/>
  </cols>
  <sheetData>
    <row r="3" spans="2:16" x14ac:dyDescent="0.3">
      <c r="B3" s="6" t="s">
        <v>19</v>
      </c>
      <c r="C3" s="6" t="s">
        <v>20</v>
      </c>
      <c r="D3" s="6" t="s">
        <v>21</v>
      </c>
      <c r="E3" s="6" t="s">
        <v>22</v>
      </c>
      <c r="F3" s="6" t="s">
        <v>23</v>
      </c>
      <c r="G3" s="6" t="s">
        <v>24</v>
      </c>
      <c r="H3" s="6" t="s">
        <v>25</v>
      </c>
      <c r="J3" s="6" t="s">
        <v>19</v>
      </c>
      <c r="K3" s="6" t="s">
        <v>20</v>
      </c>
      <c r="L3" s="6" t="s">
        <v>21</v>
      </c>
      <c r="M3" s="6" t="s">
        <v>22</v>
      </c>
      <c r="N3" s="6" t="s">
        <v>23</v>
      </c>
      <c r="O3" s="6" t="s">
        <v>24</v>
      </c>
      <c r="P3" s="6" t="s">
        <v>25</v>
      </c>
    </row>
    <row r="4" spans="2:16" x14ac:dyDescent="0.3">
      <c r="B4" s="6" t="s">
        <v>26</v>
      </c>
      <c r="C4" s="7">
        <v>584739</v>
      </c>
      <c r="D4" s="7">
        <v>18502043658506.02</v>
      </c>
      <c r="E4" s="7">
        <v>580113</v>
      </c>
      <c r="F4" s="7">
        <v>18394840952377.109</v>
      </c>
      <c r="G4" s="7">
        <v>4626</v>
      </c>
      <c r="H4" s="7">
        <v>107202706128.9023</v>
      </c>
      <c r="J4" s="6" t="s">
        <v>101</v>
      </c>
      <c r="K4" s="7">
        <f t="shared" ref="K4:P4" si="0">SUM(K7:K15)</f>
        <v>4624</v>
      </c>
      <c r="L4" s="7">
        <f t="shared" si="0"/>
        <v>107202706106.50177</v>
      </c>
      <c r="M4" s="7">
        <f t="shared" si="0"/>
        <v>58830</v>
      </c>
      <c r="N4" s="7">
        <f t="shared" si="0"/>
        <v>1651031555226.5322</v>
      </c>
      <c r="O4" s="7">
        <f t="shared" si="0"/>
        <v>-54206</v>
      </c>
      <c r="P4" s="7">
        <f t="shared" si="0"/>
        <v>-1543828849120.031</v>
      </c>
    </row>
    <row r="5" spans="2:16" x14ac:dyDescent="0.3">
      <c r="B5" s="6" t="s">
        <v>27</v>
      </c>
      <c r="C5" s="7">
        <f t="shared" ref="C5:H5" si="1">SUM(C7:C74)</f>
        <v>580115</v>
      </c>
      <c r="D5" s="7">
        <f t="shared" si="1"/>
        <v>18394840952399.512</v>
      </c>
      <c r="E5" s="7">
        <f t="shared" si="1"/>
        <v>580113</v>
      </c>
      <c r="F5" s="7">
        <f t="shared" si="1"/>
        <v>18394840952377.105</v>
      </c>
      <c r="G5" s="7">
        <f t="shared" si="1"/>
        <v>2</v>
      </c>
      <c r="H5" s="7">
        <f t="shared" si="1"/>
        <v>22.400319881737232</v>
      </c>
      <c r="J5" s="6" t="s">
        <v>27</v>
      </c>
    </row>
    <row r="6" spans="2:16" x14ac:dyDescent="0.3">
      <c r="B6" s="6" t="s">
        <v>28</v>
      </c>
      <c r="C6" s="7">
        <f t="shared" ref="C6:H6" si="2">C4 - C5</f>
        <v>4624</v>
      </c>
      <c r="D6" s="7">
        <f t="shared" si="2"/>
        <v>107202706106.50781</v>
      </c>
      <c r="E6" s="7">
        <f t="shared" si="2"/>
        <v>0</v>
      </c>
      <c r="F6" s="7">
        <f t="shared" si="2"/>
        <v>0</v>
      </c>
      <c r="G6" s="7">
        <f t="shared" si="2"/>
        <v>4624</v>
      </c>
      <c r="H6" s="7">
        <f t="shared" si="2"/>
        <v>107202706106.50198</v>
      </c>
      <c r="J6" s="6" t="s">
        <v>28</v>
      </c>
    </row>
    <row r="7" spans="2:16" x14ac:dyDescent="0.3">
      <c r="B7" s="1" t="s">
        <v>29</v>
      </c>
      <c r="C7" s="8">
        <v>101876</v>
      </c>
      <c r="D7" s="8">
        <v>3061399804828.0908</v>
      </c>
      <c r="E7" s="8">
        <v>101876</v>
      </c>
      <c r="F7" s="8">
        <v>3061399804831</v>
      </c>
      <c r="G7" s="8">
        <v>0</v>
      </c>
      <c r="H7" s="8">
        <v>-2.90869140625</v>
      </c>
      <c r="J7" s="1" t="s">
        <v>102</v>
      </c>
      <c r="K7" s="8">
        <v>4105</v>
      </c>
      <c r="L7" s="8">
        <v>92196705135.38826</v>
      </c>
      <c r="M7" s="8">
        <v>36609</v>
      </c>
      <c r="N7" s="8">
        <v>1471578037141.2</v>
      </c>
      <c r="O7" s="8">
        <v>-32504</v>
      </c>
      <c r="P7" s="8">
        <v>-1379381332005.812</v>
      </c>
    </row>
    <row r="8" spans="2:16" x14ac:dyDescent="0.3">
      <c r="B8" s="1" t="s">
        <v>30</v>
      </c>
      <c r="C8" s="8">
        <v>20383</v>
      </c>
      <c r="D8" s="8">
        <v>534587701577.96771</v>
      </c>
      <c r="E8" s="8">
        <v>20383</v>
      </c>
      <c r="F8" s="8">
        <v>534587701578.62</v>
      </c>
      <c r="G8" s="8">
        <v>0</v>
      </c>
      <c r="H8" s="8">
        <v>-0.65234375</v>
      </c>
      <c r="J8" s="1" t="s">
        <v>103</v>
      </c>
      <c r="K8" s="8">
        <v>2</v>
      </c>
      <c r="L8" s="8">
        <v>105149979.94</v>
      </c>
      <c r="M8" s="8">
        <v>412</v>
      </c>
      <c r="N8" s="8">
        <v>7503377501.2399998</v>
      </c>
      <c r="O8" s="8">
        <v>-410</v>
      </c>
      <c r="P8" s="8">
        <v>-7398227521.3000002</v>
      </c>
    </row>
    <row r="9" spans="2:16" x14ac:dyDescent="0.3">
      <c r="B9" s="1" t="s">
        <v>31</v>
      </c>
      <c r="C9" s="8">
        <v>27603</v>
      </c>
      <c r="D9" s="8">
        <v>687506665440.64587</v>
      </c>
      <c r="E9" s="8">
        <v>27603</v>
      </c>
      <c r="F9" s="8">
        <v>687506665439.21997</v>
      </c>
      <c r="G9" s="8">
        <v>0</v>
      </c>
      <c r="H9" s="8">
        <v>1.4259033203125</v>
      </c>
      <c r="J9" s="1" t="s">
        <v>104</v>
      </c>
      <c r="K9" s="8">
        <v>3</v>
      </c>
      <c r="L9" s="8">
        <v>3348900.7957899999</v>
      </c>
      <c r="M9" s="8">
        <v>15111</v>
      </c>
      <c r="N9" s="8">
        <v>3695548553.4931998</v>
      </c>
      <c r="O9" s="8">
        <v>-15108</v>
      </c>
      <c r="P9" s="8">
        <v>-3692199652.6974101</v>
      </c>
    </row>
    <row r="10" spans="2:16" x14ac:dyDescent="0.3">
      <c r="B10" s="1" t="s">
        <v>32</v>
      </c>
      <c r="C10" s="8">
        <v>31635</v>
      </c>
      <c r="D10" s="8">
        <v>694607749183.40039</v>
      </c>
      <c r="E10" s="8">
        <v>31635</v>
      </c>
      <c r="F10" s="8">
        <v>694607749182.64001</v>
      </c>
      <c r="G10" s="8">
        <v>0</v>
      </c>
      <c r="H10" s="8">
        <v>0.7603759765625</v>
      </c>
      <c r="J10" s="1" t="s">
        <v>111</v>
      </c>
      <c r="K10" s="8">
        <v>5</v>
      </c>
      <c r="L10" s="8">
        <v>0</v>
      </c>
      <c r="M10" s="8">
        <v>0</v>
      </c>
      <c r="N10" s="8">
        <v>0</v>
      </c>
      <c r="O10" s="8">
        <v>5</v>
      </c>
      <c r="P10" s="8">
        <v>0</v>
      </c>
    </row>
    <row r="11" spans="2:16" x14ac:dyDescent="0.3">
      <c r="B11" s="1" t="s">
        <v>33</v>
      </c>
      <c r="C11" s="8">
        <v>33916</v>
      </c>
      <c r="D11" s="8">
        <v>645140044590.02588</v>
      </c>
      <c r="E11" s="8">
        <v>33916</v>
      </c>
      <c r="F11" s="8">
        <v>645140044590.76001</v>
      </c>
      <c r="G11" s="8">
        <v>0</v>
      </c>
      <c r="H11" s="8">
        <v>-0.734130859375</v>
      </c>
      <c r="J11" s="1" t="s">
        <v>105</v>
      </c>
      <c r="K11" s="8">
        <v>3</v>
      </c>
      <c r="L11" s="8">
        <v>104120305.79000001</v>
      </c>
      <c r="M11" s="8">
        <v>1760</v>
      </c>
      <c r="N11" s="8">
        <v>20851948593.27</v>
      </c>
      <c r="O11" s="8">
        <v>-1757</v>
      </c>
      <c r="P11" s="8">
        <v>-20747828287.48</v>
      </c>
    </row>
    <row r="12" spans="2:16" x14ac:dyDescent="0.3">
      <c r="B12" s="1" t="s">
        <v>34</v>
      </c>
      <c r="C12" s="8">
        <v>45553</v>
      </c>
      <c r="D12" s="8">
        <v>795583993115.22327</v>
      </c>
      <c r="E12" s="8">
        <v>45553</v>
      </c>
      <c r="F12" s="8">
        <v>795583993115.08997</v>
      </c>
      <c r="G12" s="8">
        <v>0</v>
      </c>
      <c r="H12" s="8">
        <v>0.13330078125</v>
      </c>
      <c r="J12" s="1" t="s">
        <v>106</v>
      </c>
      <c r="K12" s="8">
        <v>13</v>
      </c>
      <c r="L12" s="8">
        <v>696147735.17598009</v>
      </c>
      <c r="M12" s="8">
        <v>2525</v>
      </c>
      <c r="N12" s="8">
        <v>58164005658.837997</v>
      </c>
      <c r="O12" s="8">
        <v>-2512</v>
      </c>
      <c r="P12" s="8">
        <v>-57467857923.662018</v>
      </c>
    </row>
    <row r="13" spans="2:16" x14ac:dyDescent="0.3">
      <c r="B13" s="1" t="s">
        <v>35</v>
      </c>
      <c r="C13" s="8">
        <v>59133</v>
      </c>
      <c r="D13" s="8">
        <v>650168955770.0625</v>
      </c>
      <c r="E13" s="8">
        <v>59133</v>
      </c>
      <c r="F13" s="8">
        <v>650168955769.71997</v>
      </c>
      <c r="G13" s="8">
        <v>0</v>
      </c>
      <c r="H13" s="8">
        <v>0.342529296875</v>
      </c>
      <c r="J13" s="1" t="s">
        <v>107</v>
      </c>
      <c r="K13" s="8">
        <v>477</v>
      </c>
      <c r="L13" s="8">
        <v>7646275712.6433001</v>
      </c>
      <c r="M13" s="8">
        <v>1793</v>
      </c>
      <c r="N13" s="8">
        <v>82339565049.953003</v>
      </c>
      <c r="O13" s="8">
        <v>-1316</v>
      </c>
      <c r="P13" s="8">
        <v>-74693289337.309708</v>
      </c>
    </row>
    <row r="14" spans="2:16" x14ac:dyDescent="0.3">
      <c r="B14" s="1" t="s">
        <v>36</v>
      </c>
      <c r="C14" s="8">
        <v>68266</v>
      </c>
      <c r="D14" s="8">
        <v>366930447320.40521</v>
      </c>
      <c r="E14" s="8">
        <v>68266</v>
      </c>
      <c r="F14" s="8">
        <v>366930447320.85999</v>
      </c>
      <c r="G14" s="8">
        <v>0</v>
      </c>
      <c r="H14" s="8">
        <v>-0.454833984375</v>
      </c>
      <c r="J14" s="1" t="s">
        <v>108</v>
      </c>
      <c r="K14" s="8">
        <v>9</v>
      </c>
      <c r="L14" s="8">
        <v>6099967527.3654003</v>
      </c>
      <c r="M14" s="8">
        <v>620</v>
      </c>
      <c r="N14" s="8">
        <v>6899072728.5380001</v>
      </c>
      <c r="O14" s="8">
        <v>-611</v>
      </c>
      <c r="P14" s="8">
        <v>-799105201.17259979</v>
      </c>
    </row>
    <row r="15" spans="2:16" x14ac:dyDescent="0.3">
      <c r="B15" s="1" t="s">
        <v>37</v>
      </c>
      <c r="C15" s="8">
        <v>59832</v>
      </c>
      <c r="D15" s="8">
        <v>163994528148.1926</v>
      </c>
      <c r="E15" s="8">
        <v>59832</v>
      </c>
      <c r="F15" s="8">
        <v>163994528147.98999</v>
      </c>
      <c r="G15" s="8">
        <v>0</v>
      </c>
      <c r="H15" s="8">
        <v>0.202606201171875</v>
      </c>
      <c r="J15" s="1" t="s">
        <v>109</v>
      </c>
      <c r="K15" s="8">
        <v>7</v>
      </c>
      <c r="L15" s="8">
        <v>350990809.40304017</v>
      </c>
      <c r="M15" s="8">
        <v>0</v>
      </c>
      <c r="N15" s="8">
        <v>0</v>
      </c>
      <c r="O15" s="8">
        <v>7</v>
      </c>
      <c r="P15" s="8">
        <v>350990809.40304017</v>
      </c>
    </row>
    <row r="16" spans="2:16" x14ac:dyDescent="0.3">
      <c r="B16" s="1" t="s">
        <v>38</v>
      </c>
      <c r="C16" s="8">
        <v>45891</v>
      </c>
      <c r="D16" s="8">
        <v>128579343026.4496</v>
      </c>
      <c r="E16" s="8">
        <v>45891</v>
      </c>
      <c r="F16" s="8">
        <v>128579343027.36</v>
      </c>
      <c r="G16" s="8">
        <v>0</v>
      </c>
      <c r="H16" s="8">
        <v>-0.9104156494140625</v>
      </c>
    </row>
    <row r="17" spans="2:8" x14ac:dyDescent="0.3">
      <c r="B17" s="1" t="s">
        <v>39</v>
      </c>
      <c r="C17" s="8">
        <v>40424</v>
      </c>
      <c r="D17" s="8">
        <v>69089437397.701797</v>
      </c>
      <c r="E17" s="8">
        <v>40424</v>
      </c>
      <c r="F17" s="8">
        <v>69089437397.298996</v>
      </c>
      <c r="G17" s="8">
        <v>0</v>
      </c>
      <c r="H17" s="8">
        <v>0.402801513671875</v>
      </c>
    </row>
    <row r="18" spans="2:8" x14ac:dyDescent="0.3">
      <c r="B18" s="1" t="s">
        <v>41</v>
      </c>
      <c r="C18" s="8">
        <v>353</v>
      </c>
      <c r="D18" s="8">
        <v>94891791450.214127</v>
      </c>
      <c r="E18" s="8">
        <v>353</v>
      </c>
      <c r="F18" s="8">
        <v>94891791450.463516</v>
      </c>
      <c r="G18" s="8">
        <v>0</v>
      </c>
      <c r="H18" s="8">
        <v>-0.2493896484375</v>
      </c>
    </row>
    <row r="19" spans="2:8" x14ac:dyDescent="0.3">
      <c r="B19" s="1" t="s">
        <v>42</v>
      </c>
      <c r="C19" s="8">
        <v>12</v>
      </c>
      <c r="D19" s="8">
        <v>2495564408.991982</v>
      </c>
      <c r="E19" s="8">
        <v>12</v>
      </c>
      <c r="F19" s="8">
        <v>2495564408.8887072</v>
      </c>
      <c r="G19" s="8">
        <v>0</v>
      </c>
      <c r="H19" s="8">
        <v>0.1032752990722656</v>
      </c>
    </row>
    <row r="20" spans="2:8" x14ac:dyDescent="0.3">
      <c r="B20" s="1" t="s">
        <v>43</v>
      </c>
      <c r="C20" s="8">
        <v>10</v>
      </c>
      <c r="D20" s="8">
        <v>1653659164.1754351</v>
      </c>
      <c r="E20" s="8">
        <v>10</v>
      </c>
      <c r="F20" s="8">
        <v>1653659164.1697781</v>
      </c>
      <c r="G20" s="8">
        <v>0</v>
      </c>
      <c r="H20" s="8">
        <v>5.6564807891845703E-3</v>
      </c>
    </row>
    <row r="21" spans="2:8" x14ac:dyDescent="0.3">
      <c r="B21" s="1" t="s">
        <v>44</v>
      </c>
      <c r="C21" s="8">
        <v>12</v>
      </c>
      <c r="D21" s="8">
        <v>10558320987.02767</v>
      </c>
      <c r="E21" s="8">
        <v>12</v>
      </c>
      <c r="F21" s="8">
        <v>10558320986.29731</v>
      </c>
      <c r="G21" s="8">
        <v>0</v>
      </c>
      <c r="H21" s="8">
        <v>0.73036003112792969</v>
      </c>
    </row>
    <row r="22" spans="2:8" x14ac:dyDescent="0.3">
      <c r="B22" s="1" t="s">
        <v>45</v>
      </c>
      <c r="C22" s="8">
        <v>19</v>
      </c>
      <c r="D22" s="8">
        <v>4874041601.0359573</v>
      </c>
      <c r="E22" s="8">
        <v>19</v>
      </c>
      <c r="F22" s="8">
        <v>4874041601.0036325</v>
      </c>
      <c r="G22" s="8">
        <v>0</v>
      </c>
      <c r="H22" s="8">
        <v>3.2323837280273438E-2</v>
      </c>
    </row>
    <row r="23" spans="2:8" x14ac:dyDescent="0.3">
      <c r="B23" s="1" t="s">
        <v>46</v>
      </c>
      <c r="C23" s="8">
        <v>12</v>
      </c>
      <c r="D23" s="8">
        <v>3419040227.0277538</v>
      </c>
      <c r="E23" s="8">
        <v>12</v>
      </c>
      <c r="F23" s="8">
        <v>3419040226.9160738</v>
      </c>
      <c r="G23" s="8">
        <v>0</v>
      </c>
      <c r="H23" s="8">
        <v>0.1116795539855957</v>
      </c>
    </row>
    <row r="24" spans="2:8" x14ac:dyDescent="0.3">
      <c r="B24" s="1" t="s">
        <v>47</v>
      </c>
      <c r="C24" s="8">
        <v>9</v>
      </c>
      <c r="D24" s="8">
        <v>893271642.45523512</v>
      </c>
      <c r="E24" s="8">
        <v>9</v>
      </c>
      <c r="F24" s="8">
        <v>893271642.39866805</v>
      </c>
      <c r="G24" s="8">
        <v>0</v>
      </c>
      <c r="H24" s="8">
        <v>5.6567072868347168E-2</v>
      </c>
    </row>
    <row r="25" spans="2:8" x14ac:dyDescent="0.3">
      <c r="B25" s="1" t="s">
        <v>48</v>
      </c>
      <c r="C25" s="8">
        <v>11</v>
      </c>
      <c r="D25" s="8">
        <v>2458914894.5635748</v>
      </c>
      <c r="E25" s="8">
        <v>11</v>
      </c>
      <c r="F25" s="8">
        <v>2458914894.5044222</v>
      </c>
      <c r="G25" s="8">
        <v>0</v>
      </c>
      <c r="H25" s="8">
        <v>5.9153079986572273E-2</v>
      </c>
    </row>
    <row r="26" spans="2:8" x14ac:dyDescent="0.3">
      <c r="B26" s="1" t="s">
        <v>49</v>
      </c>
      <c r="C26" s="8">
        <v>6</v>
      </c>
      <c r="D26" s="8">
        <v>311895927.56730461</v>
      </c>
      <c r="E26" s="8">
        <v>6</v>
      </c>
      <c r="F26" s="8">
        <v>311895927.56245601</v>
      </c>
      <c r="G26" s="8">
        <v>0</v>
      </c>
      <c r="H26" s="8">
        <v>4.8485994338989258E-3</v>
      </c>
    </row>
    <row r="27" spans="2:8" x14ac:dyDescent="0.3">
      <c r="B27" s="1" t="s">
        <v>50</v>
      </c>
      <c r="C27" s="8">
        <v>3</v>
      </c>
      <c r="D27" s="8">
        <v>63778789.789555863</v>
      </c>
      <c r="E27" s="8">
        <v>3</v>
      </c>
      <c r="F27" s="8">
        <v>63778789.795535803</v>
      </c>
      <c r="G27" s="8">
        <v>0</v>
      </c>
      <c r="H27" s="8">
        <v>-5.9799477458000183E-3</v>
      </c>
    </row>
    <row r="28" spans="2:8" x14ac:dyDescent="0.3">
      <c r="B28" s="1" t="s">
        <v>110</v>
      </c>
      <c r="C28" s="8">
        <v>2</v>
      </c>
      <c r="D28" s="8">
        <v>0</v>
      </c>
      <c r="E28" s="8">
        <v>0</v>
      </c>
      <c r="F28" s="8">
        <v>0</v>
      </c>
      <c r="G28" s="8">
        <v>2</v>
      </c>
      <c r="H28" s="8">
        <v>0</v>
      </c>
    </row>
    <row r="29" spans="2:8" x14ac:dyDescent="0.3">
      <c r="B29" s="1" t="s">
        <v>51</v>
      </c>
      <c r="C29" s="8">
        <v>2078</v>
      </c>
      <c r="D29" s="8">
        <v>318889234614.86102</v>
      </c>
      <c r="E29" s="8">
        <v>2078</v>
      </c>
      <c r="F29" s="8">
        <v>318889234614.45001</v>
      </c>
      <c r="G29" s="8">
        <v>0</v>
      </c>
      <c r="H29" s="8">
        <v>0.4110107421875</v>
      </c>
    </row>
    <row r="30" spans="2:8" x14ac:dyDescent="0.3">
      <c r="B30" s="1" t="s">
        <v>52</v>
      </c>
      <c r="C30" s="8">
        <v>450</v>
      </c>
      <c r="D30" s="8">
        <v>89247162188.148026</v>
      </c>
      <c r="E30" s="8">
        <v>450</v>
      </c>
      <c r="F30" s="8">
        <v>89247162187.416</v>
      </c>
      <c r="G30" s="8">
        <v>0</v>
      </c>
      <c r="H30" s="8">
        <v>0.732025146484375</v>
      </c>
    </row>
    <row r="31" spans="2:8" x14ac:dyDescent="0.3">
      <c r="B31" s="1" t="s">
        <v>53</v>
      </c>
      <c r="C31" s="8">
        <v>332</v>
      </c>
      <c r="D31" s="8">
        <v>85822145118.265625</v>
      </c>
      <c r="E31" s="8">
        <v>332</v>
      </c>
      <c r="F31" s="8">
        <v>85822145118.792999</v>
      </c>
      <c r="G31" s="8">
        <v>0</v>
      </c>
      <c r="H31" s="8">
        <v>-0.527374267578125</v>
      </c>
    </row>
    <row r="32" spans="2:8" x14ac:dyDescent="0.3">
      <c r="B32" s="1" t="s">
        <v>54</v>
      </c>
      <c r="C32" s="8">
        <v>383</v>
      </c>
      <c r="D32" s="8">
        <v>94935978985.207275</v>
      </c>
      <c r="E32" s="8">
        <v>383</v>
      </c>
      <c r="F32" s="8">
        <v>94935978984.951996</v>
      </c>
      <c r="G32" s="8">
        <v>0</v>
      </c>
      <c r="H32" s="8">
        <v>0.255279541015625</v>
      </c>
    </row>
    <row r="33" spans="2:8" x14ac:dyDescent="0.3">
      <c r="B33" s="1" t="s">
        <v>55</v>
      </c>
      <c r="C33" s="8">
        <v>416</v>
      </c>
      <c r="D33" s="8">
        <v>92082225915.704071</v>
      </c>
      <c r="E33" s="8">
        <v>416</v>
      </c>
      <c r="F33" s="8">
        <v>92082225915.408005</v>
      </c>
      <c r="G33" s="8">
        <v>0</v>
      </c>
      <c r="H33" s="8">
        <v>0.2960662841796875</v>
      </c>
    </row>
    <row r="34" spans="2:8" x14ac:dyDescent="0.3">
      <c r="B34" s="1" t="s">
        <v>56</v>
      </c>
      <c r="C34" s="8">
        <v>551</v>
      </c>
      <c r="D34" s="8">
        <v>142893165313.5015</v>
      </c>
      <c r="E34" s="8">
        <v>551</v>
      </c>
      <c r="F34" s="8">
        <v>142893165314.25</v>
      </c>
      <c r="G34" s="8">
        <v>0</v>
      </c>
      <c r="H34" s="8">
        <v>-0.748504638671875</v>
      </c>
    </row>
    <row r="35" spans="2:8" x14ac:dyDescent="0.3">
      <c r="B35" s="1" t="s">
        <v>57</v>
      </c>
      <c r="C35" s="8">
        <v>466</v>
      </c>
      <c r="D35" s="8">
        <v>134571797541.47031</v>
      </c>
      <c r="E35" s="8">
        <v>466</v>
      </c>
      <c r="F35" s="8">
        <v>134571797541.24001</v>
      </c>
      <c r="G35" s="8">
        <v>0</v>
      </c>
      <c r="H35" s="8">
        <v>0.2302703857421875</v>
      </c>
    </row>
    <row r="36" spans="2:8" x14ac:dyDescent="0.3">
      <c r="B36" s="1" t="s">
        <v>58</v>
      </c>
      <c r="C36" s="8">
        <v>470</v>
      </c>
      <c r="D36" s="8">
        <v>138083684949.1954</v>
      </c>
      <c r="E36" s="8">
        <v>470</v>
      </c>
      <c r="F36" s="8">
        <v>138083684949.75</v>
      </c>
      <c r="G36" s="8">
        <v>0</v>
      </c>
      <c r="H36" s="8">
        <v>-0.55462646484375</v>
      </c>
    </row>
    <row r="37" spans="2:8" x14ac:dyDescent="0.3">
      <c r="B37" s="1" t="s">
        <v>59</v>
      </c>
      <c r="C37" s="8">
        <v>1199</v>
      </c>
      <c r="D37" s="8">
        <v>309733813082.83008</v>
      </c>
      <c r="E37" s="8">
        <v>1199</v>
      </c>
      <c r="F37" s="8">
        <v>309733813081.27002</v>
      </c>
      <c r="G37" s="8">
        <v>0</v>
      </c>
      <c r="H37" s="8">
        <v>1.56005859375</v>
      </c>
    </row>
    <row r="38" spans="2:8" x14ac:dyDescent="0.3">
      <c r="B38" s="1" t="s">
        <v>60</v>
      </c>
      <c r="C38" s="8">
        <v>868</v>
      </c>
      <c r="D38" s="8">
        <v>188681493066.45761</v>
      </c>
      <c r="E38" s="8">
        <v>868</v>
      </c>
      <c r="F38" s="8">
        <v>188681493064.89999</v>
      </c>
      <c r="G38" s="8">
        <v>0</v>
      </c>
      <c r="H38" s="8">
        <v>1.5576171875</v>
      </c>
    </row>
    <row r="39" spans="2:8" x14ac:dyDescent="0.3">
      <c r="B39" s="1" t="s">
        <v>61</v>
      </c>
      <c r="C39" s="8">
        <v>719</v>
      </c>
      <c r="D39" s="8">
        <v>131291613658.42039</v>
      </c>
      <c r="E39" s="8">
        <v>719</v>
      </c>
      <c r="F39" s="8">
        <v>131291613657.35201</v>
      </c>
      <c r="G39" s="8">
        <v>0</v>
      </c>
      <c r="H39" s="8">
        <v>1.06842041015625</v>
      </c>
    </row>
    <row r="40" spans="2:8" x14ac:dyDescent="0.3">
      <c r="B40" s="1" t="s">
        <v>63</v>
      </c>
      <c r="C40" s="8">
        <v>169</v>
      </c>
      <c r="D40" s="8">
        <v>51750784807.164528</v>
      </c>
      <c r="E40" s="8">
        <v>169</v>
      </c>
      <c r="F40" s="8">
        <v>51750784807.192833</v>
      </c>
      <c r="G40" s="8">
        <v>0</v>
      </c>
      <c r="H40" s="8">
        <v>-2.829742431640625E-2</v>
      </c>
    </row>
    <row r="41" spans="2:8" x14ac:dyDescent="0.3">
      <c r="B41" s="1" t="s">
        <v>64</v>
      </c>
      <c r="C41" s="8">
        <v>62</v>
      </c>
      <c r="D41" s="8">
        <v>31296488020.22427</v>
      </c>
      <c r="E41" s="8">
        <v>62</v>
      </c>
      <c r="F41" s="8">
        <v>31296488020.145401</v>
      </c>
      <c r="G41" s="8">
        <v>0</v>
      </c>
      <c r="H41" s="8">
        <v>7.8868865966796875E-2</v>
      </c>
    </row>
    <row r="42" spans="2:8" x14ac:dyDescent="0.3">
      <c r="B42" s="1" t="s">
        <v>65</v>
      </c>
      <c r="C42" s="8">
        <v>90</v>
      </c>
      <c r="D42" s="8">
        <v>68266365134.029663</v>
      </c>
      <c r="E42" s="8">
        <v>90</v>
      </c>
      <c r="F42" s="8">
        <v>68266365135.173447</v>
      </c>
      <c r="G42" s="8">
        <v>0</v>
      </c>
      <c r="H42" s="8">
        <v>-1.143791198730469</v>
      </c>
    </row>
    <row r="43" spans="2:8" x14ac:dyDescent="0.3">
      <c r="B43" s="1" t="s">
        <v>66</v>
      </c>
      <c r="C43" s="8">
        <v>102</v>
      </c>
      <c r="D43" s="8">
        <v>71221751507.654816</v>
      </c>
      <c r="E43" s="8">
        <v>102</v>
      </c>
      <c r="F43" s="8">
        <v>71221751507.729172</v>
      </c>
      <c r="G43" s="8">
        <v>0</v>
      </c>
      <c r="H43" s="8">
        <v>-7.43560791015625E-2</v>
      </c>
    </row>
    <row r="44" spans="2:8" x14ac:dyDescent="0.3">
      <c r="B44" s="1" t="s">
        <v>67</v>
      </c>
      <c r="C44" s="8">
        <v>242</v>
      </c>
      <c r="D44" s="8">
        <v>151974844781.31949</v>
      </c>
      <c r="E44" s="8">
        <v>242</v>
      </c>
      <c r="F44" s="8">
        <v>151974844782.5878</v>
      </c>
      <c r="G44" s="8">
        <v>0</v>
      </c>
      <c r="H44" s="8">
        <v>-1.268218994140625</v>
      </c>
    </row>
    <row r="45" spans="2:8" x14ac:dyDescent="0.3">
      <c r="B45" s="1" t="s">
        <v>68</v>
      </c>
      <c r="C45" s="8">
        <v>376</v>
      </c>
      <c r="D45" s="8">
        <v>325742984459.44263</v>
      </c>
      <c r="E45" s="8">
        <v>376</v>
      </c>
      <c r="F45" s="8">
        <v>325742984450.01233</v>
      </c>
      <c r="G45" s="8">
        <v>0</v>
      </c>
      <c r="H45" s="8">
        <v>9.43035888671875</v>
      </c>
    </row>
    <row r="46" spans="2:8" x14ac:dyDescent="0.3">
      <c r="B46" s="1" t="s">
        <v>69</v>
      </c>
      <c r="C46" s="8">
        <v>1126</v>
      </c>
      <c r="D46" s="8">
        <v>692626296036.44116</v>
      </c>
      <c r="E46" s="8">
        <v>1126</v>
      </c>
      <c r="F46" s="8">
        <v>692626296043.12854</v>
      </c>
      <c r="G46" s="8">
        <v>0</v>
      </c>
      <c r="H46" s="8">
        <v>-6.6873779296875</v>
      </c>
    </row>
    <row r="47" spans="2:8" x14ac:dyDescent="0.3">
      <c r="B47" s="1" t="s">
        <v>70</v>
      </c>
      <c r="C47" s="8">
        <v>1908</v>
      </c>
      <c r="D47" s="8">
        <v>805916003435.99878</v>
      </c>
      <c r="E47" s="8">
        <v>1908</v>
      </c>
      <c r="F47" s="8">
        <v>805916003431.12756</v>
      </c>
      <c r="G47" s="8">
        <v>0</v>
      </c>
      <c r="H47" s="8">
        <v>4.8712158203125</v>
      </c>
    </row>
    <row r="48" spans="2:8" x14ac:dyDescent="0.3">
      <c r="B48" s="1" t="s">
        <v>71</v>
      </c>
      <c r="C48" s="8">
        <v>486</v>
      </c>
      <c r="D48" s="8">
        <v>208561554937.86292</v>
      </c>
      <c r="E48" s="8">
        <v>486</v>
      </c>
      <c r="F48" s="8">
        <v>208561554934.97559</v>
      </c>
      <c r="G48" s="8">
        <v>0</v>
      </c>
      <c r="H48" s="8">
        <v>2.8873291015625</v>
      </c>
    </row>
    <row r="49" spans="2:8" x14ac:dyDescent="0.3">
      <c r="B49" s="1" t="s">
        <v>72</v>
      </c>
      <c r="C49" s="8">
        <v>564</v>
      </c>
      <c r="D49" s="8">
        <v>190024095424.564</v>
      </c>
      <c r="E49" s="8">
        <v>564</v>
      </c>
      <c r="F49" s="8">
        <v>190024095423.91171</v>
      </c>
      <c r="G49" s="8">
        <v>0</v>
      </c>
      <c r="H49" s="8">
        <v>0.65228271484375</v>
      </c>
    </row>
    <row r="50" spans="2:8" x14ac:dyDescent="0.3">
      <c r="B50" s="1" t="s">
        <v>73</v>
      </c>
      <c r="C50" s="8">
        <v>799</v>
      </c>
      <c r="D50" s="8">
        <v>391013476585.19781</v>
      </c>
      <c r="E50" s="8">
        <v>799</v>
      </c>
      <c r="F50" s="8">
        <v>391013476582.21301</v>
      </c>
      <c r="G50" s="8">
        <v>0</v>
      </c>
      <c r="H50" s="8">
        <v>2.9847412109375</v>
      </c>
    </row>
    <row r="51" spans="2:8" x14ac:dyDescent="0.3">
      <c r="B51" s="1" t="s">
        <v>75</v>
      </c>
      <c r="C51" s="8">
        <v>11760</v>
      </c>
      <c r="D51" s="8">
        <v>808479376540.8385</v>
      </c>
      <c r="E51" s="8">
        <v>11760</v>
      </c>
      <c r="F51" s="8">
        <v>808479376541.35999</v>
      </c>
      <c r="G51" s="8">
        <v>0</v>
      </c>
      <c r="H51" s="8">
        <v>-0.521484375</v>
      </c>
    </row>
    <row r="52" spans="2:8" x14ac:dyDescent="0.3">
      <c r="B52" s="1" t="s">
        <v>76</v>
      </c>
      <c r="C52" s="8">
        <v>491</v>
      </c>
      <c r="D52" s="8">
        <v>63303714796.617943</v>
      </c>
      <c r="E52" s="8">
        <v>491</v>
      </c>
      <c r="F52" s="8">
        <v>63303714796.584</v>
      </c>
      <c r="G52" s="8">
        <v>0</v>
      </c>
      <c r="H52" s="8">
        <v>3.3935546875E-2</v>
      </c>
    </row>
    <row r="53" spans="2:8" x14ac:dyDescent="0.3">
      <c r="B53" s="1" t="s">
        <v>77</v>
      </c>
      <c r="C53" s="8">
        <v>858</v>
      </c>
      <c r="D53" s="8">
        <v>96977776634.697006</v>
      </c>
      <c r="E53" s="8">
        <v>858</v>
      </c>
      <c r="F53" s="8">
        <v>96977776634.542999</v>
      </c>
      <c r="G53" s="8">
        <v>0</v>
      </c>
      <c r="H53" s="8">
        <v>0.1540069580078125</v>
      </c>
    </row>
    <row r="54" spans="2:8" x14ac:dyDescent="0.3">
      <c r="B54" s="1" t="s">
        <v>78</v>
      </c>
      <c r="C54" s="8">
        <v>986</v>
      </c>
      <c r="D54" s="8">
        <v>177216644116.0162</v>
      </c>
      <c r="E54" s="8">
        <v>986</v>
      </c>
      <c r="F54" s="8">
        <v>177216644114.97</v>
      </c>
      <c r="G54" s="8">
        <v>0</v>
      </c>
      <c r="H54" s="8">
        <v>1.046234130859375</v>
      </c>
    </row>
    <row r="55" spans="2:8" x14ac:dyDescent="0.3">
      <c r="B55" s="1" t="s">
        <v>79</v>
      </c>
      <c r="C55" s="8">
        <v>1024</v>
      </c>
      <c r="D55" s="8">
        <v>190504431457.03769</v>
      </c>
      <c r="E55" s="8">
        <v>1024</v>
      </c>
      <c r="F55" s="8">
        <v>190504431456.67001</v>
      </c>
      <c r="G55" s="8">
        <v>0</v>
      </c>
      <c r="H55" s="8">
        <v>0.367706298828125</v>
      </c>
    </row>
    <row r="56" spans="2:8" x14ac:dyDescent="0.3">
      <c r="B56" s="1" t="s">
        <v>80</v>
      </c>
      <c r="C56" s="8">
        <v>1831</v>
      </c>
      <c r="D56" s="8">
        <v>219285399240.56781</v>
      </c>
      <c r="E56" s="8">
        <v>1831</v>
      </c>
      <c r="F56" s="8">
        <v>219285399238.35001</v>
      </c>
      <c r="G56" s="8">
        <v>0</v>
      </c>
      <c r="H56" s="8">
        <v>2.21783447265625</v>
      </c>
    </row>
    <row r="57" spans="2:8" x14ac:dyDescent="0.3">
      <c r="B57" s="1" t="s">
        <v>81</v>
      </c>
      <c r="C57" s="8">
        <v>1991</v>
      </c>
      <c r="D57" s="8">
        <v>390105506392.80878</v>
      </c>
      <c r="E57" s="8">
        <v>1991</v>
      </c>
      <c r="F57" s="8">
        <v>390105506391.41998</v>
      </c>
      <c r="G57" s="8">
        <v>0</v>
      </c>
      <c r="H57" s="8">
        <v>1.3887939453125</v>
      </c>
    </row>
    <row r="58" spans="2:8" x14ac:dyDescent="0.3">
      <c r="B58" s="1" t="s">
        <v>82</v>
      </c>
      <c r="C58" s="8">
        <v>2675</v>
      </c>
      <c r="D58" s="8">
        <v>524175008370.59137</v>
      </c>
      <c r="E58" s="8">
        <v>2675</v>
      </c>
      <c r="F58" s="8">
        <v>524175008372.71002</v>
      </c>
      <c r="G58" s="8">
        <v>0</v>
      </c>
      <c r="H58" s="8">
        <v>-2.11865234375</v>
      </c>
    </row>
    <row r="59" spans="2:8" x14ac:dyDescent="0.3">
      <c r="B59" s="1" t="s">
        <v>83</v>
      </c>
      <c r="C59" s="8">
        <v>2748</v>
      </c>
      <c r="D59" s="8">
        <v>644027514870.63281</v>
      </c>
      <c r="E59" s="8">
        <v>2748</v>
      </c>
      <c r="F59" s="8">
        <v>644027514867.67004</v>
      </c>
      <c r="G59" s="8">
        <v>0</v>
      </c>
      <c r="H59" s="8">
        <v>2.9627685546875</v>
      </c>
    </row>
    <row r="60" spans="2:8" x14ac:dyDescent="0.3">
      <c r="B60" s="1" t="s">
        <v>84</v>
      </c>
      <c r="C60" s="8">
        <v>1924</v>
      </c>
      <c r="D60" s="8">
        <v>544749388494.30017</v>
      </c>
      <c r="E60" s="8">
        <v>1924</v>
      </c>
      <c r="F60" s="8">
        <v>544749388488.42999</v>
      </c>
      <c r="G60" s="8">
        <v>0</v>
      </c>
      <c r="H60" s="8">
        <v>5.8702392578125</v>
      </c>
    </row>
    <row r="61" spans="2:8" x14ac:dyDescent="0.3">
      <c r="B61" s="1" t="s">
        <v>85</v>
      </c>
      <c r="C61" s="8">
        <v>1774</v>
      </c>
      <c r="D61" s="8">
        <v>473478997428.22382</v>
      </c>
      <c r="E61" s="8">
        <v>1774</v>
      </c>
      <c r="F61" s="8">
        <v>473478997426.90198</v>
      </c>
      <c r="G61" s="8">
        <v>0</v>
      </c>
      <c r="H61" s="8">
        <v>1.32177734375</v>
      </c>
    </row>
    <row r="62" spans="2:8" x14ac:dyDescent="0.3">
      <c r="B62" s="1" t="s">
        <v>87</v>
      </c>
      <c r="C62" s="8">
        <v>51</v>
      </c>
      <c r="D62" s="8">
        <v>197909136594</v>
      </c>
      <c r="E62" s="8">
        <v>51</v>
      </c>
      <c r="F62" s="8">
        <v>197909136594</v>
      </c>
      <c r="G62" s="8">
        <v>0</v>
      </c>
      <c r="H62" s="8">
        <v>0</v>
      </c>
    </row>
    <row r="63" spans="2:8" x14ac:dyDescent="0.3">
      <c r="B63" s="1" t="s">
        <v>88</v>
      </c>
      <c r="C63" s="8">
        <v>2</v>
      </c>
      <c r="D63" s="8">
        <v>6223388206</v>
      </c>
      <c r="E63" s="8">
        <v>2</v>
      </c>
      <c r="F63" s="8">
        <v>6223388206</v>
      </c>
      <c r="G63" s="8">
        <v>0</v>
      </c>
      <c r="H63" s="8">
        <v>0</v>
      </c>
    </row>
    <row r="64" spans="2:8" x14ac:dyDescent="0.3">
      <c r="B64" s="1" t="s">
        <v>89</v>
      </c>
      <c r="C64" s="8">
        <v>1</v>
      </c>
      <c r="D64" s="8">
        <v>2669978562</v>
      </c>
      <c r="E64" s="8">
        <v>1</v>
      </c>
      <c r="F64" s="8">
        <v>2669978562</v>
      </c>
      <c r="G64" s="8">
        <v>0</v>
      </c>
      <c r="H64" s="8">
        <v>0</v>
      </c>
    </row>
    <row r="65" spans="2:8" x14ac:dyDescent="0.3">
      <c r="B65" s="1" t="s">
        <v>90</v>
      </c>
      <c r="C65" s="8">
        <v>136</v>
      </c>
      <c r="D65" s="8">
        <v>25712618214.92625</v>
      </c>
      <c r="E65" s="8">
        <v>136</v>
      </c>
      <c r="F65" s="8">
        <v>25712618215.06105</v>
      </c>
      <c r="G65" s="8">
        <v>0</v>
      </c>
      <c r="H65" s="8">
        <v>-0.1347923278808594</v>
      </c>
    </row>
    <row r="66" spans="2:8" x14ac:dyDescent="0.3">
      <c r="B66" s="1" t="s">
        <v>91</v>
      </c>
      <c r="C66" s="8">
        <v>17</v>
      </c>
      <c r="D66" s="8">
        <v>6140988320.7168064</v>
      </c>
      <c r="E66" s="8">
        <v>17</v>
      </c>
      <c r="F66" s="8">
        <v>6140988320.6582518</v>
      </c>
      <c r="G66" s="8">
        <v>0</v>
      </c>
      <c r="H66" s="8">
        <v>5.8554649353027337E-2</v>
      </c>
    </row>
    <row r="67" spans="2:8" x14ac:dyDescent="0.3">
      <c r="B67" s="1" t="s">
        <v>92</v>
      </c>
      <c r="C67" s="8">
        <v>41</v>
      </c>
      <c r="D67" s="8">
        <v>15745367725.05356</v>
      </c>
      <c r="E67" s="8">
        <v>41</v>
      </c>
      <c r="F67" s="8">
        <v>15745367725.18696</v>
      </c>
      <c r="G67" s="8">
        <v>0</v>
      </c>
      <c r="H67" s="8">
        <v>-0.13339996337890619</v>
      </c>
    </row>
    <row r="68" spans="2:8" x14ac:dyDescent="0.3">
      <c r="B68" s="1" t="s">
        <v>93</v>
      </c>
      <c r="C68" s="8">
        <v>40</v>
      </c>
      <c r="D68" s="8">
        <v>19924286510.164261</v>
      </c>
      <c r="E68" s="8">
        <v>40</v>
      </c>
      <c r="F68" s="8">
        <v>19924286509.630569</v>
      </c>
      <c r="G68" s="8">
        <v>0</v>
      </c>
      <c r="H68" s="8">
        <v>0.53368377685546875</v>
      </c>
    </row>
    <row r="69" spans="2:8" x14ac:dyDescent="0.3">
      <c r="B69" s="1" t="s">
        <v>94</v>
      </c>
      <c r="C69" s="8">
        <v>182</v>
      </c>
      <c r="D69" s="8">
        <v>72575757928.349823</v>
      </c>
      <c r="E69" s="8">
        <v>182</v>
      </c>
      <c r="F69" s="8">
        <v>72575757928.488663</v>
      </c>
      <c r="G69" s="8">
        <v>0</v>
      </c>
      <c r="H69" s="8">
        <v>-0.1388397216796875</v>
      </c>
    </row>
    <row r="70" spans="2:8" x14ac:dyDescent="0.3">
      <c r="B70" s="1" t="s">
        <v>95</v>
      </c>
      <c r="C70" s="8">
        <v>733</v>
      </c>
      <c r="D70" s="8">
        <v>338533203639.34167</v>
      </c>
      <c r="E70" s="8">
        <v>733</v>
      </c>
      <c r="F70" s="8">
        <v>338533203640.5321</v>
      </c>
      <c r="G70" s="8">
        <v>0</v>
      </c>
      <c r="H70" s="8">
        <v>-1.1904296875</v>
      </c>
    </row>
    <row r="71" spans="2:8" x14ac:dyDescent="0.3">
      <c r="B71" s="1" t="s">
        <v>96</v>
      </c>
      <c r="C71" s="8">
        <v>1150</v>
      </c>
      <c r="D71" s="8">
        <v>378695075229.95331</v>
      </c>
      <c r="E71" s="8">
        <v>1150</v>
      </c>
      <c r="F71" s="8">
        <v>378695075229.828</v>
      </c>
      <c r="G71" s="8">
        <v>0</v>
      </c>
      <c r="H71" s="8">
        <v>0.12530517578125</v>
      </c>
    </row>
    <row r="72" spans="2:8" x14ac:dyDescent="0.3">
      <c r="B72" s="1" t="s">
        <v>97</v>
      </c>
      <c r="C72" s="8">
        <v>253</v>
      </c>
      <c r="D72" s="8">
        <v>120198293301.2242</v>
      </c>
      <c r="E72" s="8">
        <v>253</v>
      </c>
      <c r="F72" s="8">
        <v>120198293301.84109</v>
      </c>
      <c r="G72" s="8">
        <v>0</v>
      </c>
      <c r="H72" s="8">
        <v>-0.616912841796875</v>
      </c>
    </row>
    <row r="73" spans="2:8" x14ac:dyDescent="0.3">
      <c r="B73" s="1" t="s">
        <v>98</v>
      </c>
      <c r="C73" s="8">
        <v>167</v>
      </c>
      <c r="D73" s="8">
        <v>103194235002.36749</v>
      </c>
      <c r="E73" s="8">
        <v>167</v>
      </c>
      <c r="F73" s="8">
        <v>103194235002.7381</v>
      </c>
      <c r="G73" s="8">
        <v>0</v>
      </c>
      <c r="H73" s="8">
        <v>-0.3706207275390625</v>
      </c>
    </row>
    <row r="74" spans="2:8" x14ac:dyDescent="0.3">
      <c r="B74" s="1" t="s">
        <v>99</v>
      </c>
      <c r="C74" s="8">
        <v>463</v>
      </c>
      <c r="D74" s="8">
        <v>341178955768.10748</v>
      </c>
      <c r="E74" s="8">
        <v>463</v>
      </c>
      <c r="F74" s="8">
        <v>341178955771.00153</v>
      </c>
      <c r="G74" s="8">
        <v>0</v>
      </c>
      <c r="H74" s="8">
        <v>-2.89398193359375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3:P78"/>
  <sheetViews>
    <sheetView workbookViewId="0"/>
  </sheetViews>
  <sheetFormatPr defaultRowHeight="14.4" x14ac:dyDescent="0.3"/>
  <cols>
    <col min="2" max="2" width="40.6640625" customWidth="1"/>
    <col min="3" max="8" width="20.6640625" customWidth="1"/>
    <col min="10" max="10" width="40.6640625" customWidth="1"/>
    <col min="11" max="16" width="20.6640625" customWidth="1"/>
  </cols>
  <sheetData>
    <row r="3" spans="2:16" x14ac:dyDescent="0.3">
      <c r="B3" s="6" t="s">
        <v>19</v>
      </c>
      <c r="C3" s="6" t="s">
        <v>20</v>
      </c>
      <c r="D3" s="6" t="s">
        <v>21</v>
      </c>
      <c r="E3" s="6" t="s">
        <v>22</v>
      </c>
      <c r="F3" s="6" t="s">
        <v>23</v>
      </c>
      <c r="G3" s="6" t="s">
        <v>24</v>
      </c>
      <c r="H3" s="6" t="s">
        <v>25</v>
      </c>
      <c r="J3" s="6" t="s">
        <v>19</v>
      </c>
      <c r="K3" s="6" t="s">
        <v>20</v>
      </c>
      <c r="L3" s="6" t="s">
        <v>21</v>
      </c>
      <c r="M3" s="6" t="s">
        <v>22</v>
      </c>
      <c r="N3" s="6" t="s">
        <v>23</v>
      </c>
      <c r="O3" s="6" t="s">
        <v>24</v>
      </c>
      <c r="P3" s="6" t="s">
        <v>25</v>
      </c>
    </row>
    <row r="4" spans="2:16" x14ac:dyDescent="0.3">
      <c r="B4" s="6" t="s">
        <v>26</v>
      </c>
      <c r="C4" s="7">
        <v>548813</v>
      </c>
      <c r="D4" s="7">
        <v>17085901217765.961</v>
      </c>
      <c r="E4" s="7">
        <v>544091</v>
      </c>
      <c r="F4" s="7">
        <v>16973833409696.59</v>
      </c>
      <c r="G4" s="7">
        <v>4722</v>
      </c>
      <c r="H4" s="7">
        <v>112067808069.3633</v>
      </c>
      <c r="J4" s="6" t="s">
        <v>101</v>
      </c>
      <c r="K4" s="7">
        <f t="shared" ref="K4:P4" si="0">SUM(K7:K14)</f>
        <v>4716</v>
      </c>
      <c r="L4" s="7">
        <f t="shared" si="0"/>
        <v>111950015589.19296</v>
      </c>
      <c r="M4" s="7">
        <f t="shared" si="0"/>
        <v>57885</v>
      </c>
      <c r="N4" s="7">
        <f t="shared" si="0"/>
        <v>1581509522939.0193</v>
      </c>
      <c r="O4" s="7">
        <f t="shared" si="0"/>
        <v>-53169</v>
      </c>
      <c r="P4" s="7">
        <f t="shared" si="0"/>
        <v>-1469559507349.8259</v>
      </c>
    </row>
    <row r="5" spans="2:16" x14ac:dyDescent="0.3">
      <c r="B5" s="6" t="s">
        <v>27</v>
      </c>
      <c r="C5" s="7">
        <f t="shared" ref="C5:H5" si="1">SUM(C7:C78)</f>
        <v>544097</v>
      </c>
      <c r="D5" s="7">
        <f t="shared" si="1"/>
        <v>16973951202176.762</v>
      </c>
      <c r="E5" s="7">
        <f t="shared" si="1"/>
        <v>544091</v>
      </c>
      <c r="F5" s="7">
        <f t="shared" si="1"/>
        <v>16973833409696.584</v>
      </c>
      <c r="G5" s="7">
        <f t="shared" si="1"/>
        <v>6</v>
      </c>
      <c r="H5" s="7">
        <f t="shared" si="1"/>
        <v>117792480.17054631</v>
      </c>
      <c r="J5" s="6" t="s">
        <v>27</v>
      </c>
    </row>
    <row r="6" spans="2:16" x14ac:dyDescent="0.3">
      <c r="B6" s="6" t="s">
        <v>28</v>
      </c>
      <c r="C6" s="7">
        <f t="shared" ref="C6:H6" si="2">C4 - C5</f>
        <v>4716</v>
      </c>
      <c r="D6" s="7">
        <f t="shared" si="2"/>
        <v>111950015589.19922</v>
      </c>
      <c r="E6" s="7">
        <f t="shared" si="2"/>
        <v>0</v>
      </c>
      <c r="F6" s="7">
        <f t="shared" si="2"/>
        <v>0</v>
      </c>
      <c r="G6" s="7">
        <f t="shared" si="2"/>
        <v>4716</v>
      </c>
      <c r="H6" s="7">
        <f t="shared" si="2"/>
        <v>111950015589.19275</v>
      </c>
      <c r="J6" s="6" t="s">
        <v>28</v>
      </c>
    </row>
    <row r="7" spans="2:16" x14ac:dyDescent="0.3">
      <c r="B7" s="1" t="s">
        <v>29</v>
      </c>
      <c r="C7" s="8">
        <v>95963</v>
      </c>
      <c r="D7" s="8">
        <v>2693420166288.5161</v>
      </c>
      <c r="E7" s="8">
        <v>95961</v>
      </c>
      <c r="F7" s="8">
        <v>2693308957521.8999</v>
      </c>
      <c r="G7" s="8">
        <v>2</v>
      </c>
      <c r="H7" s="8">
        <v>111208766.61621089</v>
      </c>
      <c r="J7" s="1" t="s">
        <v>102</v>
      </c>
      <c r="K7" s="8">
        <v>4108</v>
      </c>
      <c r="L7" s="8">
        <v>94970684582.8349</v>
      </c>
      <c r="M7" s="8">
        <v>37216</v>
      </c>
      <c r="N7" s="8">
        <v>1443034762489.8999</v>
      </c>
      <c r="O7" s="8">
        <v>-33108</v>
      </c>
      <c r="P7" s="8">
        <v>-1348064077907.0649</v>
      </c>
    </row>
    <row r="8" spans="2:16" x14ac:dyDescent="0.3">
      <c r="B8" s="1" t="s">
        <v>30</v>
      </c>
      <c r="C8" s="8">
        <v>18925</v>
      </c>
      <c r="D8" s="8">
        <v>453555391014.48187</v>
      </c>
      <c r="E8" s="8">
        <v>18925</v>
      </c>
      <c r="F8" s="8">
        <v>453555391014.96002</v>
      </c>
      <c r="G8" s="8">
        <v>0</v>
      </c>
      <c r="H8" s="8">
        <v>-0.47808837890625</v>
      </c>
      <c r="J8" s="1" t="s">
        <v>103</v>
      </c>
      <c r="K8" s="8">
        <v>2</v>
      </c>
      <c r="L8" s="8">
        <v>105365346.67613301</v>
      </c>
      <c r="M8" s="8">
        <v>409</v>
      </c>
      <c r="N8" s="8">
        <v>7132652970.7299995</v>
      </c>
      <c r="O8" s="8">
        <v>-407</v>
      </c>
      <c r="P8" s="8">
        <v>-7027287624.0538664</v>
      </c>
    </row>
    <row r="9" spans="2:16" x14ac:dyDescent="0.3">
      <c r="B9" s="1" t="s">
        <v>31</v>
      </c>
      <c r="C9" s="8">
        <v>25727</v>
      </c>
      <c r="D9" s="8">
        <v>596852538433.63123</v>
      </c>
      <c r="E9" s="8">
        <v>25727</v>
      </c>
      <c r="F9" s="8">
        <v>596852538433.03003</v>
      </c>
      <c r="G9" s="8">
        <v>0</v>
      </c>
      <c r="H9" s="8">
        <v>0.6011962890625</v>
      </c>
      <c r="J9" s="1" t="s">
        <v>104</v>
      </c>
      <c r="K9" s="8">
        <v>3</v>
      </c>
      <c r="L9" s="8">
        <v>3406472.2131431801</v>
      </c>
      <c r="M9" s="8">
        <v>15497</v>
      </c>
      <c r="N9" s="8">
        <v>3742262886.1040001</v>
      </c>
      <c r="O9" s="8">
        <v>-15494</v>
      </c>
      <c r="P9" s="8">
        <v>-3738856413.8908572</v>
      </c>
    </row>
    <row r="10" spans="2:16" x14ac:dyDescent="0.3">
      <c r="B10" s="1" t="s">
        <v>32</v>
      </c>
      <c r="C10" s="8">
        <v>29520</v>
      </c>
      <c r="D10" s="8">
        <v>622893038367.9928</v>
      </c>
      <c r="E10" s="8">
        <v>29520</v>
      </c>
      <c r="F10" s="8">
        <v>622893038367.68994</v>
      </c>
      <c r="G10" s="8">
        <v>0</v>
      </c>
      <c r="H10" s="8">
        <v>0.3028564453125</v>
      </c>
      <c r="J10" s="1" t="s">
        <v>105</v>
      </c>
      <c r="K10" s="8">
        <v>2</v>
      </c>
      <c r="L10" s="8">
        <v>76682617.646161601</v>
      </c>
      <c r="M10" s="8">
        <v>23</v>
      </c>
      <c r="N10" s="8">
        <v>832462819.78999996</v>
      </c>
      <c r="O10" s="8">
        <v>-21</v>
      </c>
      <c r="P10" s="8">
        <v>-755780202.14383841</v>
      </c>
    </row>
    <row r="11" spans="2:16" x14ac:dyDescent="0.3">
      <c r="B11" s="1" t="s">
        <v>33</v>
      </c>
      <c r="C11" s="8">
        <v>31802</v>
      </c>
      <c r="D11" s="8">
        <v>586171285894.19238</v>
      </c>
      <c r="E11" s="8">
        <v>31801</v>
      </c>
      <c r="F11" s="8">
        <v>586169555993.94995</v>
      </c>
      <c r="G11" s="8">
        <v>1</v>
      </c>
      <c r="H11" s="8">
        <v>1729900.2424316411</v>
      </c>
      <c r="J11" s="1" t="s">
        <v>106</v>
      </c>
      <c r="K11" s="8">
        <v>7</v>
      </c>
      <c r="L11" s="8">
        <v>540090608.63792264</v>
      </c>
      <c r="M11" s="8">
        <v>2181</v>
      </c>
      <c r="N11" s="8">
        <v>26576601219.852001</v>
      </c>
      <c r="O11" s="8">
        <v>-2174</v>
      </c>
      <c r="P11" s="8">
        <v>-26036510611.214081</v>
      </c>
    </row>
    <row r="12" spans="2:16" x14ac:dyDescent="0.3">
      <c r="B12" s="1" t="s">
        <v>34</v>
      </c>
      <c r="C12" s="8">
        <v>42562</v>
      </c>
      <c r="D12" s="8">
        <v>737828298508.03748</v>
      </c>
      <c r="E12" s="8">
        <v>42562</v>
      </c>
      <c r="F12" s="8">
        <v>737828298507.89001</v>
      </c>
      <c r="G12" s="8">
        <v>0</v>
      </c>
      <c r="H12" s="8">
        <v>0.1474609375</v>
      </c>
      <c r="J12" s="1" t="s">
        <v>107</v>
      </c>
      <c r="K12" s="8">
        <v>578</v>
      </c>
      <c r="L12" s="8">
        <v>9624566255.3089542</v>
      </c>
      <c r="M12" s="8">
        <v>1889</v>
      </c>
      <c r="N12" s="8">
        <v>92875801345.322006</v>
      </c>
      <c r="O12" s="8">
        <v>-1311</v>
      </c>
      <c r="P12" s="8">
        <v>-83251235090.013046</v>
      </c>
    </row>
    <row r="13" spans="2:16" x14ac:dyDescent="0.3">
      <c r="B13" s="1" t="s">
        <v>35</v>
      </c>
      <c r="C13" s="8">
        <v>54963</v>
      </c>
      <c r="D13" s="8">
        <v>606441009574.98914</v>
      </c>
      <c r="E13" s="8">
        <v>54963</v>
      </c>
      <c r="F13" s="8">
        <v>606441009574.89001</v>
      </c>
      <c r="G13" s="8">
        <v>0</v>
      </c>
      <c r="H13" s="8">
        <v>9.912109375E-2</v>
      </c>
      <c r="J13" s="1" t="s">
        <v>108</v>
      </c>
      <c r="K13" s="8">
        <v>9</v>
      </c>
      <c r="L13" s="8">
        <v>6275241878.2964745</v>
      </c>
      <c r="M13" s="8">
        <v>670</v>
      </c>
      <c r="N13" s="8">
        <v>7314979207.3212004</v>
      </c>
      <c r="O13" s="8">
        <v>-661</v>
      </c>
      <c r="P13" s="8">
        <v>-1039737329.024727</v>
      </c>
    </row>
    <row r="14" spans="2:16" x14ac:dyDescent="0.3">
      <c r="B14" s="1" t="s">
        <v>36</v>
      </c>
      <c r="C14" s="8">
        <v>62958</v>
      </c>
      <c r="D14" s="8">
        <v>386283388691.48163</v>
      </c>
      <c r="E14" s="8">
        <v>62957</v>
      </c>
      <c r="F14" s="8">
        <v>386280821570.78003</v>
      </c>
      <c r="G14" s="8">
        <v>1</v>
      </c>
      <c r="H14" s="8">
        <v>2567120.7015991211</v>
      </c>
      <c r="J14" s="1" t="s">
        <v>109</v>
      </c>
      <c r="K14" s="8">
        <v>7</v>
      </c>
      <c r="L14" s="8">
        <v>353977827.57925677</v>
      </c>
      <c r="M14" s="8">
        <v>0</v>
      </c>
      <c r="N14" s="8">
        <v>0</v>
      </c>
      <c r="O14" s="8">
        <v>7</v>
      </c>
      <c r="P14" s="8">
        <v>353977827.57925677</v>
      </c>
    </row>
    <row r="15" spans="2:16" x14ac:dyDescent="0.3">
      <c r="B15" s="1" t="s">
        <v>37</v>
      </c>
      <c r="C15" s="8">
        <v>53037</v>
      </c>
      <c r="D15" s="8">
        <v>168827043664.96021</v>
      </c>
      <c r="E15" s="8">
        <v>53035</v>
      </c>
      <c r="F15" s="8">
        <v>168824756967.19</v>
      </c>
      <c r="G15" s="8">
        <v>2</v>
      </c>
      <c r="H15" s="8">
        <v>2286697.7702026372</v>
      </c>
    </row>
    <row r="16" spans="2:16" x14ac:dyDescent="0.3">
      <c r="B16" s="1" t="s">
        <v>38</v>
      </c>
      <c r="C16" s="8">
        <v>40513</v>
      </c>
      <c r="D16" s="8">
        <v>117065242127.595</v>
      </c>
      <c r="E16" s="8">
        <v>40513</v>
      </c>
      <c r="F16" s="8">
        <v>117065242127.03</v>
      </c>
      <c r="G16" s="8">
        <v>0</v>
      </c>
      <c r="H16" s="8">
        <v>0.565032958984375</v>
      </c>
    </row>
    <row r="17" spans="2:8" x14ac:dyDescent="0.3">
      <c r="B17" s="1" t="s">
        <v>39</v>
      </c>
      <c r="C17" s="8">
        <v>35297</v>
      </c>
      <c r="D17" s="8">
        <v>89159386105.138611</v>
      </c>
      <c r="E17" s="8">
        <v>35297</v>
      </c>
      <c r="F17" s="8">
        <v>89159386104.908005</v>
      </c>
      <c r="G17" s="8">
        <v>0</v>
      </c>
      <c r="H17" s="8">
        <v>0.2306060791015625</v>
      </c>
    </row>
    <row r="18" spans="2:8" x14ac:dyDescent="0.3">
      <c r="B18" s="1" t="s">
        <v>40</v>
      </c>
      <c r="C18" s="8">
        <v>10781</v>
      </c>
      <c r="D18" s="8">
        <v>16528020258.42135</v>
      </c>
      <c r="E18" s="8">
        <v>10781</v>
      </c>
      <c r="F18" s="8">
        <v>16528020258.5007</v>
      </c>
      <c r="G18" s="8">
        <v>0</v>
      </c>
      <c r="H18" s="8">
        <v>-7.9355239868164063E-2</v>
      </c>
    </row>
    <row r="19" spans="2:8" x14ac:dyDescent="0.3">
      <c r="B19" s="1" t="s">
        <v>41</v>
      </c>
      <c r="C19" s="8">
        <v>341</v>
      </c>
      <c r="D19" s="8">
        <v>94580210000.282776</v>
      </c>
      <c r="E19" s="8">
        <v>341</v>
      </c>
      <c r="F19" s="8">
        <v>94580210001.084885</v>
      </c>
      <c r="G19" s="8">
        <v>0</v>
      </c>
      <c r="H19" s="8">
        <v>-0.8021087646484375</v>
      </c>
    </row>
    <row r="20" spans="2:8" x14ac:dyDescent="0.3">
      <c r="B20" s="1" t="s">
        <v>42</v>
      </c>
      <c r="C20" s="8">
        <v>12</v>
      </c>
      <c r="D20" s="8">
        <v>2613989754.958262</v>
      </c>
      <c r="E20" s="8">
        <v>12</v>
      </c>
      <c r="F20" s="8">
        <v>2613989755.0658998</v>
      </c>
      <c r="G20" s="8">
        <v>0</v>
      </c>
      <c r="H20" s="8">
        <v>-0.1076383590698242</v>
      </c>
    </row>
    <row r="21" spans="2:8" x14ac:dyDescent="0.3">
      <c r="B21" s="1" t="s">
        <v>43</v>
      </c>
      <c r="C21" s="8">
        <v>9</v>
      </c>
      <c r="D21" s="8">
        <v>1573275427.3505809</v>
      </c>
      <c r="E21" s="8">
        <v>9</v>
      </c>
      <c r="F21" s="8">
        <v>1573275427.2468209</v>
      </c>
      <c r="G21" s="8">
        <v>0</v>
      </c>
      <c r="H21" s="8">
        <v>0.1037600040435791</v>
      </c>
    </row>
    <row r="22" spans="2:8" x14ac:dyDescent="0.3">
      <c r="B22" s="1" t="s">
        <v>44</v>
      </c>
      <c r="C22" s="8">
        <v>12</v>
      </c>
      <c r="D22" s="8">
        <v>11062984062.75563</v>
      </c>
      <c r="E22" s="8">
        <v>12</v>
      </c>
      <c r="F22" s="8">
        <v>11062984063.122339</v>
      </c>
      <c r="G22" s="8">
        <v>0</v>
      </c>
      <c r="H22" s="8">
        <v>-0.36671257019042969</v>
      </c>
    </row>
    <row r="23" spans="2:8" x14ac:dyDescent="0.3">
      <c r="B23" s="1" t="s">
        <v>45</v>
      </c>
      <c r="C23" s="8">
        <v>19</v>
      </c>
      <c r="D23" s="8">
        <v>5076556492.4312477</v>
      </c>
      <c r="E23" s="8">
        <v>19</v>
      </c>
      <c r="F23" s="8">
        <v>5076556492.4320564</v>
      </c>
      <c r="G23" s="8">
        <v>0</v>
      </c>
      <c r="H23" s="8">
        <v>-8.087158203125E-4</v>
      </c>
    </row>
    <row r="24" spans="2:8" x14ac:dyDescent="0.3">
      <c r="B24" s="1" t="s">
        <v>46</v>
      </c>
      <c r="C24" s="8">
        <v>11</v>
      </c>
      <c r="D24" s="8">
        <v>3536590641.3712649</v>
      </c>
      <c r="E24" s="8">
        <v>11</v>
      </c>
      <c r="F24" s="8">
        <v>3536590641.3801551</v>
      </c>
      <c r="G24" s="8">
        <v>0</v>
      </c>
      <c r="H24" s="8">
        <v>-8.8896751403808594E-3</v>
      </c>
    </row>
    <row r="25" spans="2:8" x14ac:dyDescent="0.3">
      <c r="B25" s="1" t="s">
        <v>47</v>
      </c>
      <c r="C25" s="8">
        <v>9</v>
      </c>
      <c r="D25" s="8">
        <v>1017127283.2455699</v>
      </c>
      <c r="E25" s="8">
        <v>9</v>
      </c>
      <c r="F25" s="8">
        <v>1017127283.22957</v>
      </c>
      <c r="G25" s="8">
        <v>0</v>
      </c>
      <c r="H25" s="8">
        <v>1.600039005279541E-2</v>
      </c>
    </row>
    <row r="26" spans="2:8" x14ac:dyDescent="0.3">
      <c r="B26" s="1" t="s">
        <v>48</v>
      </c>
      <c r="C26" s="8">
        <v>11</v>
      </c>
      <c r="D26" s="8">
        <v>2633786284.9134698</v>
      </c>
      <c r="E26" s="8">
        <v>11</v>
      </c>
      <c r="F26" s="8">
        <v>2633786284.8699942</v>
      </c>
      <c r="G26" s="8">
        <v>0</v>
      </c>
      <c r="H26" s="8">
        <v>4.3475627899169922E-2</v>
      </c>
    </row>
    <row r="27" spans="2:8" x14ac:dyDescent="0.3">
      <c r="B27" s="1" t="s">
        <v>49</v>
      </c>
      <c r="C27" s="8">
        <v>7</v>
      </c>
      <c r="D27" s="8">
        <v>448611375.73331672</v>
      </c>
      <c r="E27" s="8">
        <v>7</v>
      </c>
      <c r="F27" s="8">
        <v>448611375.73784202</v>
      </c>
      <c r="G27" s="8">
        <v>0</v>
      </c>
      <c r="H27" s="8">
        <v>-4.5253634452819824E-3</v>
      </c>
    </row>
    <row r="28" spans="2:8" x14ac:dyDescent="0.3">
      <c r="B28" s="1" t="s">
        <v>50</v>
      </c>
      <c r="C28" s="8">
        <v>3</v>
      </c>
      <c r="D28" s="8">
        <v>135475851.16006011</v>
      </c>
      <c r="E28" s="8">
        <v>3</v>
      </c>
      <c r="F28" s="8">
        <v>135475851.17201999</v>
      </c>
      <c r="G28" s="8">
        <v>0</v>
      </c>
      <c r="H28" s="8">
        <v>-1.195991039276123E-2</v>
      </c>
    </row>
    <row r="29" spans="2:8" x14ac:dyDescent="0.3">
      <c r="B29" s="1" t="s">
        <v>51</v>
      </c>
      <c r="C29" s="8">
        <v>1884</v>
      </c>
      <c r="D29" s="8">
        <v>259395025739.04141</v>
      </c>
      <c r="E29" s="8">
        <v>1884</v>
      </c>
      <c r="F29" s="8">
        <v>259395025738.29999</v>
      </c>
      <c r="G29" s="8">
        <v>0</v>
      </c>
      <c r="H29" s="8">
        <v>0.74139404296875</v>
      </c>
    </row>
    <row r="30" spans="2:8" x14ac:dyDescent="0.3">
      <c r="B30" s="1" t="s">
        <v>52</v>
      </c>
      <c r="C30" s="8">
        <v>397</v>
      </c>
      <c r="D30" s="8">
        <v>69600352854.290741</v>
      </c>
      <c r="E30" s="8">
        <v>397</v>
      </c>
      <c r="F30" s="8">
        <v>69600352854.369003</v>
      </c>
      <c r="G30" s="8">
        <v>0</v>
      </c>
      <c r="H30" s="8">
        <v>-7.82623291015625E-2</v>
      </c>
    </row>
    <row r="31" spans="2:8" x14ac:dyDescent="0.3">
      <c r="B31" s="1" t="s">
        <v>53</v>
      </c>
      <c r="C31" s="8">
        <v>289</v>
      </c>
      <c r="D31" s="8">
        <v>64687404274.944763</v>
      </c>
      <c r="E31" s="8">
        <v>289</v>
      </c>
      <c r="F31" s="8">
        <v>64687404275.059998</v>
      </c>
      <c r="G31" s="8">
        <v>0</v>
      </c>
      <c r="H31" s="8">
        <v>-0.11524200439453119</v>
      </c>
    </row>
    <row r="32" spans="2:8" x14ac:dyDescent="0.3">
      <c r="B32" s="1" t="s">
        <v>54</v>
      </c>
      <c r="C32" s="8">
        <v>335</v>
      </c>
      <c r="D32" s="8">
        <v>71130325531.970078</v>
      </c>
      <c r="E32" s="8">
        <v>335</v>
      </c>
      <c r="F32" s="8">
        <v>71130325531.070007</v>
      </c>
      <c r="G32" s="8">
        <v>0</v>
      </c>
      <c r="H32" s="8">
        <v>0.9000701904296875</v>
      </c>
    </row>
    <row r="33" spans="2:8" x14ac:dyDescent="0.3">
      <c r="B33" s="1" t="s">
        <v>55</v>
      </c>
      <c r="C33" s="8">
        <v>365</v>
      </c>
      <c r="D33" s="8">
        <v>66665403468.143013</v>
      </c>
      <c r="E33" s="8">
        <v>365</v>
      </c>
      <c r="F33" s="8">
        <v>66665403467.769997</v>
      </c>
      <c r="G33" s="8">
        <v>0</v>
      </c>
      <c r="H33" s="8">
        <v>0.37300872802734381</v>
      </c>
    </row>
    <row r="34" spans="2:8" x14ac:dyDescent="0.3">
      <c r="B34" s="1" t="s">
        <v>56</v>
      </c>
      <c r="C34" s="8">
        <v>423</v>
      </c>
      <c r="D34" s="8">
        <v>98567751721.216629</v>
      </c>
      <c r="E34" s="8">
        <v>423</v>
      </c>
      <c r="F34" s="8">
        <v>98567751720.445007</v>
      </c>
      <c r="G34" s="8">
        <v>0</v>
      </c>
      <c r="H34" s="8">
        <v>0.7716217041015625</v>
      </c>
    </row>
    <row r="35" spans="2:8" x14ac:dyDescent="0.3">
      <c r="B35" s="1" t="s">
        <v>57</v>
      </c>
      <c r="C35" s="8">
        <v>353</v>
      </c>
      <c r="D35" s="8">
        <v>100459727069.5385</v>
      </c>
      <c r="E35" s="8">
        <v>353</v>
      </c>
      <c r="F35" s="8">
        <v>100459727068.99001</v>
      </c>
      <c r="G35" s="8">
        <v>0</v>
      </c>
      <c r="H35" s="8">
        <v>0.5485076904296875</v>
      </c>
    </row>
    <row r="36" spans="2:8" x14ac:dyDescent="0.3">
      <c r="B36" s="1" t="s">
        <v>58</v>
      </c>
      <c r="C36" s="8">
        <v>434</v>
      </c>
      <c r="D36" s="8">
        <v>122365041113.3555</v>
      </c>
      <c r="E36" s="8">
        <v>434</v>
      </c>
      <c r="F36" s="8">
        <v>122365041113.81</v>
      </c>
      <c r="G36" s="8">
        <v>0</v>
      </c>
      <c r="H36" s="8">
        <v>-0.4544677734375</v>
      </c>
    </row>
    <row r="37" spans="2:8" x14ac:dyDescent="0.3">
      <c r="B37" s="1" t="s">
        <v>59</v>
      </c>
      <c r="C37" s="8">
        <v>1156</v>
      </c>
      <c r="D37" s="8">
        <v>279391677979.09882</v>
      </c>
      <c r="E37" s="8">
        <v>1156</v>
      </c>
      <c r="F37" s="8">
        <v>279391677979.63</v>
      </c>
      <c r="G37" s="8">
        <v>0</v>
      </c>
      <c r="H37" s="8">
        <v>-0.53118896484375</v>
      </c>
    </row>
    <row r="38" spans="2:8" x14ac:dyDescent="0.3">
      <c r="B38" s="1" t="s">
        <v>60</v>
      </c>
      <c r="C38" s="8">
        <v>787</v>
      </c>
      <c r="D38" s="8">
        <v>163123293043.556</v>
      </c>
      <c r="E38" s="8">
        <v>787</v>
      </c>
      <c r="F38" s="8">
        <v>163123293045.35001</v>
      </c>
      <c r="G38" s="8">
        <v>0</v>
      </c>
      <c r="H38" s="8">
        <v>-1.793975830078125</v>
      </c>
    </row>
    <row r="39" spans="2:8" x14ac:dyDescent="0.3">
      <c r="B39" s="1" t="s">
        <v>61</v>
      </c>
      <c r="C39" s="8">
        <v>657</v>
      </c>
      <c r="D39" s="8">
        <v>119355702702.7663</v>
      </c>
      <c r="E39" s="8">
        <v>657</v>
      </c>
      <c r="F39" s="8">
        <v>119355702702.83</v>
      </c>
      <c r="G39" s="8">
        <v>0</v>
      </c>
      <c r="H39" s="8">
        <v>-6.37054443359375E-2</v>
      </c>
    </row>
    <row r="40" spans="2:8" x14ac:dyDescent="0.3">
      <c r="B40" s="1" t="s">
        <v>62</v>
      </c>
      <c r="C40" s="8">
        <v>394</v>
      </c>
      <c r="D40" s="8">
        <v>38533668974.010963</v>
      </c>
      <c r="E40" s="8">
        <v>394</v>
      </c>
      <c r="F40" s="8">
        <v>38533668973.348999</v>
      </c>
      <c r="G40" s="8">
        <v>0</v>
      </c>
      <c r="H40" s="8">
        <v>0.66196441650390625</v>
      </c>
    </row>
    <row r="41" spans="2:8" x14ac:dyDescent="0.3">
      <c r="B41" s="1" t="s">
        <v>63</v>
      </c>
      <c r="C41" s="8">
        <v>152</v>
      </c>
      <c r="D41" s="8">
        <v>47083830912.323692</v>
      </c>
      <c r="E41" s="8">
        <v>152</v>
      </c>
      <c r="F41" s="8">
        <v>47083830912.501732</v>
      </c>
      <c r="G41" s="8">
        <v>0</v>
      </c>
      <c r="H41" s="8">
        <v>-0.17803955078125</v>
      </c>
    </row>
    <row r="42" spans="2:8" x14ac:dyDescent="0.3">
      <c r="B42" s="1" t="s">
        <v>64</v>
      </c>
      <c r="C42" s="8">
        <v>50</v>
      </c>
      <c r="D42" s="8">
        <v>29267760856.826599</v>
      </c>
      <c r="E42" s="8">
        <v>50</v>
      </c>
      <c r="F42" s="8">
        <v>29267760856.795731</v>
      </c>
      <c r="G42" s="8">
        <v>0</v>
      </c>
      <c r="H42" s="8">
        <v>3.0872344970703122E-2</v>
      </c>
    </row>
    <row r="43" spans="2:8" x14ac:dyDescent="0.3">
      <c r="B43" s="1" t="s">
        <v>65</v>
      </c>
      <c r="C43" s="8">
        <v>78</v>
      </c>
      <c r="D43" s="8">
        <v>57969751558.107536</v>
      </c>
      <c r="E43" s="8">
        <v>78</v>
      </c>
      <c r="F43" s="8">
        <v>57969751558.863762</v>
      </c>
      <c r="G43" s="8">
        <v>0</v>
      </c>
      <c r="H43" s="8">
        <v>-0.7562255859375</v>
      </c>
    </row>
    <row r="44" spans="2:8" x14ac:dyDescent="0.3">
      <c r="B44" s="1" t="s">
        <v>66</v>
      </c>
      <c r="C44" s="8">
        <v>83</v>
      </c>
      <c r="D44" s="8">
        <v>63758765525.51767</v>
      </c>
      <c r="E44" s="8">
        <v>83</v>
      </c>
      <c r="F44" s="8">
        <v>63758765525.64341</v>
      </c>
      <c r="G44" s="8">
        <v>0</v>
      </c>
      <c r="H44" s="8">
        <v>-0.12574005126953119</v>
      </c>
    </row>
    <row r="45" spans="2:8" x14ac:dyDescent="0.3">
      <c r="B45" s="1" t="s">
        <v>67</v>
      </c>
      <c r="C45" s="8">
        <v>192</v>
      </c>
      <c r="D45" s="8">
        <v>128591400780.88789</v>
      </c>
      <c r="E45" s="8">
        <v>192</v>
      </c>
      <c r="F45" s="8">
        <v>128591400779.4556</v>
      </c>
      <c r="G45" s="8">
        <v>0</v>
      </c>
      <c r="H45" s="8">
        <v>1.432220458984375</v>
      </c>
    </row>
    <row r="46" spans="2:8" x14ac:dyDescent="0.3">
      <c r="B46" s="1" t="s">
        <v>68</v>
      </c>
      <c r="C46" s="8">
        <v>255</v>
      </c>
      <c r="D46" s="8">
        <v>248291151107.5744</v>
      </c>
      <c r="E46" s="8">
        <v>255</v>
      </c>
      <c r="F46" s="8">
        <v>248291151114.62079</v>
      </c>
      <c r="G46" s="8">
        <v>0</v>
      </c>
      <c r="H46" s="8">
        <v>-7.04644775390625</v>
      </c>
    </row>
    <row r="47" spans="2:8" x14ac:dyDescent="0.3">
      <c r="B47" s="1" t="s">
        <v>69</v>
      </c>
      <c r="C47" s="8">
        <v>908</v>
      </c>
      <c r="D47" s="8">
        <v>527224243805.81372</v>
      </c>
      <c r="E47" s="8">
        <v>908</v>
      </c>
      <c r="F47" s="8">
        <v>527224243802.41803</v>
      </c>
      <c r="G47" s="8">
        <v>0</v>
      </c>
      <c r="H47" s="8">
        <v>3.3956298828125</v>
      </c>
    </row>
    <row r="48" spans="2:8" x14ac:dyDescent="0.3">
      <c r="B48" s="1" t="s">
        <v>70</v>
      </c>
      <c r="C48" s="8">
        <v>1764</v>
      </c>
      <c r="D48" s="8">
        <v>927134619652.43115</v>
      </c>
      <c r="E48" s="8">
        <v>1764</v>
      </c>
      <c r="F48" s="8">
        <v>927134619655.12805</v>
      </c>
      <c r="G48" s="8">
        <v>0</v>
      </c>
      <c r="H48" s="8">
        <v>-2.6968994140625</v>
      </c>
    </row>
    <row r="49" spans="2:8" x14ac:dyDescent="0.3">
      <c r="B49" s="1" t="s">
        <v>71</v>
      </c>
      <c r="C49" s="8">
        <v>467</v>
      </c>
      <c r="D49" s="8">
        <v>217877935399.58911</v>
      </c>
      <c r="E49" s="8">
        <v>467</v>
      </c>
      <c r="F49" s="8">
        <v>217877935399.3486</v>
      </c>
      <c r="G49" s="8">
        <v>0</v>
      </c>
      <c r="H49" s="8">
        <v>0.240509033203125</v>
      </c>
    </row>
    <row r="50" spans="2:8" x14ac:dyDescent="0.3">
      <c r="B50" s="1" t="s">
        <v>72</v>
      </c>
      <c r="C50" s="8">
        <v>514</v>
      </c>
      <c r="D50" s="8">
        <v>201189765491.10239</v>
      </c>
      <c r="E50" s="8">
        <v>514</v>
      </c>
      <c r="F50" s="8">
        <v>201189765491.52219</v>
      </c>
      <c r="G50" s="8">
        <v>0</v>
      </c>
      <c r="H50" s="8">
        <v>-0.419891357421875</v>
      </c>
    </row>
    <row r="51" spans="2:8" x14ac:dyDescent="0.3">
      <c r="B51" s="1" t="s">
        <v>73</v>
      </c>
      <c r="C51" s="8">
        <v>729</v>
      </c>
      <c r="D51" s="8">
        <v>393974965773.33789</v>
      </c>
      <c r="E51" s="8">
        <v>729</v>
      </c>
      <c r="F51" s="8">
        <v>393974965774.01178</v>
      </c>
      <c r="G51" s="8">
        <v>0</v>
      </c>
      <c r="H51" s="8">
        <v>-0.6739501953125</v>
      </c>
    </row>
    <row r="52" spans="2:8" x14ac:dyDescent="0.3">
      <c r="B52" s="1" t="s">
        <v>74</v>
      </c>
      <c r="C52" s="8">
        <v>318</v>
      </c>
      <c r="D52" s="8">
        <v>158633620322.1586</v>
      </c>
      <c r="E52" s="8">
        <v>318</v>
      </c>
      <c r="F52" s="8">
        <v>158633620328.20969</v>
      </c>
      <c r="G52" s="8">
        <v>0</v>
      </c>
      <c r="H52" s="8">
        <v>-6.051025390625</v>
      </c>
    </row>
    <row r="53" spans="2:8" x14ac:dyDescent="0.3">
      <c r="B53" s="1" t="s">
        <v>75</v>
      </c>
      <c r="C53" s="8">
        <v>11012</v>
      </c>
      <c r="D53" s="8">
        <v>692135381003.95996</v>
      </c>
      <c r="E53" s="8">
        <v>11012</v>
      </c>
      <c r="F53" s="8">
        <v>692135381003.97998</v>
      </c>
      <c r="G53" s="8">
        <v>0</v>
      </c>
      <c r="H53" s="8">
        <v>-2.001953125E-2</v>
      </c>
    </row>
    <row r="54" spans="2:8" x14ac:dyDescent="0.3">
      <c r="B54" s="1" t="s">
        <v>76</v>
      </c>
      <c r="C54" s="8">
        <v>445</v>
      </c>
      <c r="D54" s="8">
        <v>50020747499.892593</v>
      </c>
      <c r="E54" s="8">
        <v>445</v>
      </c>
      <c r="F54" s="8">
        <v>50020747499.685997</v>
      </c>
      <c r="G54" s="8">
        <v>0</v>
      </c>
      <c r="H54" s="8">
        <v>0.2065887451171875</v>
      </c>
    </row>
    <row r="55" spans="2:8" x14ac:dyDescent="0.3">
      <c r="B55" s="1" t="s">
        <v>77</v>
      </c>
      <c r="C55" s="8">
        <v>773</v>
      </c>
      <c r="D55" s="8">
        <v>91414638439.524506</v>
      </c>
      <c r="E55" s="8">
        <v>773</v>
      </c>
      <c r="F55" s="8">
        <v>91414638438.488998</v>
      </c>
      <c r="G55" s="8">
        <v>0</v>
      </c>
      <c r="H55" s="8">
        <v>1.0355072021484379</v>
      </c>
    </row>
    <row r="56" spans="2:8" x14ac:dyDescent="0.3">
      <c r="B56" s="1" t="s">
        <v>78</v>
      </c>
      <c r="C56" s="8">
        <v>881</v>
      </c>
      <c r="D56" s="8">
        <v>147220766722.49438</v>
      </c>
      <c r="E56" s="8">
        <v>881</v>
      </c>
      <c r="F56" s="8">
        <v>147220766721.26999</v>
      </c>
      <c r="G56" s="8">
        <v>0</v>
      </c>
      <c r="H56" s="8">
        <v>1.22442626953125</v>
      </c>
    </row>
    <row r="57" spans="2:8" x14ac:dyDescent="0.3">
      <c r="B57" s="1" t="s">
        <v>79</v>
      </c>
      <c r="C57" s="8">
        <v>865</v>
      </c>
      <c r="D57" s="8">
        <v>142901191961.68759</v>
      </c>
      <c r="E57" s="8">
        <v>865</v>
      </c>
      <c r="F57" s="8">
        <v>142901191961.14001</v>
      </c>
      <c r="G57" s="8">
        <v>0</v>
      </c>
      <c r="H57" s="8">
        <v>0.547607421875</v>
      </c>
    </row>
    <row r="58" spans="2:8" x14ac:dyDescent="0.3">
      <c r="B58" s="1" t="s">
        <v>80</v>
      </c>
      <c r="C58" s="8">
        <v>1511</v>
      </c>
      <c r="D58" s="8">
        <v>153281979014.12219</v>
      </c>
      <c r="E58" s="8">
        <v>1511</v>
      </c>
      <c r="F58" s="8">
        <v>153281979013.57001</v>
      </c>
      <c r="G58" s="8">
        <v>0</v>
      </c>
      <c r="H58" s="8">
        <v>0.552215576171875</v>
      </c>
    </row>
    <row r="59" spans="2:8" x14ac:dyDescent="0.3">
      <c r="B59" s="1" t="s">
        <v>81</v>
      </c>
      <c r="C59" s="8">
        <v>1665</v>
      </c>
      <c r="D59" s="8">
        <v>311776750440.72443</v>
      </c>
      <c r="E59" s="8">
        <v>1665</v>
      </c>
      <c r="F59" s="8">
        <v>311776750440.92999</v>
      </c>
      <c r="G59" s="8">
        <v>0</v>
      </c>
      <c r="H59" s="8">
        <v>-0.20556640625</v>
      </c>
    </row>
    <row r="60" spans="2:8" x14ac:dyDescent="0.3">
      <c r="B60" s="1" t="s">
        <v>82</v>
      </c>
      <c r="C60" s="8">
        <v>2370</v>
      </c>
      <c r="D60" s="8">
        <v>432383118482.56018</v>
      </c>
      <c r="E60" s="8">
        <v>2370</v>
      </c>
      <c r="F60" s="8">
        <v>432383118481.25</v>
      </c>
      <c r="G60" s="8">
        <v>0</v>
      </c>
      <c r="H60" s="8">
        <v>1.31024169921875</v>
      </c>
    </row>
    <row r="61" spans="2:8" x14ac:dyDescent="0.3">
      <c r="B61" s="1" t="s">
        <v>83</v>
      </c>
      <c r="C61" s="8">
        <v>2447</v>
      </c>
      <c r="D61" s="8">
        <v>567352003624.14148</v>
      </c>
      <c r="E61" s="8">
        <v>2447</v>
      </c>
      <c r="F61" s="8">
        <v>567352003628.35999</v>
      </c>
      <c r="G61" s="8">
        <v>0</v>
      </c>
      <c r="H61" s="8">
        <v>-4.218505859375</v>
      </c>
    </row>
    <row r="62" spans="2:8" x14ac:dyDescent="0.3">
      <c r="B62" s="1" t="s">
        <v>84</v>
      </c>
      <c r="C62" s="8">
        <v>1620</v>
      </c>
      <c r="D62" s="8">
        <v>467991102317.05353</v>
      </c>
      <c r="E62" s="8">
        <v>1620</v>
      </c>
      <c r="F62" s="8">
        <v>467991102315.81</v>
      </c>
      <c r="G62" s="8">
        <v>0</v>
      </c>
      <c r="H62" s="8">
        <v>1.24346923828125</v>
      </c>
    </row>
    <row r="63" spans="2:8" x14ac:dyDescent="0.3">
      <c r="B63" s="1" t="s">
        <v>85</v>
      </c>
      <c r="C63" s="8">
        <v>1568</v>
      </c>
      <c r="D63" s="8">
        <v>408719463506.49878</v>
      </c>
      <c r="E63" s="8">
        <v>1568</v>
      </c>
      <c r="F63" s="8">
        <v>408719463504.98999</v>
      </c>
      <c r="G63" s="8">
        <v>0</v>
      </c>
      <c r="H63" s="8">
        <v>1.5087890625</v>
      </c>
    </row>
    <row r="64" spans="2:8" x14ac:dyDescent="0.3">
      <c r="B64" s="1" t="s">
        <v>86</v>
      </c>
      <c r="C64" s="8">
        <v>545</v>
      </c>
      <c r="D64" s="8">
        <v>127856785533.5679</v>
      </c>
      <c r="E64" s="8">
        <v>545</v>
      </c>
      <c r="F64" s="8">
        <v>127856785531.743</v>
      </c>
      <c r="G64" s="8">
        <v>0</v>
      </c>
      <c r="H64" s="8">
        <v>1.824920654296875</v>
      </c>
    </row>
    <row r="65" spans="2:8" x14ac:dyDescent="0.3">
      <c r="B65" s="1" t="s">
        <v>87</v>
      </c>
      <c r="C65" s="8">
        <v>50</v>
      </c>
      <c r="D65" s="8">
        <v>197133538376</v>
      </c>
      <c r="E65" s="8">
        <v>50</v>
      </c>
      <c r="F65" s="8">
        <v>197133538376</v>
      </c>
      <c r="G65" s="8">
        <v>0</v>
      </c>
      <c r="H65" s="8">
        <v>0</v>
      </c>
    </row>
    <row r="66" spans="2:8" x14ac:dyDescent="0.3">
      <c r="B66" s="1" t="s">
        <v>88</v>
      </c>
      <c r="C66" s="8">
        <v>1</v>
      </c>
      <c r="D66" s="8">
        <v>3401066632</v>
      </c>
      <c r="E66" s="8">
        <v>1</v>
      </c>
      <c r="F66" s="8">
        <v>3401066632</v>
      </c>
      <c r="G66" s="8">
        <v>0</v>
      </c>
      <c r="H66" s="8">
        <v>0</v>
      </c>
    </row>
    <row r="67" spans="2:8" x14ac:dyDescent="0.3">
      <c r="B67" s="1" t="s">
        <v>89</v>
      </c>
      <c r="C67" s="8">
        <v>1</v>
      </c>
      <c r="D67" s="8">
        <v>2716476636</v>
      </c>
      <c r="E67" s="8">
        <v>1</v>
      </c>
      <c r="F67" s="8">
        <v>2716476636</v>
      </c>
      <c r="G67" s="8">
        <v>0</v>
      </c>
      <c r="H67" s="8">
        <v>0</v>
      </c>
    </row>
    <row r="68" spans="2:8" x14ac:dyDescent="0.3">
      <c r="B68" s="1" t="s">
        <v>90</v>
      </c>
      <c r="C68" s="8">
        <v>132</v>
      </c>
      <c r="D68" s="8">
        <v>24990651334.868481</v>
      </c>
      <c r="E68" s="8">
        <v>132</v>
      </c>
      <c r="F68" s="8">
        <v>24990651334.870419</v>
      </c>
      <c r="G68" s="8">
        <v>0</v>
      </c>
      <c r="H68" s="8">
        <v>-1.9378662109375E-3</v>
      </c>
    </row>
    <row r="69" spans="2:8" x14ac:dyDescent="0.3">
      <c r="B69" s="1" t="s">
        <v>91</v>
      </c>
      <c r="C69" s="8">
        <v>14</v>
      </c>
      <c r="D69" s="8">
        <v>5528594193.5949268</v>
      </c>
      <c r="E69" s="8">
        <v>14</v>
      </c>
      <c r="F69" s="8">
        <v>5528594193.6450138</v>
      </c>
      <c r="G69" s="8">
        <v>0</v>
      </c>
      <c r="H69" s="8">
        <v>-5.008697509765625E-2</v>
      </c>
    </row>
    <row r="70" spans="2:8" x14ac:dyDescent="0.3">
      <c r="B70" s="1" t="s">
        <v>92</v>
      </c>
      <c r="C70" s="8">
        <v>37</v>
      </c>
      <c r="D70" s="8">
        <v>15138429350.806219</v>
      </c>
      <c r="E70" s="8">
        <v>37</v>
      </c>
      <c r="F70" s="8">
        <v>15138429350.524401</v>
      </c>
      <c r="G70" s="8">
        <v>0</v>
      </c>
      <c r="H70" s="8">
        <v>0.2818145751953125</v>
      </c>
    </row>
    <row r="71" spans="2:8" x14ac:dyDescent="0.3">
      <c r="B71" s="1" t="s">
        <v>93</v>
      </c>
      <c r="C71" s="8">
        <v>33</v>
      </c>
      <c r="D71" s="8">
        <v>13344916200.36235</v>
      </c>
      <c r="E71" s="8">
        <v>33</v>
      </c>
      <c r="F71" s="8">
        <v>13344916199.93874</v>
      </c>
      <c r="G71" s="8">
        <v>0</v>
      </c>
      <c r="H71" s="8">
        <v>0.42360687255859381</v>
      </c>
    </row>
    <row r="72" spans="2:8" x14ac:dyDescent="0.3">
      <c r="B72" s="1" t="s">
        <v>94</v>
      </c>
      <c r="C72" s="8">
        <v>125</v>
      </c>
      <c r="D72" s="8">
        <v>47689950791.579063</v>
      </c>
      <c r="E72" s="8">
        <v>125</v>
      </c>
      <c r="F72" s="8">
        <v>47689950791.392227</v>
      </c>
      <c r="G72" s="8">
        <v>0</v>
      </c>
      <c r="H72" s="8">
        <v>0.18683624267578119</v>
      </c>
    </row>
    <row r="73" spans="2:8" x14ac:dyDescent="0.3">
      <c r="B73" s="1" t="s">
        <v>95</v>
      </c>
      <c r="C73" s="8">
        <v>597</v>
      </c>
      <c r="D73" s="8">
        <v>309320460897.3139</v>
      </c>
      <c r="E73" s="8">
        <v>597</v>
      </c>
      <c r="F73" s="8">
        <v>309320460897.86023</v>
      </c>
      <c r="G73" s="8">
        <v>0</v>
      </c>
      <c r="H73" s="8">
        <v>-0.54632568359375</v>
      </c>
    </row>
    <row r="74" spans="2:8" x14ac:dyDescent="0.3">
      <c r="B74" s="1" t="s">
        <v>96</v>
      </c>
      <c r="C74" s="8">
        <v>991</v>
      </c>
      <c r="D74" s="8">
        <v>367377628176.21002</v>
      </c>
      <c r="E74" s="8">
        <v>991</v>
      </c>
      <c r="F74" s="8">
        <v>367377628175.9754</v>
      </c>
      <c r="G74" s="8">
        <v>0</v>
      </c>
      <c r="H74" s="8">
        <v>0.23455810546875</v>
      </c>
    </row>
    <row r="75" spans="2:8" x14ac:dyDescent="0.3">
      <c r="B75" s="1" t="s">
        <v>97</v>
      </c>
      <c r="C75" s="8">
        <v>222</v>
      </c>
      <c r="D75" s="8">
        <v>113508478019.8215</v>
      </c>
      <c r="E75" s="8">
        <v>222</v>
      </c>
      <c r="F75" s="8">
        <v>113508478018.73911</v>
      </c>
      <c r="G75" s="8">
        <v>0</v>
      </c>
      <c r="H75" s="8">
        <v>1.0823974609375</v>
      </c>
    </row>
    <row r="76" spans="2:8" x14ac:dyDescent="0.3">
      <c r="B76" s="1" t="s">
        <v>98</v>
      </c>
      <c r="C76" s="8">
        <v>138</v>
      </c>
      <c r="D76" s="8">
        <v>111834882819.8615</v>
      </c>
      <c r="E76" s="8">
        <v>138</v>
      </c>
      <c r="F76" s="8">
        <v>111834882818.64639</v>
      </c>
      <c r="G76" s="8">
        <v>0</v>
      </c>
      <c r="H76" s="8">
        <v>1.215087890625</v>
      </c>
    </row>
    <row r="77" spans="2:8" x14ac:dyDescent="0.3">
      <c r="B77" s="1" t="s">
        <v>99</v>
      </c>
      <c r="C77" s="8">
        <v>423</v>
      </c>
      <c r="D77" s="8">
        <v>365804355931.7157</v>
      </c>
      <c r="E77" s="8">
        <v>423</v>
      </c>
      <c r="F77" s="8">
        <v>365804355931.59851</v>
      </c>
      <c r="G77" s="8">
        <v>0</v>
      </c>
      <c r="H77" s="8">
        <v>0.1171875</v>
      </c>
    </row>
    <row r="78" spans="2:8" x14ac:dyDescent="0.3">
      <c r="B78" s="1" t="s">
        <v>100</v>
      </c>
      <c r="C78" s="8">
        <v>165</v>
      </c>
      <c r="D78" s="8">
        <v>151131242509.15759</v>
      </c>
      <c r="E78" s="8">
        <v>165</v>
      </c>
      <c r="F78" s="8">
        <v>151131242510.63049</v>
      </c>
      <c r="G78" s="8">
        <v>0</v>
      </c>
      <c r="H78" s="8">
        <v>-1.472869873046875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3:P78"/>
  <sheetViews>
    <sheetView workbookViewId="0"/>
  </sheetViews>
  <sheetFormatPr defaultRowHeight="14.4" x14ac:dyDescent="0.3"/>
  <cols>
    <col min="2" max="2" width="40.6640625" customWidth="1"/>
    <col min="3" max="8" width="20.6640625" customWidth="1"/>
    <col min="10" max="10" width="40.6640625" customWidth="1"/>
    <col min="11" max="16" width="20.6640625" customWidth="1"/>
  </cols>
  <sheetData>
    <row r="3" spans="2:16" x14ac:dyDescent="0.3">
      <c r="B3" s="6" t="s">
        <v>19</v>
      </c>
      <c r="C3" s="6" t="s">
        <v>20</v>
      </c>
      <c r="D3" s="6" t="s">
        <v>21</v>
      </c>
      <c r="E3" s="6" t="s">
        <v>22</v>
      </c>
      <c r="F3" s="6" t="s">
        <v>23</v>
      </c>
      <c r="G3" s="6" t="s">
        <v>24</v>
      </c>
      <c r="H3" s="6" t="s">
        <v>25</v>
      </c>
      <c r="J3" s="6" t="s">
        <v>19</v>
      </c>
      <c r="K3" s="6" t="s">
        <v>20</v>
      </c>
      <c r="L3" s="6" t="s">
        <v>21</v>
      </c>
      <c r="M3" s="6" t="s">
        <v>22</v>
      </c>
      <c r="N3" s="6" t="s">
        <v>23</v>
      </c>
      <c r="O3" s="6" t="s">
        <v>24</v>
      </c>
      <c r="P3" s="6" t="s">
        <v>25</v>
      </c>
    </row>
    <row r="4" spans="2:16" x14ac:dyDescent="0.3">
      <c r="B4" s="6" t="s">
        <v>26</v>
      </c>
      <c r="C4" s="7">
        <v>548813</v>
      </c>
      <c r="D4" s="7">
        <v>17085901217765.961</v>
      </c>
      <c r="E4" s="7">
        <v>544091</v>
      </c>
      <c r="F4" s="7">
        <v>16973833409696.59</v>
      </c>
      <c r="G4" s="7">
        <v>4722</v>
      </c>
      <c r="H4" s="7">
        <v>112067808069.3633</v>
      </c>
      <c r="J4" s="6" t="s">
        <v>101</v>
      </c>
      <c r="K4" s="7">
        <f t="shared" ref="K4:P4" si="0">SUM(K7:K14)</f>
        <v>4716</v>
      </c>
      <c r="L4" s="7">
        <f t="shared" si="0"/>
        <v>111950015589.19296</v>
      </c>
      <c r="M4" s="7">
        <f t="shared" si="0"/>
        <v>57885</v>
      </c>
      <c r="N4" s="7">
        <f t="shared" si="0"/>
        <v>1581509522939.0193</v>
      </c>
      <c r="O4" s="7">
        <f t="shared" si="0"/>
        <v>-53169</v>
      </c>
      <c r="P4" s="7">
        <f t="shared" si="0"/>
        <v>-1469559507349.8259</v>
      </c>
    </row>
    <row r="5" spans="2:16" x14ac:dyDescent="0.3">
      <c r="B5" s="6" t="s">
        <v>27</v>
      </c>
      <c r="C5" s="7">
        <f t="shared" ref="C5:H5" si="1">SUM(C7:C78)</f>
        <v>544097</v>
      </c>
      <c r="D5" s="7">
        <f t="shared" si="1"/>
        <v>16973951202176.762</v>
      </c>
      <c r="E5" s="7">
        <f t="shared" si="1"/>
        <v>544091</v>
      </c>
      <c r="F5" s="7">
        <f t="shared" si="1"/>
        <v>16973833409696.584</v>
      </c>
      <c r="G5" s="7">
        <f t="shared" si="1"/>
        <v>6</v>
      </c>
      <c r="H5" s="7">
        <f t="shared" si="1"/>
        <v>117792480.17052154</v>
      </c>
      <c r="J5" s="6" t="s">
        <v>27</v>
      </c>
    </row>
    <row r="6" spans="2:16" x14ac:dyDescent="0.3">
      <c r="B6" s="6" t="s">
        <v>28</v>
      </c>
      <c r="C6" s="7">
        <f t="shared" ref="C6:H6" si="2">C4 - C5</f>
        <v>4716</v>
      </c>
      <c r="D6" s="7">
        <f t="shared" si="2"/>
        <v>111950015589.19922</v>
      </c>
      <c r="E6" s="7">
        <f t="shared" si="2"/>
        <v>0</v>
      </c>
      <c r="F6" s="7">
        <f t="shared" si="2"/>
        <v>0</v>
      </c>
      <c r="G6" s="7">
        <f t="shared" si="2"/>
        <v>4716</v>
      </c>
      <c r="H6" s="7">
        <f t="shared" si="2"/>
        <v>111950015589.19278</v>
      </c>
      <c r="J6" s="6" t="s">
        <v>28</v>
      </c>
    </row>
    <row r="7" spans="2:16" x14ac:dyDescent="0.3">
      <c r="B7" s="1" t="s">
        <v>29</v>
      </c>
      <c r="C7" s="8">
        <v>95963</v>
      </c>
      <c r="D7" s="8">
        <v>2693420166288.5161</v>
      </c>
      <c r="E7" s="8">
        <v>95961</v>
      </c>
      <c r="F7" s="8">
        <v>2693308957521.8999</v>
      </c>
      <c r="G7" s="8">
        <v>2</v>
      </c>
      <c r="H7" s="8">
        <v>111208766.61621089</v>
      </c>
      <c r="J7" s="1" t="s">
        <v>102</v>
      </c>
      <c r="K7" s="8">
        <v>4108</v>
      </c>
      <c r="L7" s="8">
        <v>94970684582.8349</v>
      </c>
      <c r="M7" s="8">
        <v>37216</v>
      </c>
      <c r="N7" s="8">
        <v>1443034762489.8999</v>
      </c>
      <c r="O7" s="8">
        <v>-33108</v>
      </c>
      <c r="P7" s="8">
        <v>-1348064077907.0649</v>
      </c>
    </row>
    <row r="8" spans="2:16" x14ac:dyDescent="0.3">
      <c r="B8" s="1" t="s">
        <v>30</v>
      </c>
      <c r="C8" s="8">
        <v>18925</v>
      </c>
      <c r="D8" s="8">
        <v>453555391014.48187</v>
      </c>
      <c r="E8" s="8">
        <v>18925</v>
      </c>
      <c r="F8" s="8">
        <v>453555391014.96002</v>
      </c>
      <c r="G8" s="8">
        <v>0</v>
      </c>
      <c r="H8" s="8">
        <v>-0.47808837890625</v>
      </c>
      <c r="J8" s="1" t="s">
        <v>103</v>
      </c>
      <c r="K8" s="8">
        <v>2</v>
      </c>
      <c r="L8" s="8">
        <v>105365346.67613301</v>
      </c>
      <c r="M8" s="8">
        <v>409</v>
      </c>
      <c r="N8" s="8">
        <v>7132652970.7299995</v>
      </c>
      <c r="O8" s="8">
        <v>-407</v>
      </c>
      <c r="P8" s="8">
        <v>-7027287624.0538664</v>
      </c>
    </row>
    <row r="9" spans="2:16" x14ac:dyDescent="0.3">
      <c r="B9" s="1" t="s">
        <v>31</v>
      </c>
      <c r="C9" s="8">
        <v>25727</v>
      </c>
      <c r="D9" s="8">
        <v>596852538433.63123</v>
      </c>
      <c r="E9" s="8">
        <v>25727</v>
      </c>
      <c r="F9" s="8">
        <v>596852538433.03003</v>
      </c>
      <c r="G9" s="8">
        <v>0</v>
      </c>
      <c r="H9" s="8">
        <v>0.6011962890625</v>
      </c>
      <c r="J9" s="1" t="s">
        <v>104</v>
      </c>
      <c r="K9" s="8">
        <v>3</v>
      </c>
      <c r="L9" s="8">
        <v>3406472.2131431801</v>
      </c>
      <c r="M9" s="8">
        <v>15497</v>
      </c>
      <c r="N9" s="8">
        <v>3742262886.1040001</v>
      </c>
      <c r="O9" s="8">
        <v>-15494</v>
      </c>
      <c r="P9" s="8">
        <v>-3738856413.8908572</v>
      </c>
    </row>
    <row r="10" spans="2:16" x14ac:dyDescent="0.3">
      <c r="B10" s="1" t="s">
        <v>32</v>
      </c>
      <c r="C10" s="8">
        <v>29520</v>
      </c>
      <c r="D10" s="8">
        <v>622893038367.9928</v>
      </c>
      <c r="E10" s="8">
        <v>29520</v>
      </c>
      <c r="F10" s="8">
        <v>622893038367.68994</v>
      </c>
      <c r="G10" s="8">
        <v>0</v>
      </c>
      <c r="H10" s="8">
        <v>0.3028564453125</v>
      </c>
      <c r="J10" s="1" t="s">
        <v>105</v>
      </c>
      <c r="K10" s="8">
        <v>2</v>
      </c>
      <c r="L10" s="8">
        <v>76682617.646161601</v>
      </c>
      <c r="M10" s="8">
        <v>23</v>
      </c>
      <c r="N10" s="8">
        <v>832462819.78999996</v>
      </c>
      <c r="O10" s="8">
        <v>-21</v>
      </c>
      <c r="P10" s="8">
        <v>-755780202.14383841</v>
      </c>
    </row>
    <row r="11" spans="2:16" x14ac:dyDescent="0.3">
      <c r="B11" s="1" t="s">
        <v>33</v>
      </c>
      <c r="C11" s="8">
        <v>31802</v>
      </c>
      <c r="D11" s="8">
        <v>586171285894.19238</v>
      </c>
      <c r="E11" s="8">
        <v>31801</v>
      </c>
      <c r="F11" s="8">
        <v>586169555993.94995</v>
      </c>
      <c r="G11" s="8">
        <v>1</v>
      </c>
      <c r="H11" s="8">
        <v>1729900.2424316411</v>
      </c>
      <c r="J11" s="1" t="s">
        <v>106</v>
      </c>
      <c r="K11" s="8">
        <v>7</v>
      </c>
      <c r="L11" s="8">
        <v>540090608.63792264</v>
      </c>
      <c r="M11" s="8">
        <v>2181</v>
      </c>
      <c r="N11" s="8">
        <v>26576601219.852001</v>
      </c>
      <c r="O11" s="8">
        <v>-2174</v>
      </c>
      <c r="P11" s="8">
        <v>-26036510611.214081</v>
      </c>
    </row>
    <row r="12" spans="2:16" x14ac:dyDescent="0.3">
      <c r="B12" s="1" t="s">
        <v>34</v>
      </c>
      <c r="C12" s="8">
        <v>42562</v>
      </c>
      <c r="D12" s="8">
        <v>737828298508.03748</v>
      </c>
      <c r="E12" s="8">
        <v>42562</v>
      </c>
      <c r="F12" s="8">
        <v>737828298507.89001</v>
      </c>
      <c r="G12" s="8">
        <v>0</v>
      </c>
      <c r="H12" s="8">
        <v>0.1474609375</v>
      </c>
      <c r="J12" s="1" t="s">
        <v>107</v>
      </c>
      <c r="K12" s="8">
        <v>578</v>
      </c>
      <c r="L12" s="8">
        <v>9624566255.3089542</v>
      </c>
      <c r="M12" s="8">
        <v>1889</v>
      </c>
      <c r="N12" s="8">
        <v>92875801345.322006</v>
      </c>
      <c r="O12" s="8">
        <v>-1311</v>
      </c>
      <c r="P12" s="8">
        <v>-83251235090.013046</v>
      </c>
    </row>
    <row r="13" spans="2:16" x14ac:dyDescent="0.3">
      <c r="B13" s="1" t="s">
        <v>35</v>
      </c>
      <c r="C13" s="8">
        <v>54963</v>
      </c>
      <c r="D13" s="8">
        <v>606441009574.98914</v>
      </c>
      <c r="E13" s="8">
        <v>54963</v>
      </c>
      <c r="F13" s="8">
        <v>606441009574.89001</v>
      </c>
      <c r="G13" s="8">
        <v>0</v>
      </c>
      <c r="H13" s="8">
        <v>9.912109375E-2</v>
      </c>
      <c r="J13" s="1" t="s">
        <v>108</v>
      </c>
      <c r="K13" s="8">
        <v>9</v>
      </c>
      <c r="L13" s="8">
        <v>6275241878.2964745</v>
      </c>
      <c r="M13" s="8">
        <v>670</v>
      </c>
      <c r="N13" s="8">
        <v>7314979207.3212004</v>
      </c>
      <c r="O13" s="8">
        <v>-661</v>
      </c>
      <c r="P13" s="8">
        <v>-1039737329.024727</v>
      </c>
    </row>
    <row r="14" spans="2:16" x14ac:dyDescent="0.3">
      <c r="B14" s="1" t="s">
        <v>36</v>
      </c>
      <c r="C14" s="8">
        <v>62958</v>
      </c>
      <c r="D14" s="8">
        <v>386283388691.48163</v>
      </c>
      <c r="E14" s="8">
        <v>62957</v>
      </c>
      <c r="F14" s="8">
        <v>386280821570.78003</v>
      </c>
      <c r="G14" s="8">
        <v>1</v>
      </c>
      <c r="H14" s="8">
        <v>2567120.7015991211</v>
      </c>
      <c r="J14" s="1" t="s">
        <v>109</v>
      </c>
      <c r="K14" s="8">
        <v>7</v>
      </c>
      <c r="L14" s="8">
        <v>353977827.57925677</v>
      </c>
      <c r="M14" s="8">
        <v>0</v>
      </c>
      <c r="N14" s="8">
        <v>0</v>
      </c>
      <c r="O14" s="8">
        <v>7</v>
      </c>
      <c r="P14" s="8">
        <v>353977827.57925677</v>
      </c>
    </row>
    <row r="15" spans="2:16" x14ac:dyDescent="0.3">
      <c r="B15" s="1" t="s">
        <v>37</v>
      </c>
      <c r="C15" s="8">
        <v>53037</v>
      </c>
      <c r="D15" s="8">
        <v>168827043664.96021</v>
      </c>
      <c r="E15" s="8">
        <v>53035</v>
      </c>
      <c r="F15" s="8">
        <v>168824756967.19</v>
      </c>
      <c r="G15" s="8">
        <v>2</v>
      </c>
      <c r="H15" s="8">
        <v>2286697.7702026372</v>
      </c>
    </row>
    <row r="16" spans="2:16" x14ac:dyDescent="0.3">
      <c r="B16" s="1" t="s">
        <v>38</v>
      </c>
      <c r="C16" s="8">
        <v>40513</v>
      </c>
      <c r="D16" s="8">
        <v>117065242127.595</v>
      </c>
      <c r="E16" s="8">
        <v>40513</v>
      </c>
      <c r="F16" s="8">
        <v>117065242127.03</v>
      </c>
      <c r="G16" s="8">
        <v>0</v>
      </c>
      <c r="H16" s="8">
        <v>0.565032958984375</v>
      </c>
    </row>
    <row r="17" spans="2:8" x14ac:dyDescent="0.3">
      <c r="B17" s="1" t="s">
        <v>39</v>
      </c>
      <c r="C17" s="8">
        <v>35297</v>
      </c>
      <c r="D17" s="8">
        <v>89159386105.138611</v>
      </c>
      <c r="E17" s="8">
        <v>35297</v>
      </c>
      <c r="F17" s="8">
        <v>89159386104.908005</v>
      </c>
      <c r="G17" s="8">
        <v>0</v>
      </c>
      <c r="H17" s="8">
        <v>0.2306060791015625</v>
      </c>
    </row>
    <row r="18" spans="2:8" x14ac:dyDescent="0.3">
      <c r="B18" s="1" t="s">
        <v>40</v>
      </c>
      <c r="C18" s="8">
        <v>10781</v>
      </c>
      <c r="D18" s="8">
        <v>16528020258.42135</v>
      </c>
      <c r="E18" s="8">
        <v>10781</v>
      </c>
      <c r="F18" s="8">
        <v>16528020258.5007</v>
      </c>
      <c r="G18" s="8">
        <v>0</v>
      </c>
      <c r="H18" s="8">
        <v>-7.9355239868164063E-2</v>
      </c>
    </row>
    <row r="19" spans="2:8" x14ac:dyDescent="0.3">
      <c r="B19" s="1" t="s">
        <v>41</v>
      </c>
      <c r="C19" s="8">
        <v>341</v>
      </c>
      <c r="D19" s="8">
        <v>94580210000.282776</v>
      </c>
      <c r="E19" s="8">
        <v>341</v>
      </c>
      <c r="F19" s="8">
        <v>94580210001.084885</v>
      </c>
      <c r="G19" s="8">
        <v>0</v>
      </c>
      <c r="H19" s="8">
        <v>-0.8021087646484375</v>
      </c>
    </row>
    <row r="20" spans="2:8" x14ac:dyDescent="0.3">
      <c r="B20" s="1" t="s">
        <v>42</v>
      </c>
      <c r="C20" s="8">
        <v>12</v>
      </c>
      <c r="D20" s="8">
        <v>2613989754.958262</v>
      </c>
      <c r="E20" s="8">
        <v>12</v>
      </c>
      <c r="F20" s="8">
        <v>2613989755.0658998</v>
      </c>
      <c r="G20" s="8">
        <v>0</v>
      </c>
      <c r="H20" s="8">
        <v>-0.1076383590698242</v>
      </c>
    </row>
    <row r="21" spans="2:8" x14ac:dyDescent="0.3">
      <c r="B21" s="1" t="s">
        <v>43</v>
      </c>
      <c r="C21" s="8">
        <v>9</v>
      </c>
      <c r="D21" s="8">
        <v>1573275427.3505809</v>
      </c>
      <c r="E21" s="8">
        <v>9</v>
      </c>
      <c r="F21" s="8">
        <v>1573275427.2468209</v>
      </c>
      <c r="G21" s="8">
        <v>0</v>
      </c>
      <c r="H21" s="8">
        <v>0.1037600040435791</v>
      </c>
    </row>
    <row r="22" spans="2:8" x14ac:dyDescent="0.3">
      <c r="B22" s="1" t="s">
        <v>44</v>
      </c>
      <c r="C22" s="8">
        <v>12</v>
      </c>
      <c r="D22" s="8">
        <v>11062984062.75563</v>
      </c>
      <c r="E22" s="8">
        <v>12</v>
      </c>
      <c r="F22" s="8">
        <v>11062984063.122339</v>
      </c>
      <c r="G22" s="8">
        <v>0</v>
      </c>
      <c r="H22" s="8">
        <v>-0.36671257019042969</v>
      </c>
    </row>
    <row r="23" spans="2:8" x14ac:dyDescent="0.3">
      <c r="B23" s="1" t="s">
        <v>45</v>
      </c>
      <c r="C23" s="8">
        <v>19</v>
      </c>
      <c r="D23" s="8">
        <v>5076556492.4312477</v>
      </c>
      <c r="E23" s="8">
        <v>19</v>
      </c>
      <c r="F23" s="8">
        <v>5076556492.4320564</v>
      </c>
      <c r="G23" s="8">
        <v>0</v>
      </c>
      <c r="H23" s="8">
        <v>-8.087158203125E-4</v>
      </c>
    </row>
    <row r="24" spans="2:8" x14ac:dyDescent="0.3">
      <c r="B24" s="1" t="s">
        <v>46</v>
      </c>
      <c r="C24" s="8">
        <v>11</v>
      </c>
      <c r="D24" s="8">
        <v>3536590641.3712649</v>
      </c>
      <c r="E24" s="8">
        <v>11</v>
      </c>
      <c r="F24" s="8">
        <v>3536590641.3801551</v>
      </c>
      <c r="G24" s="8">
        <v>0</v>
      </c>
      <c r="H24" s="8">
        <v>-8.8896751403808594E-3</v>
      </c>
    </row>
    <row r="25" spans="2:8" x14ac:dyDescent="0.3">
      <c r="B25" s="1" t="s">
        <v>47</v>
      </c>
      <c r="C25" s="8">
        <v>9</v>
      </c>
      <c r="D25" s="8">
        <v>1017127283.2455699</v>
      </c>
      <c r="E25" s="8">
        <v>9</v>
      </c>
      <c r="F25" s="8">
        <v>1017127283.22957</v>
      </c>
      <c r="G25" s="8">
        <v>0</v>
      </c>
      <c r="H25" s="8">
        <v>1.600039005279541E-2</v>
      </c>
    </row>
    <row r="26" spans="2:8" x14ac:dyDescent="0.3">
      <c r="B26" s="1" t="s">
        <v>48</v>
      </c>
      <c r="C26" s="8">
        <v>11</v>
      </c>
      <c r="D26" s="8">
        <v>2633786284.9134698</v>
      </c>
      <c r="E26" s="8">
        <v>11</v>
      </c>
      <c r="F26" s="8">
        <v>2633786284.8699942</v>
      </c>
      <c r="G26" s="8">
        <v>0</v>
      </c>
      <c r="H26" s="8">
        <v>4.3475627899169922E-2</v>
      </c>
    </row>
    <row r="27" spans="2:8" x14ac:dyDescent="0.3">
      <c r="B27" s="1" t="s">
        <v>49</v>
      </c>
      <c r="C27" s="8">
        <v>7</v>
      </c>
      <c r="D27" s="8">
        <v>448611375.73331672</v>
      </c>
      <c r="E27" s="8">
        <v>7</v>
      </c>
      <c r="F27" s="8">
        <v>448611375.73784202</v>
      </c>
      <c r="G27" s="8">
        <v>0</v>
      </c>
      <c r="H27" s="8">
        <v>-4.5253634452819824E-3</v>
      </c>
    </row>
    <row r="28" spans="2:8" x14ac:dyDescent="0.3">
      <c r="B28" s="1" t="s">
        <v>50</v>
      </c>
      <c r="C28" s="8">
        <v>3</v>
      </c>
      <c r="D28" s="8">
        <v>135475851.16006011</v>
      </c>
      <c r="E28" s="8">
        <v>3</v>
      </c>
      <c r="F28" s="8">
        <v>135475851.17201999</v>
      </c>
      <c r="G28" s="8">
        <v>0</v>
      </c>
      <c r="H28" s="8">
        <v>-1.1959880590438839E-2</v>
      </c>
    </row>
    <row r="29" spans="2:8" x14ac:dyDescent="0.3">
      <c r="B29" s="1" t="s">
        <v>51</v>
      </c>
      <c r="C29" s="8">
        <v>1884</v>
      </c>
      <c r="D29" s="8">
        <v>259395025739.04141</v>
      </c>
      <c r="E29" s="8">
        <v>1884</v>
      </c>
      <c r="F29" s="8">
        <v>259395025738.29999</v>
      </c>
      <c r="G29" s="8">
        <v>0</v>
      </c>
      <c r="H29" s="8">
        <v>0.74139404296875</v>
      </c>
    </row>
    <row r="30" spans="2:8" x14ac:dyDescent="0.3">
      <c r="B30" s="1" t="s">
        <v>52</v>
      </c>
      <c r="C30" s="8">
        <v>397</v>
      </c>
      <c r="D30" s="8">
        <v>69600352854.290741</v>
      </c>
      <c r="E30" s="8">
        <v>397</v>
      </c>
      <c r="F30" s="8">
        <v>69600352854.369003</v>
      </c>
      <c r="G30" s="8">
        <v>0</v>
      </c>
      <c r="H30" s="8">
        <v>-7.82623291015625E-2</v>
      </c>
    </row>
    <row r="31" spans="2:8" x14ac:dyDescent="0.3">
      <c r="B31" s="1" t="s">
        <v>53</v>
      </c>
      <c r="C31" s="8">
        <v>289</v>
      </c>
      <c r="D31" s="8">
        <v>64687404274.944763</v>
      </c>
      <c r="E31" s="8">
        <v>289</v>
      </c>
      <c r="F31" s="8">
        <v>64687404275.059998</v>
      </c>
      <c r="G31" s="8">
        <v>0</v>
      </c>
      <c r="H31" s="8">
        <v>-0.11524200439453119</v>
      </c>
    </row>
    <row r="32" spans="2:8" x14ac:dyDescent="0.3">
      <c r="B32" s="1" t="s">
        <v>54</v>
      </c>
      <c r="C32" s="8">
        <v>335</v>
      </c>
      <c r="D32" s="8">
        <v>71130325531.970078</v>
      </c>
      <c r="E32" s="8">
        <v>335</v>
      </c>
      <c r="F32" s="8">
        <v>71130325531.070007</v>
      </c>
      <c r="G32" s="8">
        <v>0</v>
      </c>
      <c r="H32" s="8">
        <v>0.9000701904296875</v>
      </c>
    </row>
    <row r="33" spans="2:8" x14ac:dyDescent="0.3">
      <c r="B33" s="1" t="s">
        <v>55</v>
      </c>
      <c r="C33" s="8">
        <v>365</v>
      </c>
      <c r="D33" s="8">
        <v>66665403468.143013</v>
      </c>
      <c r="E33" s="8">
        <v>365</v>
      </c>
      <c r="F33" s="8">
        <v>66665403467.769997</v>
      </c>
      <c r="G33" s="8">
        <v>0</v>
      </c>
      <c r="H33" s="8">
        <v>0.37300872802734381</v>
      </c>
    </row>
    <row r="34" spans="2:8" x14ac:dyDescent="0.3">
      <c r="B34" s="1" t="s">
        <v>56</v>
      </c>
      <c r="C34" s="8">
        <v>423</v>
      </c>
      <c r="D34" s="8">
        <v>98567751721.216629</v>
      </c>
      <c r="E34" s="8">
        <v>423</v>
      </c>
      <c r="F34" s="8">
        <v>98567751720.445007</v>
      </c>
      <c r="G34" s="8">
        <v>0</v>
      </c>
      <c r="H34" s="8">
        <v>0.7716217041015625</v>
      </c>
    </row>
    <row r="35" spans="2:8" x14ac:dyDescent="0.3">
      <c r="B35" s="1" t="s">
        <v>57</v>
      </c>
      <c r="C35" s="8">
        <v>353</v>
      </c>
      <c r="D35" s="8">
        <v>100459727069.5385</v>
      </c>
      <c r="E35" s="8">
        <v>353</v>
      </c>
      <c r="F35" s="8">
        <v>100459727068.99001</v>
      </c>
      <c r="G35" s="8">
        <v>0</v>
      </c>
      <c r="H35" s="8">
        <v>0.5485076904296875</v>
      </c>
    </row>
    <row r="36" spans="2:8" x14ac:dyDescent="0.3">
      <c r="B36" s="1" t="s">
        <v>58</v>
      </c>
      <c r="C36" s="8">
        <v>434</v>
      </c>
      <c r="D36" s="8">
        <v>122365041113.3555</v>
      </c>
      <c r="E36" s="8">
        <v>434</v>
      </c>
      <c r="F36" s="8">
        <v>122365041113.81</v>
      </c>
      <c r="G36" s="8">
        <v>0</v>
      </c>
      <c r="H36" s="8">
        <v>-0.4544677734375</v>
      </c>
    </row>
    <row r="37" spans="2:8" x14ac:dyDescent="0.3">
      <c r="B37" s="1" t="s">
        <v>59</v>
      </c>
      <c r="C37" s="8">
        <v>1156</v>
      </c>
      <c r="D37" s="8">
        <v>279391677979.09882</v>
      </c>
      <c r="E37" s="8">
        <v>1156</v>
      </c>
      <c r="F37" s="8">
        <v>279391677979.63</v>
      </c>
      <c r="G37" s="8">
        <v>0</v>
      </c>
      <c r="H37" s="8">
        <v>-0.53118896484375</v>
      </c>
    </row>
    <row r="38" spans="2:8" x14ac:dyDescent="0.3">
      <c r="B38" s="1" t="s">
        <v>60</v>
      </c>
      <c r="C38" s="8">
        <v>787</v>
      </c>
      <c r="D38" s="8">
        <v>163123293043.556</v>
      </c>
      <c r="E38" s="8">
        <v>787</v>
      </c>
      <c r="F38" s="8">
        <v>163123293045.35001</v>
      </c>
      <c r="G38" s="8">
        <v>0</v>
      </c>
      <c r="H38" s="8">
        <v>-1.793975830078125</v>
      </c>
    </row>
    <row r="39" spans="2:8" x14ac:dyDescent="0.3">
      <c r="B39" s="1" t="s">
        <v>61</v>
      </c>
      <c r="C39" s="8">
        <v>657</v>
      </c>
      <c r="D39" s="8">
        <v>119355702702.7663</v>
      </c>
      <c r="E39" s="8">
        <v>657</v>
      </c>
      <c r="F39" s="8">
        <v>119355702702.83</v>
      </c>
      <c r="G39" s="8">
        <v>0</v>
      </c>
      <c r="H39" s="8">
        <v>-6.37054443359375E-2</v>
      </c>
    </row>
    <row r="40" spans="2:8" x14ac:dyDescent="0.3">
      <c r="B40" s="1" t="s">
        <v>62</v>
      </c>
      <c r="C40" s="8">
        <v>394</v>
      </c>
      <c r="D40" s="8">
        <v>38533668974.010963</v>
      </c>
      <c r="E40" s="8">
        <v>394</v>
      </c>
      <c r="F40" s="8">
        <v>38533668973.348999</v>
      </c>
      <c r="G40" s="8">
        <v>0</v>
      </c>
      <c r="H40" s="8">
        <v>0.66196441650390625</v>
      </c>
    </row>
    <row r="41" spans="2:8" x14ac:dyDescent="0.3">
      <c r="B41" s="1" t="s">
        <v>63</v>
      </c>
      <c r="C41" s="8">
        <v>152</v>
      </c>
      <c r="D41" s="8">
        <v>47083830912.323692</v>
      </c>
      <c r="E41" s="8">
        <v>152</v>
      </c>
      <c r="F41" s="8">
        <v>47083830912.501732</v>
      </c>
      <c r="G41" s="8">
        <v>0</v>
      </c>
      <c r="H41" s="8">
        <v>-0.17803955078125</v>
      </c>
    </row>
    <row r="42" spans="2:8" x14ac:dyDescent="0.3">
      <c r="B42" s="1" t="s">
        <v>64</v>
      </c>
      <c r="C42" s="8">
        <v>50</v>
      </c>
      <c r="D42" s="8">
        <v>29267760856.826599</v>
      </c>
      <c r="E42" s="8">
        <v>50</v>
      </c>
      <c r="F42" s="8">
        <v>29267760856.795731</v>
      </c>
      <c r="G42" s="8">
        <v>0</v>
      </c>
      <c r="H42" s="8">
        <v>3.0872344970703122E-2</v>
      </c>
    </row>
    <row r="43" spans="2:8" x14ac:dyDescent="0.3">
      <c r="B43" s="1" t="s">
        <v>65</v>
      </c>
      <c r="C43" s="8">
        <v>78</v>
      </c>
      <c r="D43" s="8">
        <v>57969751558.107536</v>
      </c>
      <c r="E43" s="8">
        <v>78</v>
      </c>
      <c r="F43" s="8">
        <v>57969751558.863762</v>
      </c>
      <c r="G43" s="8">
        <v>0</v>
      </c>
      <c r="H43" s="8">
        <v>-0.7562255859375</v>
      </c>
    </row>
    <row r="44" spans="2:8" x14ac:dyDescent="0.3">
      <c r="B44" s="1" t="s">
        <v>66</v>
      </c>
      <c r="C44" s="8">
        <v>83</v>
      </c>
      <c r="D44" s="8">
        <v>63758765525.51767</v>
      </c>
      <c r="E44" s="8">
        <v>83</v>
      </c>
      <c r="F44" s="8">
        <v>63758765525.64341</v>
      </c>
      <c r="G44" s="8">
        <v>0</v>
      </c>
      <c r="H44" s="8">
        <v>-0.12574005126953119</v>
      </c>
    </row>
    <row r="45" spans="2:8" x14ac:dyDescent="0.3">
      <c r="B45" s="1" t="s">
        <v>67</v>
      </c>
      <c r="C45" s="8">
        <v>192</v>
      </c>
      <c r="D45" s="8">
        <v>128591400780.88789</v>
      </c>
      <c r="E45" s="8">
        <v>192</v>
      </c>
      <c r="F45" s="8">
        <v>128591400779.4556</v>
      </c>
      <c r="G45" s="8">
        <v>0</v>
      </c>
      <c r="H45" s="8">
        <v>1.432220458984375</v>
      </c>
    </row>
    <row r="46" spans="2:8" x14ac:dyDescent="0.3">
      <c r="B46" s="1" t="s">
        <v>68</v>
      </c>
      <c r="C46" s="8">
        <v>255</v>
      </c>
      <c r="D46" s="8">
        <v>248291151107.5744</v>
      </c>
      <c r="E46" s="8">
        <v>255</v>
      </c>
      <c r="F46" s="8">
        <v>248291151114.62079</v>
      </c>
      <c r="G46" s="8">
        <v>0</v>
      </c>
      <c r="H46" s="8">
        <v>-7.04644775390625</v>
      </c>
    </row>
    <row r="47" spans="2:8" x14ac:dyDescent="0.3">
      <c r="B47" s="1" t="s">
        <v>69</v>
      </c>
      <c r="C47" s="8">
        <v>908</v>
      </c>
      <c r="D47" s="8">
        <v>527224243805.81372</v>
      </c>
      <c r="E47" s="8">
        <v>908</v>
      </c>
      <c r="F47" s="8">
        <v>527224243802.41803</v>
      </c>
      <c r="G47" s="8">
        <v>0</v>
      </c>
      <c r="H47" s="8">
        <v>3.3956298828125</v>
      </c>
    </row>
    <row r="48" spans="2:8" x14ac:dyDescent="0.3">
      <c r="B48" s="1" t="s">
        <v>70</v>
      </c>
      <c r="C48" s="8">
        <v>1764</v>
      </c>
      <c r="D48" s="8">
        <v>927134619652.43115</v>
      </c>
      <c r="E48" s="8">
        <v>1764</v>
      </c>
      <c r="F48" s="8">
        <v>927134619655.12805</v>
      </c>
      <c r="G48" s="8">
        <v>0</v>
      </c>
      <c r="H48" s="8">
        <v>-2.6968994140625</v>
      </c>
    </row>
    <row r="49" spans="2:8" x14ac:dyDescent="0.3">
      <c r="B49" s="1" t="s">
        <v>71</v>
      </c>
      <c r="C49" s="8">
        <v>467</v>
      </c>
      <c r="D49" s="8">
        <v>217877935399.58911</v>
      </c>
      <c r="E49" s="8">
        <v>467</v>
      </c>
      <c r="F49" s="8">
        <v>217877935399.3486</v>
      </c>
      <c r="G49" s="8">
        <v>0</v>
      </c>
      <c r="H49" s="8">
        <v>0.240509033203125</v>
      </c>
    </row>
    <row r="50" spans="2:8" x14ac:dyDescent="0.3">
      <c r="B50" s="1" t="s">
        <v>72</v>
      </c>
      <c r="C50" s="8">
        <v>514</v>
      </c>
      <c r="D50" s="8">
        <v>201189765491.10239</v>
      </c>
      <c r="E50" s="8">
        <v>514</v>
      </c>
      <c r="F50" s="8">
        <v>201189765491.52219</v>
      </c>
      <c r="G50" s="8">
        <v>0</v>
      </c>
      <c r="H50" s="8">
        <v>-0.419891357421875</v>
      </c>
    </row>
    <row r="51" spans="2:8" x14ac:dyDescent="0.3">
      <c r="B51" s="1" t="s">
        <v>73</v>
      </c>
      <c r="C51" s="8">
        <v>729</v>
      </c>
      <c r="D51" s="8">
        <v>393974965773.33789</v>
      </c>
      <c r="E51" s="8">
        <v>729</v>
      </c>
      <c r="F51" s="8">
        <v>393974965774.01178</v>
      </c>
      <c r="G51" s="8">
        <v>0</v>
      </c>
      <c r="H51" s="8">
        <v>-0.6739501953125</v>
      </c>
    </row>
    <row r="52" spans="2:8" x14ac:dyDescent="0.3">
      <c r="B52" s="1" t="s">
        <v>74</v>
      </c>
      <c r="C52" s="8">
        <v>318</v>
      </c>
      <c r="D52" s="8">
        <v>158633620322.1586</v>
      </c>
      <c r="E52" s="8">
        <v>318</v>
      </c>
      <c r="F52" s="8">
        <v>158633620328.20969</v>
      </c>
      <c r="G52" s="8">
        <v>0</v>
      </c>
      <c r="H52" s="8">
        <v>-6.051025390625</v>
      </c>
    </row>
    <row r="53" spans="2:8" x14ac:dyDescent="0.3">
      <c r="B53" s="1" t="s">
        <v>75</v>
      </c>
      <c r="C53" s="8">
        <v>11012</v>
      </c>
      <c r="D53" s="8">
        <v>692135381003.95996</v>
      </c>
      <c r="E53" s="8">
        <v>11012</v>
      </c>
      <c r="F53" s="8">
        <v>692135381003.97998</v>
      </c>
      <c r="G53" s="8">
        <v>0</v>
      </c>
      <c r="H53" s="8">
        <v>-2.001953125E-2</v>
      </c>
    </row>
    <row r="54" spans="2:8" x14ac:dyDescent="0.3">
      <c r="B54" s="1" t="s">
        <v>76</v>
      </c>
      <c r="C54" s="8">
        <v>445</v>
      </c>
      <c r="D54" s="8">
        <v>50020747499.892593</v>
      </c>
      <c r="E54" s="8">
        <v>445</v>
      </c>
      <c r="F54" s="8">
        <v>50020747499.685997</v>
      </c>
      <c r="G54" s="8">
        <v>0</v>
      </c>
      <c r="H54" s="8">
        <v>0.2065887451171875</v>
      </c>
    </row>
    <row r="55" spans="2:8" x14ac:dyDescent="0.3">
      <c r="B55" s="1" t="s">
        <v>77</v>
      </c>
      <c r="C55" s="8">
        <v>773</v>
      </c>
      <c r="D55" s="8">
        <v>91414638439.524506</v>
      </c>
      <c r="E55" s="8">
        <v>773</v>
      </c>
      <c r="F55" s="8">
        <v>91414638438.488998</v>
      </c>
      <c r="G55" s="8">
        <v>0</v>
      </c>
      <c r="H55" s="8">
        <v>1.0355072021484379</v>
      </c>
    </row>
    <row r="56" spans="2:8" x14ac:dyDescent="0.3">
      <c r="B56" s="1" t="s">
        <v>78</v>
      </c>
      <c r="C56" s="8">
        <v>881</v>
      </c>
      <c r="D56" s="8">
        <v>147220766722.49438</v>
      </c>
      <c r="E56" s="8">
        <v>881</v>
      </c>
      <c r="F56" s="8">
        <v>147220766721.26999</v>
      </c>
      <c r="G56" s="8">
        <v>0</v>
      </c>
      <c r="H56" s="8">
        <v>1.22442626953125</v>
      </c>
    </row>
    <row r="57" spans="2:8" x14ac:dyDescent="0.3">
      <c r="B57" s="1" t="s">
        <v>79</v>
      </c>
      <c r="C57" s="8">
        <v>865</v>
      </c>
      <c r="D57" s="8">
        <v>142901191961.68759</v>
      </c>
      <c r="E57" s="8">
        <v>865</v>
      </c>
      <c r="F57" s="8">
        <v>142901191961.14001</v>
      </c>
      <c r="G57" s="8">
        <v>0</v>
      </c>
      <c r="H57" s="8">
        <v>0.547607421875</v>
      </c>
    </row>
    <row r="58" spans="2:8" x14ac:dyDescent="0.3">
      <c r="B58" s="1" t="s">
        <v>80</v>
      </c>
      <c r="C58" s="8">
        <v>1511</v>
      </c>
      <c r="D58" s="8">
        <v>153281979014.12219</v>
      </c>
      <c r="E58" s="8">
        <v>1511</v>
      </c>
      <c r="F58" s="8">
        <v>153281979013.57001</v>
      </c>
      <c r="G58" s="8">
        <v>0</v>
      </c>
      <c r="H58" s="8">
        <v>0.552215576171875</v>
      </c>
    </row>
    <row r="59" spans="2:8" x14ac:dyDescent="0.3">
      <c r="B59" s="1" t="s">
        <v>81</v>
      </c>
      <c r="C59" s="8">
        <v>1665</v>
      </c>
      <c r="D59" s="8">
        <v>311776750440.72443</v>
      </c>
      <c r="E59" s="8">
        <v>1665</v>
      </c>
      <c r="F59" s="8">
        <v>311776750440.92999</v>
      </c>
      <c r="G59" s="8">
        <v>0</v>
      </c>
      <c r="H59" s="8">
        <v>-0.20556640625</v>
      </c>
    </row>
    <row r="60" spans="2:8" x14ac:dyDescent="0.3">
      <c r="B60" s="1" t="s">
        <v>82</v>
      </c>
      <c r="C60" s="8">
        <v>2370</v>
      </c>
      <c r="D60" s="8">
        <v>432383118482.56018</v>
      </c>
      <c r="E60" s="8">
        <v>2370</v>
      </c>
      <c r="F60" s="8">
        <v>432383118481.25</v>
      </c>
      <c r="G60" s="8">
        <v>0</v>
      </c>
      <c r="H60" s="8">
        <v>1.31024169921875</v>
      </c>
    </row>
    <row r="61" spans="2:8" x14ac:dyDescent="0.3">
      <c r="B61" s="1" t="s">
        <v>83</v>
      </c>
      <c r="C61" s="8">
        <v>2447</v>
      </c>
      <c r="D61" s="8">
        <v>567352003624.14148</v>
      </c>
      <c r="E61" s="8">
        <v>2447</v>
      </c>
      <c r="F61" s="8">
        <v>567352003628.35999</v>
      </c>
      <c r="G61" s="8">
        <v>0</v>
      </c>
      <c r="H61" s="8">
        <v>-4.218505859375</v>
      </c>
    </row>
    <row r="62" spans="2:8" x14ac:dyDescent="0.3">
      <c r="B62" s="1" t="s">
        <v>84</v>
      </c>
      <c r="C62" s="8">
        <v>1620</v>
      </c>
      <c r="D62" s="8">
        <v>467991102317.05353</v>
      </c>
      <c r="E62" s="8">
        <v>1620</v>
      </c>
      <c r="F62" s="8">
        <v>467991102315.81</v>
      </c>
      <c r="G62" s="8">
        <v>0</v>
      </c>
      <c r="H62" s="8">
        <v>1.24346923828125</v>
      </c>
    </row>
    <row r="63" spans="2:8" x14ac:dyDescent="0.3">
      <c r="B63" s="1" t="s">
        <v>85</v>
      </c>
      <c r="C63" s="8">
        <v>1568</v>
      </c>
      <c r="D63" s="8">
        <v>408719463506.49878</v>
      </c>
      <c r="E63" s="8">
        <v>1568</v>
      </c>
      <c r="F63" s="8">
        <v>408719463504.98999</v>
      </c>
      <c r="G63" s="8">
        <v>0</v>
      </c>
      <c r="H63" s="8">
        <v>1.5087890625</v>
      </c>
    </row>
    <row r="64" spans="2:8" x14ac:dyDescent="0.3">
      <c r="B64" s="1" t="s">
        <v>86</v>
      </c>
      <c r="C64" s="8">
        <v>545</v>
      </c>
      <c r="D64" s="8">
        <v>127856785533.5679</v>
      </c>
      <c r="E64" s="8">
        <v>545</v>
      </c>
      <c r="F64" s="8">
        <v>127856785531.743</v>
      </c>
      <c r="G64" s="8">
        <v>0</v>
      </c>
      <c r="H64" s="8">
        <v>1.824920654296875</v>
      </c>
    </row>
    <row r="65" spans="2:8" x14ac:dyDescent="0.3">
      <c r="B65" s="1" t="s">
        <v>87</v>
      </c>
      <c r="C65" s="8">
        <v>50</v>
      </c>
      <c r="D65" s="8">
        <v>197133538376</v>
      </c>
      <c r="E65" s="8">
        <v>50</v>
      </c>
      <c r="F65" s="8">
        <v>197133538376</v>
      </c>
      <c r="G65" s="8">
        <v>0</v>
      </c>
      <c r="H65" s="8">
        <v>0</v>
      </c>
    </row>
    <row r="66" spans="2:8" x14ac:dyDescent="0.3">
      <c r="B66" s="1" t="s">
        <v>88</v>
      </c>
      <c r="C66" s="8">
        <v>1</v>
      </c>
      <c r="D66" s="8">
        <v>3401066632</v>
      </c>
      <c r="E66" s="8">
        <v>1</v>
      </c>
      <c r="F66" s="8">
        <v>3401066632</v>
      </c>
      <c r="G66" s="8">
        <v>0</v>
      </c>
      <c r="H66" s="8">
        <v>0</v>
      </c>
    </row>
    <row r="67" spans="2:8" x14ac:dyDescent="0.3">
      <c r="B67" s="1" t="s">
        <v>89</v>
      </c>
      <c r="C67" s="8">
        <v>1</v>
      </c>
      <c r="D67" s="8">
        <v>2716476636</v>
      </c>
      <c r="E67" s="8">
        <v>1</v>
      </c>
      <c r="F67" s="8">
        <v>2716476636</v>
      </c>
      <c r="G67" s="8">
        <v>0</v>
      </c>
      <c r="H67" s="8">
        <v>0</v>
      </c>
    </row>
    <row r="68" spans="2:8" x14ac:dyDescent="0.3">
      <c r="B68" s="1" t="s">
        <v>90</v>
      </c>
      <c r="C68" s="8">
        <v>132</v>
      </c>
      <c r="D68" s="8">
        <v>24990651334.868481</v>
      </c>
      <c r="E68" s="8">
        <v>132</v>
      </c>
      <c r="F68" s="8">
        <v>24990651334.870419</v>
      </c>
      <c r="G68" s="8">
        <v>0</v>
      </c>
      <c r="H68" s="8">
        <v>-1.934051513671875E-3</v>
      </c>
    </row>
    <row r="69" spans="2:8" x14ac:dyDescent="0.3">
      <c r="B69" s="1" t="s">
        <v>91</v>
      </c>
      <c r="C69" s="8">
        <v>14</v>
      </c>
      <c r="D69" s="8">
        <v>5528594193.5949268</v>
      </c>
      <c r="E69" s="8">
        <v>14</v>
      </c>
      <c r="F69" s="8">
        <v>5528594193.6450138</v>
      </c>
      <c r="G69" s="8">
        <v>0</v>
      </c>
      <c r="H69" s="8">
        <v>-5.008697509765625E-2</v>
      </c>
    </row>
    <row r="70" spans="2:8" x14ac:dyDescent="0.3">
      <c r="B70" s="1" t="s">
        <v>92</v>
      </c>
      <c r="C70" s="8">
        <v>37</v>
      </c>
      <c r="D70" s="8">
        <v>15138429350.806219</v>
      </c>
      <c r="E70" s="8">
        <v>37</v>
      </c>
      <c r="F70" s="8">
        <v>15138429350.524401</v>
      </c>
      <c r="G70" s="8">
        <v>0</v>
      </c>
      <c r="H70" s="8">
        <v>0.28181838989257813</v>
      </c>
    </row>
    <row r="71" spans="2:8" x14ac:dyDescent="0.3">
      <c r="B71" s="1" t="s">
        <v>93</v>
      </c>
      <c r="C71" s="8">
        <v>33</v>
      </c>
      <c r="D71" s="8">
        <v>13344916200.36235</v>
      </c>
      <c r="E71" s="8">
        <v>33</v>
      </c>
      <c r="F71" s="8">
        <v>13344916199.93874</v>
      </c>
      <c r="G71" s="8">
        <v>0</v>
      </c>
      <c r="H71" s="8">
        <v>0.42360496520996088</v>
      </c>
    </row>
    <row r="72" spans="2:8" x14ac:dyDescent="0.3">
      <c r="B72" s="1" t="s">
        <v>94</v>
      </c>
      <c r="C72" s="8">
        <v>125</v>
      </c>
      <c r="D72" s="8">
        <v>47689950791.579063</v>
      </c>
      <c r="E72" s="8">
        <v>125</v>
      </c>
      <c r="F72" s="8">
        <v>47689950791.392227</v>
      </c>
      <c r="G72" s="8">
        <v>0</v>
      </c>
      <c r="H72" s="8">
        <v>0.18683624267578119</v>
      </c>
    </row>
    <row r="73" spans="2:8" x14ac:dyDescent="0.3">
      <c r="B73" s="1" t="s">
        <v>95</v>
      </c>
      <c r="C73" s="8">
        <v>597</v>
      </c>
      <c r="D73" s="8">
        <v>309320460897.3139</v>
      </c>
      <c r="E73" s="8">
        <v>597</v>
      </c>
      <c r="F73" s="8">
        <v>309320460897.86023</v>
      </c>
      <c r="G73" s="8">
        <v>0</v>
      </c>
      <c r="H73" s="8">
        <v>-0.54632568359375</v>
      </c>
    </row>
    <row r="74" spans="2:8" x14ac:dyDescent="0.3">
      <c r="B74" s="1" t="s">
        <v>96</v>
      </c>
      <c r="C74" s="8">
        <v>991</v>
      </c>
      <c r="D74" s="8">
        <v>367377628176.21002</v>
      </c>
      <c r="E74" s="8">
        <v>991</v>
      </c>
      <c r="F74" s="8">
        <v>367377628175.9754</v>
      </c>
      <c r="G74" s="8">
        <v>0</v>
      </c>
      <c r="H74" s="8">
        <v>0.23455810546875</v>
      </c>
    </row>
    <row r="75" spans="2:8" x14ac:dyDescent="0.3">
      <c r="B75" s="1" t="s">
        <v>97</v>
      </c>
      <c r="C75" s="8">
        <v>222</v>
      </c>
      <c r="D75" s="8">
        <v>113508478019.8215</v>
      </c>
      <c r="E75" s="8">
        <v>222</v>
      </c>
      <c r="F75" s="8">
        <v>113508478018.73911</v>
      </c>
      <c r="G75" s="8">
        <v>0</v>
      </c>
      <c r="H75" s="8">
        <v>1.082366943359375</v>
      </c>
    </row>
    <row r="76" spans="2:8" x14ac:dyDescent="0.3">
      <c r="B76" s="1" t="s">
        <v>98</v>
      </c>
      <c r="C76" s="8">
        <v>138</v>
      </c>
      <c r="D76" s="8">
        <v>111834882819.8615</v>
      </c>
      <c r="E76" s="8">
        <v>138</v>
      </c>
      <c r="F76" s="8">
        <v>111834882818.64639</v>
      </c>
      <c r="G76" s="8">
        <v>0</v>
      </c>
      <c r="H76" s="8">
        <v>1.215087890625</v>
      </c>
    </row>
    <row r="77" spans="2:8" x14ac:dyDescent="0.3">
      <c r="B77" s="1" t="s">
        <v>99</v>
      </c>
      <c r="C77" s="8">
        <v>423</v>
      </c>
      <c r="D77" s="8">
        <v>365804355931.7157</v>
      </c>
      <c r="E77" s="8">
        <v>423</v>
      </c>
      <c r="F77" s="8">
        <v>365804355931.59851</v>
      </c>
      <c r="G77" s="8">
        <v>0</v>
      </c>
      <c r="H77" s="8">
        <v>0.1171875</v>
      </c>
    </row>
    <row r="78" spans="2:8" x14ac:dyDescent="0.3">
      <c r="B78" s="1" t="s">
        <v>100</v>
      </c>
      <c r="C78" s="8">
        <v>165</v>
      </c>
      <c r="D78" s="8">
        <v>151131242509.15759</v>
      </c>
      <c r="E78" s="8">
        <v>165</v>
      </c>
      <c r="F78" s="8">
        <v>151131242510.63049</v>
      </c>
      <c r="G78" s="8">
        <v>0</v>
      </c>
      <c r="H78" s="8">
        <v>-1.472869873046875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Control and Summary</vt:lpstr>
      <vt:lpstr>Diff Breakdown</vt:lpstr>
      <vt:lpstr>&gt;&gt;</vt:lpstr>
      <vt:lpstr>run2</vt:lpstr>
      <vt:lpstr>run4</vt:lpstr>
      <vt:lpstr>run12</vt:lpstr>
      <vt:lpstr>run22</vt:lpstr>
      <vt:lpstr>run103</vt:lpstr>
      <vt:lpstr>run141</vt:lpstr>
      <vt:lpstr>run142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Christo, Christo (PT. Asuransi Allianz Life Indonesia)</cp:lastModifiedBy>
  <dcterms:created xsi:type="dcterms:W3CDTF">2025-08-07T06:34:37Z</dcterms:created>
  <dcterms:modified xsi:type="dcterms:W3CDTF">2025-08-07T06:36:11Z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2025-08-07T06:35:37Z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64c04741-091f-4aa8-870e-ec923b7fa498</vt:lpwstr>
  </property>
  <property fmtid="{D5CDD505-2E9C-101B-9397-08002B2CF9AE}" pid="8" name="MSIP_Label_ce5f591a-3248-43e9-9b70-1ad50135772d_ContentBits">
    <vt:lpwstr>0</vt:lpwstr>
  </property>
  <property fmtid="{D5CDD505-2E9C-101B-9397-08002B2CF9AE}" pid="9" name="MSIP_Label_ce5f591a-3248-43e9-9b70-1ad50135772d_Tag">
    <vt:lpwstr>10, 0, 1, 1</vt:lpwstr>
  </property>
</Properties>
</file>