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UN 3\control_3\IRCS3_local\IRCS4_build\input_excel\"/>
    </mc:Choice>
  </mc:AlternateContent>
  <xr:revisionPtr revIDLastSave="0" documentId="13_ncr:1_{28D16D6E-E431-430B-AF50-04515A13FC5F}" xr6:coauthVersionLast="47" xr6:coauthVersionMax="47" xr10:uidLastSave="{00000000-0000-0000-0000-000000000000}"/>
  <bookViews>
    <workbookView xWindow="-108" yWindow="-108" windowWidth="23256" windowHeight="12456" activeTab="3" xr2:uid="{3E507947-667D-48FC-8161-25FD0280FDA7}"/>
  </bookViews>
  <sheets>
    <sheet name="Control" sheetId="4" r:id="rId1"/>
    <sheet name="Sign Logic" sheetId="5" r:id="rId2"/>
    <sheet name="File Path" sheetId="1" r:id="rId3"/>
    <sheet name="Filter RAFM" sheetId="2" r:id="rId4"/>
    <sheet name="Code" sheetId="3" r:id="rId5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3" l="1"/>
  <c r="B30" i="3"/>
  <c r="B29" i="3"/>
  <c r="B28" i="3"/>
  <c r="A32" i="2"/>
  <c r="A31" i="2"/>
  <c r="A30" i="2"/>
  <c r="A29" i="2"/>
  <c r="C29" i="2"/>
  <c r="D29" i="2"/>
  <c r="C30" i="2"/>
  <c r="D30" i="2"/>
  <c r="C31" i="2"/>
  <c r="D31" i="2"/>
  <c r="C32" i="2"/>
  <c r="D32" i="2"/>
  <c r="B30" i="2"/>
  <c r="B31" i="2"/>
  <c r="B32" i="2"/>
  <c r="B29" i="2"/>
</calcChain>
</file>

<file path=xl/sharedStrings.xml><?xml version="1.0" encoding="utf-8"?>
<sst xmlns="http://schemas.openxmlformats.org/spreadsheetml/2006/main" count="203" uniqueCount="104">
  <si>
    <t>Name</t>
  </si>
  <si>
    <t>File Path</t>
  </si>
  <si>
    <t>Argo</t>
  </si>
  <si>
    <t>Rafm</t>
  </si>
  <si>
    <t>Rafm Manual</t>
  </si>
  <si>
    <t>ARGO File Name</t>
  </si>
  <si>
    <t>RAFM File Name</t>
  </si>
  <si>
    <t>SUM_BE</t>
  </si>
  <si>
    <t>SUM_EXPOTHER</t>
  </si>
  <si>
    <t>SUM_NONECASSUMPOTHER</t>
  </si>
  <si>
    <t>Speed Duration</t>
  </si>
  <si>
    <t>Include Year</t>
  </si>
  <si>
    <t>Exclude Year</t>
  </si>
  <si>
    <t>File Name</t>
  </si>
  <si>
    <t>-</t>
  </si>
  <si>
    <t>Data_Extraction_run103UL_Con</t>
  </si>
  <si>
    <t>Data_Extraction_run2UL_Con</t>
  </si>
  <si>
    <t>Data_Extraction_run141UL_Con</t>
  </si>
  <si>
    <t>Data_Extraction_run142UL_Con</t>
  </si>
  <si>
    <t>Data_Extraction_run4UL_Con</t>
  </si>
  <si>
    <t>ID0002_AZUL_E_D_NB_IFRS-BE-QUARTER-SLICE-BOQ_20250331</t>
  </si>
  <si>
    <t>ID0002_AZUL_E_D_NB_IFRS-BE-QUARTER-SLICE-BOQ_20250630</t>
  </si>
  <si>
    <t>Data_Extraction_run20UL_Con</t>
  </si>
  <si>
    <t>ID0002_AZUL_E_D_NB_IFRS-BE-QUARTER-SLICE-BOQ_20250930</t>
  </si>
  <si>
    <t>Data_Extraction_run30UL_Con</t>
  </si>
  <si>
    <t>ID0002_AZUL_E_D_NB_IFRS-BE-QUARTER-SLICE-BOQ_20251231</t>
  </si>
  <si>
    <t>Data_Extraction_run40UL_Con</t>
  </si>
  <si>
    <t>ID0002_AZUL_B_D_NB_IFRS-UNWINDINGPRJCF-BOQ_20250331</t>
  </si>
  <si>
    <t>Data_Extraction_run11UL_Con</t>
  </si>
  <si>
    <t>ID0002_AZUL_B_D_NB_IFRS-UNWINDINGPRJCF-BOQ_20250630</t>
  </si>
  <si>
    <t>Data_Extraction_run21UL_Con</t>
  </si>
  <si>
    <t>ID0002_AZUL_B_D_NB_IFRS-UNWINDINGPRJCF-BOQ_20250930</t>
  </si>
  <si>
    <t>Data_Extraction_run31UL_Con</t>
  </si>
  <si>
    <t>ID0002_AZUL_B_D_NB_IFRS-UNWINDINGPRJCF-BOQ_20251231</t>
  </si>
  <si>
    <t>ID0002_AZUL_G_D_IF-IF_IFRS-EXPOTHER-EOQ_20250331</t>
  </si>
  <si>
    <t>Data_Extraction_run12UL_Con</t>
  </si>
  <si>
    <t>ID0002_AZUL_G_D_IF-IF_IFRS-EXPOTHER-EOQ_20250630</t>
  </si>
  <si>
    <t>Data_Extraction_run22UL_Con</t>
  </si>
  <si>
    <t>ID0002_AZUL_G_D_IF-IF_IFRS-EXPOTHER-EOQ_20250930</t>
  </si>
  <si>
    <t>Data_Extraction_run32UL_Con</t>
  </si>
  <si>
    <t>ID0002_AZUL_G_D_IF-IF_IFRS-EXPOTHER-EOQ_20251231</t>
  </si>
  <si>
    <t>Data_Extraction_run42UL_Con</t>
  </si>
  <si>
    <t>ID0002_AZUL_G_D_IF-IF_IFRS-NONECASSUMPOTHER-EOQ_20250331</t>
  </si>
  <si>
    <t>ID0002_AZUL_G_D_IF-IF_IFRS-NONECASSUMPOTHER-EOQ_20250630</t>
  </si>
  <si>
    <t>ID0002_AZUL_G_D_IF-IF_IFRS-NONECASSUMPOTHER-EOQ_20250930</t>
  </si>
  <si>
    <t>ID0002_AZUL_G_D_IF-IF_IFRS-NONECASSUMPOTHER-EOQ_20251231</t>
  </si>
  <si>
    <t>Data_Extraction_run43UL_Con</t>
  </si>
  <si>
    <t>Data_Extraction_run4UL_Con - Copy</t>
  </si>
  <si>
    <t>output_path</t>
  </si>
  <si>
    <t>output_filename</t>
  </si>
  <si>
    <t>Date</t>
  </si>
  <si>
    <t>Val Year</t>
  </si>
  <si>
    <t>Val Month</t>
  </si>
  <si>
    <t>Val Day</t>
  </si>
  <si>
    <t>name workbook</t>
  </si>
  <si>
    <t>Control IFRS 17.4_Q22025 - AZUL.xlsm</t>
  </si>
  <si>
    <t>File naming</t>
  </si>
  <si>
    <t>AZUL ARGO File Path</t>
  </si>
  <si>
    <t>P:\13. Employee Folder\IFRS17\2025\Q2\09. ARGO\CF File\AZUL\Conven\</t>
  </si>
  <si>
    <t>AZUL ARGO File Path - Old</t>
  </si>
  <si>
    <t>AZUL Extract File Path</t>
  </si>
  <si>
    <t>P:\13. Employee Folder\IFRS17\2025\Q2\03. RAFM\Extraction\UL\Conventional\</t>
  </si>
  <si>
    <t>prm_inc</t>
  </si>
  <si>
    <t>lrc_cl_ins</t>
  </si>
  <si>
    <t>lrc_cl_inv</t>
  </si>
  <si>
    <t>r_exp_m</t>
  </si>
  <si>
    <t>r_acq_cost</t>
  </si>
  <si>
    <t>cov_units</t>
  </si>
  <si>
    <t>dac_cov_units</t>
  </si>
  <si>
    <t>dac</t>
  </si>
  <si>
    <t>nattr_exp_acq</t>
  </si>
  <si>
    <t>nattr_exp_inv</t>
  </si>
  <si>
    <t>nattr_exp_maint</t>
  </si>
  <si>
    <t>nattr_exp</t>
  </si>
  <si>
    <t>tab_dedn</t>
  </si>
  <si>
    <t>u_sar</t>
  </si>
  <si>
    <t>pv_r_exp_m</t>
  </si>
  <si>
    <t>pv_surr</t>
  </si>
  <si>
    <t>pv_pw_n</t>
  </si>
  <si>
    <t>pv_clm_surr_pw_n</t>
  </si>
  <si>
    <t>lrc_cl_ins_dth</t>
  </si>
  <si>
    <t>lrc_cl_inv_dth</t>
  </si>
  <si>
    <t>lrc_cl_inv_surr</t>
  </si>
  <si>
    <t>lrc_cl_inv_mat</t>
  </si>
  <si>
    <t>clm_base</t>
  </si>
  <si>
    <t>clm_pro</t>
  </si>
  <si>
    <t>clm_hth</t>
  </si>
  <si>
    <t>nattr_exp_maint_inv</t>
  </si>
  <si>
    <t>D:\Python\run control 4\Input\RAFM MANUAL\RAFM Manual ul con.xlsx</t>
  </si>
  <si>
    <t>P:\13. Employee Folder\Christo\control 4\Q3 25\ul con\ARGO</t>
  </si>
  <si>
    <t>P:\13. Employee Folder\Christo\control 4\Q3 25\ul con\RAFM</t>
  </si>
  <si>
    <t>P:\13. Employee Folder\Christo\control 4\Q3 25\ul con</t>
  </si>
  <si>
    <t>ul con Q3 25.xlsx</t>
  </si>
  <si>
    <t>Data_Extraction_run10UL_Con</t>
  </si>
  <si>
    <t>ID0002_AZUL_F_D_IF-IF_IFRS-TRUEUP-EOQ_20250930</t>
  </si>
  <si>
    <t>ID0002_AZUL_G_D_IF-IF_IFRS-EXPNODETAILS-EOQ_20250930</t>
  </si>
  <si>
    <t>ID0002_AZUL_G_D_IF-IF_IFRS-NONECASSUMPNODETAILS-EOQ_20250930</t>
  </si>
  <si>
    <t>ID0002_AZUL_G_D_IF-IF_IFRS-ECASSUMPEQUITYLEVEL-EOQ_20250930</t>
  </si>
  <si>
    <t>ID0002_AZUL_G_D_IF-IF_IFRS-ECASSUMPINTLEVEL-EOQ_20250930</t>
  </si>
  <si>
    <t>ID0002_AZUL_G_D_IF-IF_IFRS-ECASSUMPOTHERCURRENCY-EOQ_20250930</t>
  </si>
  <si>
    <t>ID0002_AZUL_E_D_NB_IFRS-BE-BOQ_20250930</t>
  </si>
  <si>
    <t>ID0002_AZUL_G_D_NB_IFRS-EXPVARIANCE-EOQ_20250930</t>
  </si>
  <si>
    <t>ID0002_AZUL_G_D_NB_IFRS-NFA-EOQ_20250930</t>
  </si>
  <si>
    <t>ID0002_AZUL_G_D_NB_IFRS-FA-EOQ_20250930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</si>
</sst>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2" fillId="0" borderId="3" xfId="0" applyFont="1" applyBorder="1"/>
    <xf numFmtId="0" fontId="0" fillId="0" borderId="3" xfId="0" applyBorder="1"/>
    <xf numFmtId="0" fontId="3" fillId="0" borderId="2" xfId="0" applyFont="1" applyBorder="1"/>
    <xf numFmtId="0" fontId="4" fillId="0" borderId="0" xfId="0" applyFont="1"/>
    <xf numFmtId="0" fontId="2" fillId="0" borderId="0" xfId="0" applyFont="1"/>
    <xf numFmtId="17" fontId="2" fillId="0" borderId="0" xfId="0" applyNumberFormat="1" applyFont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63BC-64F5-4B75-8C8E-FB72B0F6F3F1}">
  <dimension ref="A1:C12"/>
  <sheetViews>
    <sheetView workbookViewId="0">
      <selection activeCell="J11" sqref="J11"/>
    </sheetView>
  </sheetViews>
  <sheetFormatPr defaultRowHeight="14.4" x14ac:dyDescent="0.3"/>
  <sheetData>
    <row r="1" spans="1:3" x14ac:dyDescent="0.3">
      <c r="A1" s="10" t="s">
        <v>50</v>
      </c>
      <c r="B1" s="11">
        <v>45809</v>
      </c>
      <c r="C1" s="10"/>
    </row>
    <row r="2" spans="1:3" x14ac:dyDescent="0.3">
      <c r="A2" s="10" t="s">
        <v>51</v>
      </c>
      <c r="B2" s="10">
        <v>2025</v>
      </c>
      <c r="C2" s="10"/>
    </row>
    <row r="3" spans="1:3" x14ac:dyDescent="0.3">
      <c r="A3" s="10" t="s">
        <v>52</v>
      </c>
      <c r="B3" s="10">
        <v>6</v>
      </c>
      <c r="C3" s="10"/>
    </row>
    <row r="4" spans="1:3" x14ac:dyDescent="0.3">
      <c r="A4" s="10" t="s">
        <v>53</v>
      </c>
      <c r="B4" s="10">
        <v>30</v>
      </c>
      <c r="C4" s="10"/>
    </row>
    <row r="5" spans="1:3" x14ac:dyDescent="0.3">
      <c r="A5" s="10" t="s">
        <v>54</v>
      </c>
      <c r="B5" s="10" t="s">
        <v>55</v>
      </c>
      <c r="C5" s="10"/>
    </row>
    <row r="6" spans="1:3" x14ac:dyDescent="0.3">
      <c r="A6" s="10" t="s">
        <v>56</v>
      </c>
      <c r="B6" s="10">
        <v>20250630</v>
      </c>
      <c r="C6" s="10">
        <v>20221231</v>
      </c>
    </row>
    <row r="7" spans="1:3" x14ac:dyDescent="0.3">
      <c r="A7" s="10"/>
      <c r="B7" s="10"/>
      <c r="C7" s="10"/>
    </row>
    <row r="8" spans="1:3" x14ac:dyDescent="0.3">
      <c r="A8" s="10" t="s">
        <v>57</v>
      </c>
      <c r="B8" s="10" t="s">
        <v>58</v>
      </c>
      <c r="C8" s="10"/>
    </row>
    <row r="9" spans="1:3" x14ac:dyDescent="0.3">
      <c r="A9" s="10" t="s">
        <v>59</v>
      </c>
      <c r="B9" s="10"/>
      <c r="C9" s="10"/>
    </row>
    <row r="10" spans="1:3" x14ac:dyDescent="0.3">
      <c r="A10" s="10"/>
      <c r="B10" s="10"/>
      <c r="C10" s="10"/>
    </row>
    <row r="11" spans="1:3" x14ac:dyDescent="0.3">
      <c r="A11" s="10" t="s">
        <v>60</v>
      </c>
      <c r="B11" s="10" t="s">
        <v>61</v>
      </c>
      <c r="C11" s="10"/>
    </row>
    <row r="12" spans="1:3" x14ac:dyDescent="0.3">
      <c r="A12" s="10" t="s">
        <v>60</v>
      </c>
      <c r="B12" s="10"/>
      <c r="C1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038A-E4A7-4734-9FD2-FC539F7A2FEE}">
  <dimension ref="A1:Z2"/>
  <sheetViews>
    <sheetView workbookViewId="0">
      <selection activeCell="F9" sqref="F9"/>
    </sheetView>
  </sheetViews>
  <sheetFormatPr defaultRowHeight="14.4" x14ac:dyDescent="0.3"/>
  <cols>
    <col min="26" max="26" width="18.109375" bestFit="1" customWidth="1"/>
  </cols>
  <sheetData>
    <row r="1" spans="1:26" x14ac:dyDescent="0.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  <c r="R1" s="1" t="s">
        <v>79</v>
      </c>
      <c r="S1" s="1" t="s">
        <v>80</v>
      </c>
      <c r="T1" s="1" t="s">
        <v>81</v>
      </c>
      <c r="U1" s="1" t="s">
        <v>82</v>
      </c>
      <c r="V1" s="1" t="s">
        <v>83</v>
      </c>
      <c r="W1" s="1" t="s">
        <v>84</v>
      </c>
      <c r="X1" s="1" t="s">
        <v>85</v>
      </c>
      <c r="Y1" s="1" t="s">
        <v>86</v>
      </c>
      <c r="Z1" s="1" t="s">
        <v>87</v>
      </c>
    </row>
    <row r="2" spans="1:26" x14ac:dyDescent="0.3">
      <c r="A2" t="s">
        <v>14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35E8-9509-4E4E-B853-139B75EE5E09}">
  <dimension ref="A1:B6"/>
  <sheetViews>
    <sheetView workbookViewId="0">
      <selection activeCell="B7" sqref="B7"/>
    </sheetView>
  </sheetViews>
  <sheetFormatPr defaultRowHeight="14.4" x14ac:dyDescent="0.3"/>
  <cols>
    <col min="1" max="1" width="11.44140625" bestFit="1" customWidth="1"/>
    <col min="2" max="2" width="59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89</v>
      </c>
    </row>
    <row r="3" spans="1:2" x14ac:dyDescent="0.3">
      <c r="A3" t="s">
        <v>3</v>
      </c>
      <c r="B3" t="s">
        <v>90</v>
      </c>
    </row>
    <row r="4" spans="1:2" x14ac:dyDescent="0.3">
      <c r="A4" t="s">
        <v>4</v>
      </c>
      <c r="B4" t="s">
        <v>88</v>
      </c>
    </row>
    <row r="5" spans="1:2" x14ac:dyDescent="0.3">
      <c r="A5" s="9" t="s">
        <v>48</v>
      </c>
      <c r="B5" s="9" t="s">
        <v>91</v>
      </c>
    </row>
    <row r="6" spans="1:2" x14ac:dyDescent="0.3">
      <c r="A6" s="9" t="s">
        <v>49</v>
      </c>
      <c r="B6" s="9" t="s">
        <v>92</v>
      </c>
    </row>
  </sheetData>
  <pageMargins left="0.7" right="0.7" top="0.75" bottom="0.75" header="0.3" footer="0.3"/>
  <headerFooter>
    <oddHeader>&amp;C&amp;"Calibri"&amp;10&amp;K000000 Internal&amp;1#_x000D_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FDF9-BC78-4956-BABA-B2D1AE47F4C2}">
  <dimension ref="A1:D32"/>
  <sheetViews>
    <sheetView tabSelected="1" topLeftCell="A16" workbookViewId="0">
      <selection activeCell="A29" sqref="A29:D32"/>
    </sheetView>
  </sheetViews>
  <sheetFormatPr defaultRowHeight="14.4" x14ac:dyDescent="0.3"/>
  <cols>
    <col min="1" max="1" width="30.109375" bestFit="1" customWidth="1"/>
    <col min="2" max="3" width="13.88671875" bestFit="1" customWidth="1"/>
    <col min="4" max="4" width="11.21875" bestFit="1" customWidth="1"/>
    <col min="5" max="5" width="11.5546875" bestFit="1" customWidth="1"/>
  </cols>
  <sheetData>
    <row r="1" spans="1:4" x14ac:dyDescent="0.3">
      <c r="A1" s="4" t="s">
        <v>13</v>
      </c>
      <c r="B1" s="4" t="s">
        <v>10</v>
      </c>
      <c r="C1" s="4" t="s">
        <v>11</v>
      </c>
      <c r="D1" s="4" t="s">
        <v>12</v>
      </c>
    </row>
    <row r="2" spans="1:4" x14ac:dyDescent="0.3">
      <c r="A2" s="3" t="s">
        <v>15</v>
      </c>
      <c r="B2" s="1">
        <v>0</v>
      </c>
      <c r="C2" s="3" t="s">
        <v>14</v>
      </c>
      <c r="D2" s="3">
        <v>2025</v>
      </c>
    </row>
    <row r="3" spans="1:4" x14ac:dyDescent="0.3">
      <c r="A3" s="3" t="s">
        <v>16</v>
      </c>
      <c r="B3" s="1">
        <v>0</v>
      </c>
      <c r="C3" s="3" t="s">
        <v>14</v>
      </c>
      <c r="D3" s="3">
        <v>2025</v>
      </c>
    </row>
    <row r="4" spans="1:4" x14ac:dyDescent="0.3">
      <c r="A4" s="3" t="s">
        <v>16</v>
      </c>
      <c r="B4" s="1">
        <v>0</v>
      </c>
      <c r="C4" s="3" t="s">
        <v>14</v>
      </c>
      <c r="D4" s="3">
        <v>2025</v>
      </c>
    </row>
    <row r="5" spans="1:4" x14ac:dyDescent="0.3">
      <c r="A5" s="3" t="s">
        <v>17</v>
      </c>
      <c r="B5" s="1">
        <v>0</v>
      </c>
      <c r="C5" s="3" t="s">
        <v>14</v>
      </c>
      <c r="D5" s="3">
        <v>2025</v>
      </c>
    </row>
    <row r="6" spans="1:4" x14ac:dyDescent="0.3">
      <c r="A6" s="3" t="s">
        <v>18</v>
      </c>
      <c r="B6" s="1">
        <v>0</v>
      </c>
      <c r="C6" s="3" t="s">
        <v>14</v>
      </c>
      <c r="D6" s="3">
        <v>2025</v>
      </c>
    </row>
    <row r="7" spans="1:4" x14ac:dyDescent="0.3">
      <c r="A7" s="3" t="s">
        <v>19</v>
      </c>
      <c r="B7" s="1">
        <v>0</v>
      </c>
      <c r="C7" s="3" t="s">
        <v>14</v>
      </c>
      <c r="D7" s="3">
        <v>2025</v>
      </c>
    </row>
    <row r="8" spans="1:4" x14ac:dyDescent="0.3">
      <c r="A8" s="3" t="s">
        <v>93</v>
      </c>
      <c r="B8" s="1">
        <v>0</v>
      </c>
      <c r="C8" s="3" t="s">
        <v>14</v>
      </c>
      <c r="D8" s="3" t="s">
        <v>14</v>
      </c>
    </row>
    <row r="9" spans="1:4" x14ac:dyDescent="0.3">
      <c r="A9" s="3" t="s">
        <v>22</v>
      </c>
      <c r="B9" s="1">
        <v>0</v>
      </c>
      <c r="C9" s="3" t="s">
        <v>14</v>
      </c>
      <c r="D9" s="3" t="s">
        <v>14</v>
      </c>
    </row>
    <row r="10" spans="1:4" x14ac:dyDescent="0.3">
      <c r="A10" s="3" t="s">
        <v>24</v>
      </c>
      <c r="B10" s="1">
        <v>0</v>
      </c>
      <c r="C10" s="3" t="s">
        <v>14</v>
      </c>
      <c r="D10" s="3" t="s">
        <v>14</v>
      </c>
    </row>
    <row r="11" spans="1:4" x14ac:dyDescent="0.3">
      <c r="A11" s="3" t="s">
        <v>26</v>
      </c>
      <c r="B11" s="1">
        <v>0</v>
      </c>
      <c r="C11" s="3" t="s">
        <v>14</v>
      </c>
      <c r="D11" s="3" t="s">
        <v>14</v>
      </c>
    </row>
    <row r="12" spans="1:4" x14ac:dyDescent="0.3">
      <c r="A12" s="3" t="s">
        <v>7</v>
      </c>
      <c r="B12" s="1">
        <v>0</v>
      </c>
      <c r="C12" s="3" t="s">
        <v>14</v>
      </c>
      <c r="D12" s="3" t="s">
        <v>14</v>
      </c>
    </row>
    <row r="13" spans="1:4" x14ac:dyDescent="0.3">
      <c r="A13" s="3" t="s">
        <v>28</v>
      </c>
      <c r="B13" s="1">
        <v>0</v>
      </c>
      <c r="C13" s="3" t="s">
        <v>14</v>
      </c>
      <c r="D13" s="3" t="s">
        <v>14</v>
      </c>
    </row>
    <row r="14" spans="1:4" x14ac:dyDescent="0.3">
      <c r="A14" s="3" t="s">
        <v>30</v>
      </c>
      <c r="B14" s="1">
        <v>0</v>
      </c>
      <c r="C14" s="3" t="s">
        <v>14</v>
      </c>
      <c r="D14" s="3" t="s">
        <v>14</v>
      </c>
    </row>
    <row r="15" spans="1:4" x14ac:dyDescent="0.3">
      <c r="A15" s="3" t="s">
        <v>32</v>
      </c>
      <c r="B15" s="1">
        <v>0</v>
      </c>
      <c r="C15" s="3" t="s">
        <v>14</v>
      </c>
      <c r="D15" s="3" t="s">
        <v>14</v>
      </c>
    </row>
    <row r="16" spans="1:4" x14ac:dyDescent="0.3">
      <c r="A16" s="3"/>
      <c r="B16" s="1">
        <v>0</v>
      </c>
      <c r="C16" s="3" t="s">
        <v>14</v>
      </c>
      <c r="D16" s="3" t="s">
        <v>14</v>
      </c>
    </row>
    <row r="17" spans="1:4" x14ac:dyDescent="0.3">
      <c r="A17" s="3" t="s">
        <v>35</v>
      </c>
      <c r="B17" s="1">
        <v>0</v>
      </c>
      <c r="C17" s="3" t="s">
        <v>14</v>
      </c>
      <c r="D17" s="3" t="s">
        <v>14</v>
      </c>
    </row>
    <row r="18" spans="1:4" x14ac:dyDescent="0.3">
      <c r="A18" s="3" t="s">
        <v>37</v>
      </c>
      <c r="B18" s="1">
        <v>0</v>
      </c>
      <c r="C18" s="3" t="s">
        <v>14</v>
      </c>
      <c r="D18" s="3" t="s">
        <v>14</v>
      </c>
    </row>
    <row r="19" spans="1:4" x14ac:dyDescent="0.3">
      <c r="A19" s="3" t="s">
        <v>39</v>
      </c>
      <c r="B19" s="1">
        <v>0</v>
      </c>
      <c r="C19" s="3" t="s">
        <v>14</v>
      </c>
      <c r="D19" s="3" t="s">
        <v>14</v>
      </c>
    </row>
    <row r="20" spans="1:4" x14ac:dyDescent="0.3">
      <c r="A20" s="3" t="s">
        <v>41</v>
      </c>
      <c r="B20" s="1">
        <v>0</v>
      </c>
      <c r="C20" s="3" t="s">
        <v>14</v>
      </c>
      <c r="D20" s="3" t="s">
        <v>14</v>
      </c>
    </row>
    <row r="21" spans="1:4" x14ac:dyDescent="0.3">
      <c r="A21" s="3" t="s">
        <v>8</v>
      </c>
      <c r="B21" s="1">
        <v>0</v>
      </c>
      <c r="C21" s="3" t="s">
        <v>14</v>
      </c>
      <c r="D21" s="3" t="s">
        <v>14</v>
      </c>
    </row>
    <row r="22" spans="1:4" x14ac:dyDescent="0.3">
      <c r="A22" s="3" t="s">
        <v>35</v>
      </c>
      <c r="B22" s="1">
        <v>0</v>
      </c>
      <c r="C22" s="3" t="s">
        <v>14</v>
      </c>
      <c r="D22" s="3" t="s">
        <v>14</v>
      </c>
    </row>
    <row r="23" spans="1:4" x14ac:dyDescent="0.3">
      <c r="A23" s="3" t="s">
        <v>37</v>
      </c>
      <c r="B23" s="1">
        <v>0</v>
      </c>
      <c r="C23" s="3" t="s">
        <v>14</v>
      </c>
      <c r="D23" s="3" t="s">
        <v>14</v>
      </c>
    </row>
    <row r="24" spans="1:4" x14ac:dyDescent="0.3">
      <c r="A24" s="3" t="s">
        <v>39</v>
      </c>
      <c r="B24" s="1">
        <v>0</v>
      </c>
      <c r="C24" s="3" t="s">
        <v>14</v>
      </c>
      <c r="D24" s="3" t="s">
        <v>14</v>
      </c>
    </row>
    <row r="25" spans="1:4" x14ac:dyDescent="0.3">
      <c r="A25" s="3" t="s">
        <v>46</v>
      </c>
      <c r="B25" s="1">
        <v>0</v>
      </c>
      <c r="C25" s="3" t="s">
        <v>14</v>
      </c>
      <c r="D25" s="3" t="s">
        <v>14</v>
      </c>
    </row>
    <row r="26" spans="1:4" x14ac:dyDescent="0.3">
      <c r="A26" s="3" t="s">
        <v>9</v>
      </c>
      <c r="B26" s="1">
        <v>0</v>
      </c>
      <c r="C26" s="3"/>
      <c r="D26" s="3" t="s">
        <v>14</v>
      </c>
    </row>
    <row r="27" spans="1:4" x14ac:dyDescent="0.3">
      <c r="A27" s="3" t="s">
        <v>47</v>
      </c>
      <c r="B27" s="1">
        <v>0</v>
      </c>
      <c r="C27" s="3">
        <v>2025</v>
      </c>
      <c r="D27" s="3" t="s">
        <v>14</v>
      </c>
    </row>
    <row r="29" spans="1:4" x14ac:dyDescent="0.3">
      <c r="A29" s="1" t="str">
        <f>A13&amp;"_ori"</f>
        <v>Data_Extraction_run11UL_Con_ori</v>
      </c>
      <c r="B29" s="1">
        <f>B13</f>
        <v>0</v>
      </c>
      <c r="C29" s="1" t="str">
        <f t="shared" ref="C29:D29" si="0">C13</f>
        <v>-</v>
      </c>
      <c r="D29" s="1" t="str">
        <f t="shared" si="0"/>
        <v>-</v>
      </c>
    </row>
    <row r="30" spans="1:4" x14ac:dyDescent="0.3">
      <c r="A30" s="1" t="str">
        <f t="shared" ref="A30:A31" si="1">A14&amp;"_ori"</f>
        <v>Data_Extraction_run21UL_Con_ori</v>
      </c>
      <c r="B30" s="1">
        <f t="shared" ref="B30:D32" si="2">B14</f>
        <v>0</v>
      </c>
      <c r="C30" s="1" t="str">
        <f t="shared" si="2"/>
        <v>-</v>
      </c>
      <c r="D30" s="1" t="str">
        <f t="shared" si="2"/>
        <v>-</v>
      </c>
    </row>
    <row r="31" spans="1:4" x14ac:dyDescent="0.3">
      <c r="A31" s="1" t="str">
        <f t="shared" si="1"/>
        <v>Data_Extraction_run31UL_Con_ori</v>
      </c>
      <c r="B31" s="1">
        <f t="shared" si="2"/>
        <v>0</v>
      </c>
      <c r="C31" s="1" t="str">
        <f t="shared" si="2"/>
        <v>-</v>
      </c>
      <c r="D31" s="1" t="str">
        <f t="shared" si="2"/>
        <v>-</v>
      </c>
    </row>
    <row r="32" spans="1:4" x14ac:dyDescent="0.3">
      <c r="A32" s="1" t="str">
        <f>A16&amp;"_ori"</f>
        <v>_ori</v>
      </c>
      <c r="B32" s="1">
        <f t="shared" si="2"/>
        <v>0</v>
      </c>
      <c r="C32" s="1" t="str">
        <f t="shared" si="2"/>
        <v>-</v>
      </c>
      <c r="D32" s="1" t="str">
        <f t="shared" si="2"/>
        <v>-</v>
      </c>
    </row>
  </sheetData>
  <pageMargins left="0.7" right="0.7" top="0.75" bottom="0.75" header="0.3" footer="0.3"/>
  <headerFooter>
    <oddHeader>&amp;C&amp;"Calibri"&amp;10&amp;K000000 Internal&amp;1#_x000D_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0447-EFD9-4533-9619-0FD56D9BC4CA}">
  <dimension ref="A1:C31"/>
  <sheetViews>
    <sheetView topLeftCell="A18" workbookViewId="0">
      <selection activeCell="B28" sqref="B28:B31"/>
    </sheetView>
  </sheetViews>
  <sheetFormatPr defaultRowHeight="14.4" x14ac:dyDescent="0.3"/>
  <cols>
    <col min="1" max="1" width="67" bestFit="1" customWidth="1"/>
    <col min="2" max="2" width="42.6640625" bestFit="1" customWidth="1"/>
    <col min="3" max="3" width="32.21875" bestFit="1" customWidth="1"/>
  </cols>
  <sheetData>
    <row r="1" spans="1:3" x14ac:dyDescent="0.3">
      <c r="A1" s="2" t="s">
        <v>5</v>
      </c>
      <c r="B1" s="8" t="s">
        <v>6</v>
      </c>
      <c r="C1" s="5"/>
    </row>
    <row r="2" spans="1:3" x14ac:dyDescent="0.3">
      <c r="A2" s="3" t="s">
        <v>94</v>
      </c>
      <c r="B2" s="3" t="s">
        <v>15</v>
      </c>
      <c r="C2" s="6"/>
    </row>
    <row r="3" spans="1:3" x14ac:dyDescent="0.3">
      <c r="A3" s="3" t="s">
        <v>95</v>
      </c>
      <c r="B3" s="3" t="s">
        <v>16</v>
      </c>
      <c r="C3" s="6"/>
    </row>
    <row r="4" spans="1:3" x14ac:dyDescent="0.3">
      <c r="A4" s="3" t="s">
        <v>96</v>
      </c>
      <c r="B4" s="3" t="s">
        <v>16</v>
      </c>
      <c r="C4" s="6"/>
    </row>
    <row r="5" spans="1:3" x14ac:dyDescent="0.3">
      <c r="A5" s="3" t="s">
        <v>97</v>
      </c>
      <c r="B5" s="3" t="s">
        <v>17</v>
      </c>
      <c r="C5" s="6"/>
    </row>
    <row r="6" spans="1:3" x14ac:dyDescent="0.3">
      <c r="A6" s="3" t="s">
        <v>98</v>
      </c>
      <c r="B6" s="3" t="s">
        <v>18</v>
      </c>
      <c r="C6" s="6"/>
    </row>
    <row r="7" spans="1:3" x14ac:dyDescent="0.3">
      <c r="A7" s="3" t="s">
        <v>99</v>
      </c>
      <c r="B7" s="3" t="s">
        <v>19</v>
      </c>
      <c r="C7" s="7"/>
    </row>
    <row r="8" spans="1:3" x14ac:dyDescent="0.3">
      <c r="A8" s="3" t="s">
        <v>20</v>
      </c>
      <c r="B8" s="3" t="s">
        <v>93</v>
      </c>
      <c r="C8" s="7"/>
    </row>
    <row r="9" spans="1:3" x14ac:dyDescent="0.3">
      <c r="A9" s="3" t="s">
        <v>21</v>
      </c>
      <c r="B9" s="3" t="s">
        <v>22</v>
      </c>
      <c r="C9" s="7"/>
    </row>
    <row r="10" spans="1:3" x14ac:dyDescent="0.3">
      <c r="A10" s="3" t="s">
        <v>23</v>
      </c>
      <c r="B10" s="3" t="s">
        <v>24</v>
      </c>
      <c r="C10" s="7"/>
    </row>
    <row r="11" spans="1:3" x14ac:dyDescent="0.3">
      <c r="A11" s="3" t="s">
        <v>25</v>
      </c>
      <c r="B11" s="3" t="s">
        <v>26</v>
      </c>
      <c r="C11" s="7"/>
    </row>
    <row r="12" spans="1:3" x14ac:dyDescent="0.3">
      <c r="A12" s="4" t="s">
        <v>100</v>
      </c>
      <c r="B12" s="3" t="s">
        <v>7</v>
      </c>
      <c r="C12" s="7"/>
    </row>
    <row r="13" spans="1:3" x14ac:dyDescent="0.3">
      <c r="A13" s="3" t="s">
        <v>27</v>
      </c>
      <c r="B13" s="3" t="s">
        <v>28</v>
      </c>
      <c r="C13" s="7"/>
    </row>
    <row r="14" spans="1:3" x14ac:dyDescent="0.3">
      <c r="A14" s="3" t="s">
        <v>29</v>
      </c>
      <c r="B14" s="3" t="s">
        <v>30</v>
      </c>
      <c r="C14" s="7"/>
    </row>
    <row r="15" spans="1:3" x14ac:dyDescent="0.3">
      <c r="A15" s="3" t="s">
        <v>31</v>
      </c>
      <c r="B15" s="3" t="s">
        <v>32</v>
      </c>
      <c r="C15" s="6"/>
    </row>
    <row r="16" spans="1:3" x14ac:dyDescent="0.3">
      <c r="A16" s="3" t="s">
        <v>33</v>
      </c>
      <c r="B16" s="3"/>
      <c r="C16" s="7"/>
    </row>
    <row r="17" spans="1:3" x14ac:dyDescent="0.3">
      <c r="A17" s="3" t="s">
        <v>34</v>
      </c>
      <c r="B17" s="3" t="s">
        <v>35</v>
      </c>
      <c r="C17" s="6"/>
    </row>
    <row r="18" spans="1:3" x14ac:dyDescent="0.3">
      <c r="A18" s="3" t="s">
        <v>36</v>
      </c>
      <c r="B18" s="3" t="s">
        <v>37</v>
      </c>
      <c r="C18" s="6"/>
    </row>
    <row r="19" spans="1:3" x14ac:dyDescent="0.3">
      <c r="A19" s="3" t="s">
        <v>38</v>
      </c>
      <c r="B19" s="3" t="s">
        <v>39</v>
      </c>
      <c r="C19" s="6"/>
    </row>
    <row r="20" spans="1:3" x14ac:dyDescent="0.3">
      <c r="A20" s="3" t="s">
        <v>40</v>
      </c>
      <c r="B20" s="3" t="s">
        <v>41</v>
      </c>
      <c r="C20" s="6"/>
    </row>
    <row r="21" spans="1:3" x14ac:dyDescent="0.3">
      <c r="A21" s="4" t="s">
        <v>101</v>
      </c>
      <c r="B21" s="3" t="s">
        <v>8</v>
      </c>
      <c r="C21" s="7"/>
    </row>
    <row r="22" spans="1:3" x14ac:dyDescent="0.3">
      <c r="A22" s="12" t="s">
        <v>42</v>
      </c>
      <c r="B22" s="3" t="s">
        <v>35</v>
      </c>
      <c r="C22" s="7"/>
    </row>
    <row r="23" spans="1:3" x14ac:dyDescent="0.3">
      <c r="A23" s="12" t="s">
        <v>43</v>
      </c>
      <c r="B23" s="3" t="s">
        <v>37</v>
      </c>
      <c r="C23" s="7"/>
    </row>
    <row r="24" spans="1:3" x14ac:dyDescent="0.3">
      <c r="A24" s="12" t="s">
        <v>44</v>
      </c>
      <c r="B24" s="3" t="s">
        <v>39</v>
      </c>
      <c r="C24" s="7"/>
    </row>
    <row r="25" spans="1:3" x14ac:dyDescent="0.3">
      <c r="A25" s="12" t="s">
        <v>45</v>
      </c>
      <c r="B25" s="3" t="s">
        <v>46</v>
      </c>
      <c r="C25" s="7"/>
    </row>
    <row r="26" spans="1:3" x14ac:dyDescent="0.3">
      <c r="A26" s="13" t="s">
        <v>102</v>
      </c>
      <c r="B26" s="3" t="s">
        <v>9</v>
      </c>
      <c r="C26" s="7"/>
    </row>
    <row r="27" spans="1:3" x14ac:dyDescent="0.3">
      <c r="A27" s="3" t="s">
        <v>103</v>
      </c>
      <c r="B27" s="3" t="s">
        <v>47</v>
      </c>
      <c r="C27" s="7"/>
    </row>
    <row r="28" spans="1:3" x14ac:dyDescent="0.3">
      <c r="B28" s="1" t="str">
        <f>B13&amp;"_ori"</f>
        <v>Data_Extraction_run11UL_Con_ori</v>
      </c>
    </row>
    <row r="29" spans="1:3" x14ac:dyDescent="0.3">
      <c r="B29" s="1" t="str">
        <f>B14&amp;"_ori"</f>
        <v>Data_Extraction_run21UL_Con_ori</v>
      </c>
    </row>
    <row r="30" spans="1:3" x14ac:dyDescent="0.3">
      <c r="B30" s="1" t="str">
        <f>B15&amp;"_ori"</f>
        <v>Data_Extraction_run31UL_Con_ori</v>
      </c>
    </row>
    <row r="31" spans="1:3" x14ac:dyDescent="0.3">
      <c r="B31" s="1" t="str">
        <f>B16&amp;"_ori"</f>
        <v>_ori</v>
      </c>
    </row>
  </sheetData>
  <pageMargins left="0.7" right="0.7" top="0.75" bottom="0.75" header="0.3" footer="0.3"/>
  <headerFooter>
    <oddHeader>&amp;C&amp;"Calibri"&amp;10&amp;K000000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</vt:lpstr>
      <vt:lpstr>Sign Logic</vt:lpstr>
      <vt:lpstr>File Path</vt:lpstr>
      <vt:lpstr>Filter RAFM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Christo, Christo (PT. Asuransi Allianz Life Indonesia)</dc:creator>
  <cp:lastModifiedBy>Christo, Christo (PT. Asuransi Allianz Life Indonesia)</cp:lastModifiedBy>
  <dcterms:created xsi:type="dcterms:W3CDTF">2025-07-22T01:20:46Z</dcterms:created>
  <dcterms:modified xsi:type="dcterms:W3CDTF">2025-10-20T04:09:30Z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2025-07-22T01:34:05Z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71499a91-d87b-4ca7-90b6-ec42b5ddd23c</vt:lpwstr>
  </property>
  <property fmtid="{D5CDD505-2E9C-101B-9397-08002B2CF9AE}" pid="8" name="MSIP_Label_863bc15e-e7bf-41c1-bdb3-03882d8a2e2c_ContentBits">
    <vt:lpwstr>1</vt:lpwstr>
  </property>
  <property fmtid="{D5CDD505-2E9C-101B-9397-08002B2CF9AE}" pid="9" name="MSIP_Label_863bc15e-e7bf-41c1-bdb3-03882d8a2e2c_Tag">
    <vt:lpwstr>10, 0, 1, 1</vt:lpwstr>
  </property>
</Properties>
</file>