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2435" windowHeight="5715"/>
  </bookViews>
  <sheets>
    <sheet name="Quotation" sheetId="1" r:id="rId1"/>
    <sheet name="Costhing shee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5" i="1"/>
  <c r="D6" i="1"/>
  <c r="G6" i="1" s="1"/>
  <c r="D7" i="1"/>
  <c r="G7" i="1" s="1"/>
  <c r="D8" i="1"/>
  <c r="G8" i="1" s="1"/>
  <c r="D9" i="1"/>
  <c r="G9" i="1" s="1"/>
  <c r="D10" i="1"/>
  <c r="D11" i="1"/>
  <c r="G11" i="1" s="1"/>
  <c r="D12" i="1"/>
  <c r="G12" i="1" s="1"/>
  <c r="D13" i="1"/>
  <c r="G13" i="1" s="1"/>
  <c r="D5" i="1"/>
  <c r="H6" i="2"/>
  <c r="H7" i="2"/>
  <c r="H8" i="2"/>
  <c r="H9" i="2"/>
  <c r="H10" i="2"/>
  <c r="H11" i="2"/>
  <c r="H12" i="2"/>
  <c r="H13" i="2"/>
  <c r="H5" i="2"/>
  <c r="G10" i="1" l="1"/>
  <c r="G5" i="1"/>
  <c r="H14" i="2"/>
  <c r="G14" i="1" l="1"/>
  <c r="G15" i="1" s="1"/>
  <c r="G16" i="1" l="1"/>
</calcChain>
</file>

<file path=xl/sharedStrings.xml><?xml version="1.0" encoding="utf-8"?>
<sst xmlns="http://schemas.openxmlformats.org/spreadsheetml/2006/main" count="73" uniqueCount="33">
  <si>
    <t>Stock Code</t>
  </si>
  <si>
    <t>Desciption</t>
  </si>
  <si>
    <t>Quantity</t>
  </si>
  <si>
    <t>Unit</t>
  </si>
  <si>
    <t>Total Price(R)</t>
  </si>
  <si>
    <t>Selling Price(R)</t>
  </si>
  <si>
    <t>R1</t>
  </si>
  <si>
    <t>RAM</t>
  </si>
  <si>
    <t>none</t>
  </si>
  <si>
    <t>C1</t>
  </si>
  <si>
    <t>C2</t>
  </si>
  <si>
    <t>C3</t>
  </si>
  <si>
    <t>F1</t>
  </si>
  <si>
    <t>G1</t>
  </si>
  <si>
    <t>H1</t>
  </si>
  <si>
    <t>M1</t>
  </si>
  <si>
    <t>S1</t>
  </si>
  <si>
    <t>CPU</t>
  </si>
  <si>
    <t>Case</t>
  </si>
  <si>
    <t>Cable</t>
  </si>
  <si>
    <t>Fan</t>
  </si>
  <si>
    <t>Graphic card</t>
  </si>
  <si>
    <t>HDD</t>
  </si>
  <si>
    <t>Mother broad</t>
  </si>
  <si>
    <t>SDD</t>
  </si>
  <si>
    <t>meter</t>
  </si>
  <si>
    <t>Quotation</t>
  </si>
  <si>
    <t>Total without Tax:</t>
  </si>
  <si>
    <t>Total:</t>
  </si>
  <si>
    <t>VAT(15%):</t>
  </si>
  <si>
    <t>Costing sheet</t>
  </si>
  <si>
    <t>Cost Price(R)</t>
  </si>
  <si>
    <t>Profit(%)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</si>
</sst>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43" fontId="2" fillId="0" borderId="3" xfId="1" applyFont="1" applyBorder="1"/>
    <xf numFmtId="43" fontId="2" fillId="0" borderId="1" xfId="1" applyFont="1" applyBorder="1"/>
    <xf numFmtId="43" fontId="1" fillId="0" borderId="2" xfId="1" applyFont="1" applyBorder="1"/>
    <xf numFmtId="43" fontId="1" fillId="0" borderId="5" xfId="1" applyFont="1" applyBorder="1"/>
    <xf numFmtId="9" fontId="0" fillId="0" borderId="0" xfId="2" applyFont="1"/>
    <xf numFmtId="0" fontId="1" fillId="0" borderId="0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4" xfId="0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abSelected="1" workbookViewId="0">
      <selection activeCell="I11" sqref="I11"/>
    </sheetView>
  </sheetViews>
  <sheetFormatPr defaultRowHeight="15" x14ac:dyDescent="0.25"/>
  <cols>
    <col min="2" max="2" width="15.140625" bestFit="1" customWidth="1"/>
    <col min="3" max="3" width="18.5703125" bestFit="1" customWidth="1"/>
    <col min="4" max="4" width="12" bestFit="1" customWidth="1"/>
    <col min="5" max="5" width="8.5703125" bestFit="1" customWidth="1"/>
    <col min="6" max="6" width="20.28515625" bestFit="1" customWidth="1"/>
    <col min="7" max="7" width="18.28515625" bestFit="1" customWidth="1"/>
    <col min="8" max="8" width="14.140625" customWidth="1"/>
  </cols>
  <sheetData>
    <row r="2" spans="2:8" x14ac:dyDescent="0.25">
      <c r="B2" s="12" t="s">
        <v>26</v>
      </c>
      <c r="C2" s="12"/>
      <c r="D2" s="12"/>
      <c r="E2" s="12"/>
      <c r="F2" s="12"/>
      <c r="G2" s="12"/>
    </row>
    <row r="3" spans="2:8" x14ac:dyDescent="0.25">
      <c r="B3" s="12"/>
      <c r="C3" s="12"/>
      <c r="D3" s="12"/>
      <c r="E3" s="12"/>
      <c r="F3" s="12"/>
      <c r="G3" s="12"/>
    </row>
    <row r="4" spans="2:8" ht="21" x14ac:dyDescent="0.35">
      <c r="B4" s="4" t="s">
        <v>0</v>
      </c>
      <c r="C4" s="4" t="s">
        <v>1</v>
      </c>
      <c r="D4" s="4" t="s">
        <v>2</v>
      </c>
      <c r="E4" s="4" t="s">
        <v>3</v>
      </c>
      <c r="F4" s="4" t="s">
        <v>5</v>
      </c>
      <c r="G4" s="4" t="s">
        <v>4</v>
      </c>
    </row>
    <row r="5" spans="2:8" ht="21" x14ac:dyDescent="0.35">
      <c r="B5" s="1" t="s">
        <v>9</v>
      </c>
      <c r="C5" s="1" t="s">
        <v>17</v>
      </c>
      <c r="D5" s="1">
        <f>'Costhing sheet'!D5</f>
        <v>1</v>
      </c>
      <c r="E5" s="1" t="s">
        <v>8</v>
      </c>
      <c r="F5" s="6">
        <f>'Costhing sheet'!G5*(1+'Costhing sheet'!F5/100)</f>
        <v>6250</v>
      </c>
      <c r="G5" s="6">
        <f>D5*F5</f>
        <v>6250</v>
      </c>
    </row>
    <row r="6" spans="2:8" ht="21" x14ac:dyDescent="0.35">
      <c r="B6" s="1" t="s">
        <v>10</v>
      </c>
      <c r="C6" s="1" t="s">
        <v>18</v>
      </c>
      <c r="D6" s="1">
        <f>'Costhing sheet'!D6</f>
        <v>10.5</v>
      </c>
      <c r="E6" s="1" t="s">
        <v>25</v>
      </c>
      <c r="F6" s="6">
        <f>'Costhing sheet'!G6*(1+'Costhing sheet'!F6/100)</f>
        <v>28.4</v>
      </c>
      <c r="G6" s="6">
        <f t="shared" ref="G6:G12" si="0">D6*F6</f>
        <v>298.2</v>
      </c>
    </row>
    <row r="7" spans="2:8" ht="21" x14ac:dyDescent="0.35">
      <c r="B7" s="1" t="s">
        <v>11</v>
      </c>
      <c r="C7" s="1" t="s">
        <v>19</v>
      </c>
      <c r="D7" s="1">
        <f>'Costhing sheet'!D7</f>
        <v>1</v>
      </c>
      <c r="E7" s="1" t="s">
        <v>8</v>
      </c>
      <c r="F7" s="6">
        <f>'Costhing sheet'!G7*(1+'Costhing sheet'!F7/100)</f>
        <v>11999.984</v>
      </c>
      <c r="G7" s="6">
        <f t="shared" si="0"/>
        <v>11999.984</v>
      </c>
    </row>
    <row r="8" spans="2:8" ht="21" x14ac:dyDescent="0.35">
      <c r="B8" s="1" t="s">
        <v>12</v>
      </c>
      <c r="C8" s="1" t="s">
        <v>20</v>
      </c>
      <c r="D8" s="1">
        <f>'Costhing sheet'!D8</f>
        <v>6</v>
      </c>
      <c r="E8" s="1" t="s">
        <v>8</v>
      </c>
      <c r="F8" s="6">
        <f>'Costhing sheet'!G8*(1+'Costhing sheet'!F8/100)</f>
        <v>87.5</v>
      </c>
      <c r="G8" s="6">
        <f t="shared" si="0"/>
        <v>525</v>
      </c>
    </row>
    <row r="9" spans="2:8" ht="21" x14ac:dyDescent="0.35">
      <c r="B9" s="1" t="s">
        <v>13</v>
      </c>
      <c r="C9" s="1" t="s">
        <v>21</v>
      </c>
      <c r="D9" s="1">
        <f>'Costhing sheet'!D9</f>
        <v>1</v>
      </c>
      <c r="E9" s="1" t="s">
        <v>8</v>
      </c>
      <c r="F9" s="6">
        <f>'Costhing sheet'!G9*(1+'Costhing sheet'!F9/100)</f>
        <v>15000</v>
      </c>
      <c r="G9" s="6">
        <f t="shared" si="0"/>
        <v>15000</v>
      </c>
    </row>
    <row r="10" spans="2:8" ht="21" x14ac:dyDescent="0.35">
      <c r="B10" s="1" t="s">
        <v>14</v>
      </c>
      <c r="C10" s="1" t="s">
        <v>22</v>
      </c>
      <c r="D10" s="1">
        <f>'Costhing sheet'!D10</f>
        <v>2</v>
      </c>
      <c r="E10" s="1" t="s">
        <v>8</v>
      </c>
      <c r="F10" s="6">
        <f>'Costhing sheet'!G10*(1+'Costhing sheet'!F10/100)</f>
        <v>1050</v>
      </c>
      <c r="G10" s="6">
        <f t="shared" si="0"/>
        <v>2100</v>
      </c>
    </row>
    <row r="11" spans="2:8" ht="21" x14ac:dyDescent="0.35">
      <c r="B11" s="1" t="s">
        <v>15</v>
      </c>
      <c r="C11" s="1" t="s">
        <v>23</v>
      </c>
      <c r="D11" s="1">
        <f>'Costhing sheet'!D11</f>
        <v>1</v>
      </c>
      <c r="E11" s="1" t="s">
        <v>8</v>
      </c>
      <c r="F11" s="6">
        <f>'Costhing sheet'!G11*(1+'Costhing sheet'!F11/100)</f>
        <v>8249.9850000000006</v>
      </c>
      <c r="G11" s="6">
        <f t="shared" si="0"/>
        <v>8249.9850000000006</v>
      </c>
    </row>
    <row r="12" spans="2:8" ht="21" x14ac:dyDescent="0.35">
      <c r="B12" s="1" t="s">
        <v>6</v>
      </c>
      <c r="C12" s="1" t="s">
        <v>7</v>
      </c>
      <c r="D12" s="1">
        <f>'Costhing sheet'!D12</f>
        <v>4</v>
      </c>
      <c r="E12" s="1" t="s">
        <v>8</v>
      </c>
      <c r="F12" s="6">
        <f>'Costhing sheet'!G12*(1+'Costhing sheet'!F12/100)</f>
        <v>1500</v>
      </c>
      <c r="G12" s="6">
        <f t="shared" si="0"/>
        <v>6000</v>
      </c>
    </row>
    <row r="13" spans="2:8" ht="21.75" thickBot="1" x14ac:dyDescent="0.4">
      <c r="B13" s="1" t="s">
        <v>16</v>
      </c>
      <c r="C13" s="1" t="s">
        <v>24</v>
      </c>
      <c r="D13" s="1">
        <f>'Costhing sheet'!D13</f>
        <v>1</v>
      </c>
      <c r="E13" s="1" t="s">
        <v>8</v>
      </c>
      <c r="F13" s="6">
        <f>'Costhing sheet'!G13*(1+'Costhing sheet'!F13/100)</f>
        <v>2250</v>
      </c>
      <c r="G13" s="5">
        <f>D13*F13</f>
        <v>2250</v>
      </c>
    </row>
    <row r="14" spans="2:8" ht="21" x14ac:dyDescent="0.35">
      <c r="B14" s="2"/>
      <c r="C14" s="3"/>
      <c r="D14" s="3"/>
      <c r="E14" s="10" t="s">
        <v>27</v>
      </c>
      <c r="F14" s="11"/>
      <c r="G14" s="7">
        <f>SUM(G5:G13)</f>
        <v>52673.169000000002</v>
      </c>
      <c r="H14" s="9"/>
    </row>
    <row r="15" spans="2:8" ht="21.75" thickBot="1" x14ac:dyDescent="0.4">
      <c r="B15" s="2"/>
      <c r="C15" s="3"/>
      <c r="D15" s="3"/>
      <c r="E15" s="13" t="s">
        <v>29</v>
      </c>
      <c r="F15" s="14"/>
      <c r="G15" s="5">
        <f>G14*0.15</f>
        <v>7900.9753499999997</v>
      </c>
    </row>
    <row r="16" spans="2:8" ht="21.75" thickBot="1" x14ac:dyDescent="0.4">
      <c r="B16" s="2"/>
      <c r="C16" s="2"/>
      <c r="D16" s="2"/>
      <c r="E16" s="10" t="s">
        <v>28</v>
      </c>
      <c r="F16" s="11"/>
      <c r="G16" s="8">
        <f>G15+G14</f>
        <v>60574.144350000002</v>
      </c>
    </row>
    <row r="17" spans="2:12" ht="15.75" thickTop="1" x14ac:dyDescent="0.25"/>
    <row r="31" spans="2:12" ht="21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ht="21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3:12" ht="21" x14ac:dyDescent="0.35"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3:12" ht="21" x14ac:dyDescent="0.35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3:12" ht="21" x14ac:dyDescent="0.35"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3:12" ht="21" x14ac:dyDescent="0.35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3:12" ht="21" x14ac:dyDescent="0.35"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4">
    <mergeCell ref="E16:F16"/>
    <mergeCell ref="B2:G3"/>
    <mergeCell ref="E14:F14"/>
    <mergeCell ref="E15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F5" sqref="F5"/>
    </sheetView>
  </sheetViews>
  <sheetFormatPr defaultRowHeight="15" x14ac:dyDescent="0.25"/>
  <cols>
    <col min="2" max="2" width="15.140625" bestFit="1" customWidth="1"/>
    <col min="3" max="3" width="18.5703125" bestFit="1" customWidth="1"/>
    <col min="4" max="4" width="12" bestFit="1" customWidth="1"/>
    <col min="5" max="5" width="8.5703125" bestFit="1" customWidth="1"/>
    <col min="6" max="6" width="12.28515625" bestFit="1" customWidth="1"/>
    <col min="7" max="7" width="17.28515625" bestFit="1" customWidth="1"/>
    <col min="8" max="8" width="18.28515625" bestFit="1" customWidth="1"/>
  </cols>
  <sheetData>
    <row r="2" spans="2:8" x14ac:dyDescent="0.25">
      <c r="B2" s="12" t="s">
        <v>30</v>
      </c>
      <c r="C2" s="12"/>
      <c r="D2" s="12"/>
      <c r="E2" s="12"/>
      <c r="F2" s="12"/>
      <c r="G2" s="12"/>
      <c r="H2" s="12"/>
    </row>
    <row r="3" spans="2:8" x14ac:dyDescent="0.25">
      <c r="B3" s="12"/>
      <c r="C3" s="12"/>
      <c r="D3" s="12"/>
      <c r="E3" s="12"/>
      <c r="F3" s="12"/>
      <c r="G3" s="12"/>
      <c r="H3" s="12"/>
    </row>
    <row r="4" spans="2:8" ht="21" x14ac:dyDescent="0.35">
      <c r="B4" s="4" t="s">
        <v>0</v>
      </c>
      <c r="C4" s="4" t="s">
        <v>1</v>
      </c>
      <c r="D4" s="4" t="s">
        <v>2</v>
      </c>
      <c r="E4" s="4" t="s">
        <v>3</v>
      </c>
      <c r="F4" s="4" t="s">
        <v>32</v>
      </c>
      <c r="G4" s="4" t="s">
        <v>31</v>
      </c>
      <c r="H4" s="4" t="s">
        <v>4</v>
      </c>
    </row>
    <row r="5" spans="2:8" ht="21" x14ac:dyDescent="0.35">
      <c r="B5" s="1" t="s">
        <v>9</v>
      </c>
      <c r="C5" s="1" t="s">
        <v>17</v>
      </c>
      <c r="D5" s="1">
        <v>1</v>
      </c>
      <c r="E5" s="1" t="s">
        <v>8</v>
      </c>
      <c r="F5" s="1">
        <v>25</v>
      </c>
      <c r="G5" s="6">
        <v>5000</v>
      </c>
      <c r="H5" s="6">
        <f>G5*D5</f>
        <v>5000</v>
      </c>
    </row>
    <row r="6" spans="2:8" ht="21" x14ac:dyDescent="0.35">
      <c r="B6" s="1" t="s">
        <v>10</v>
      </c>
      <c r="C6" s="1" t="s">
        <v>18</v>
      </c>
      <c r="D6" s="1">
        <v>10.5</v>
      </c>
      <c r="E6" s="1" t="s">
        <v>25</v>
      </c>
      <c r="F6" s="1">
        <v>42</v>
      </c>
      <c r="G6" s="6">
        <v>20</v>
      </c>
      <c r="H6" s="6">
        <f t="shared" ref="H6:H13" si="0">G6*D6</f>
        <v>210</v>
      </c>
    </row>
    <row r="7" spans="2:8" ht="21" x14ac:dyDescent="0.35">
      <c r="B7" s="1" t="s">
        <v>11</v>
      </c>
      <c r="C7" s="1" t="s">
        <v>19</v>
      </c>
      <c r="D7" s="1">
        <v>1</v>
      </c>
      <c r="E7" s="1" t="s">
        <v>8</v>
      </c>
      <c r="F7" s="1">
        <v>60</v>
      </c>
      <c r="G7" s="6">
        <v>7499.99</v>
      </c>
      <c r="H7" s="6">
        <f t="shared" si="0"/>
        <v>7499.99</v>
      </c>
    </row>
    <row r="8" spans="2:8" ht="21" x14ac:dyDescent="0.35">
      <c r="B8" s="1" t="s">
        <v>12</v>
      </c>
      <c r="C8" s="1" t="s">
        <v>20</v>
      </c>
      <c r="D8" s="1">
        <v>6</v>
      </c>
      <c r="E8" s="1" t="s">
        <v>8</v>
      </c>
      <c r="F8" s="1">
        <v>75</v>
      </c>
      <c r="G8" s="6">
        <v>50</v>
      </c>
      <c r="H8" s="6">
        <f t="shared" si="0"/>
        <v>300</v>
      </c>
    </row>
    <row r="9" spans="2:8" ht="21" x14ac:dyDescent="0.35">
      <c r="B9" s="1" t="s">
        <v>13</v>
      </c>
      <c r="C9" s="1" t="s">
        <v>21</v>
      </c>
      <c r="D9" s="1">
        <v>1</v>
      </c>
      <c r="E9" s="1" t="s">
        <v>8</v>
      </c>
      <c r="F9" s="1">
        <v>50</v>
      </c>
      <c r="G9" s="6">
        <v>10000</v>
      </c>
      <c r="H9" s="6">
        <f t="shared" si="0"/>
        <v>10000</v>
      </c>
    </row>
    <row r="10" spans="2:8" ht="21" x14ac:dyDescent="0.35">
      <c r="B10" s="1" t="s">
        <v>14</v>
      </c>
      <c r="C10" s="1" t="s">
        <v>22</v>
      </c>
      <c r="D10" s="1">
        <v>2</v>
      </c>
      <c r="E10" s="1" t="s">
        <v>8</v>
      </c>
      <c r="F10" s="1">
        <v>50</v>
      </c>
      <c r="G10" s="6">
        <v>700</v>
      </c>
      <c r="H10" s="6">
        <f t="shared" si="0"/>
        <v>1400</v>
      </c>
    </row>
    <row r="11" spans="2:8" ht="21" x14ac:dyDescent="0.35">
      <c r="B11" s="1" t="s">
        <v>15</v>
      </c>
      <c r="C11" s="1" t="s">
        <v>23</v>
      </c>
      <c r="D11" s="1">
        <v>1</v>
      </c>
      <c r="E11" s="1" t="s">
        <v>8</v>
      </c>
      <c r="F11" s="1">
        <v>50</v>
      </c>
      <c r="G11" s="6">
        <v>5499.99</v>
      </c>
      <c r="H11" s="6">
        <f t="shared" si="0"/>
        <v>5499.99</v>
      </c>
    </row>
    <row r="12" spans="2:8" ht="21" x14ac:dyDescent="0.35">
      <c r="B12" s="1" t="s">
        <v>6</v>
      </c>
      <c r="C12" s="1" t="s">
        <v>7</v>
      </c>
      <c r="D12" s="1">
        <v>4</v>
      </c>
      <c r="E12" s="1" t="s">
        <v>8</v>
      </c>
      <c r="F12" s="1">
        <v>50</v>
      </c>
      <c r="G12" s="6">
        <v>1000</v>
      </c>
      <c r="H12" s="6">
        <f t="shared" si="0"/>
        <v>4000</v>
      </c>
    </row>
    <row r="13" spans="2:8" ht="21" x14ac:dyDescent="0.35">
      <c r="B13" s="1" t="s">
        <v>16</v>
      </c>
      <c r="C13" s="1" t="s">
        <v>24</v>
      </c>
      <c r="D13" s="1">
        <v>1</v>
      </c>
      <c r="E13" s="1" t="s">
        <v>8</v>
      </c>
      <c r="F13" s="1">
        <v>12.5</v>
      </c>
      <c r="G13" s="6">
        <v>2000</v>
      </c>
      <c r="H13" s="6">
        <f t="shared" si="0"/>
        <v>2000</v>
      </c>
    </row>
    <row r="14" spans="2:8" ht="21.75" thickBot="1" x14ac:dyDescent="0.4">
      <c r="B14" s="2"/>
      <c r="C14" s="3"/>
      <c r="D14" s="3"/>
      <c r="E14" s="10" t="s">
        <v>28</v>
      </c>
      <c r="F14" s="10"/>
      <c r="G14" s="11"/>
      <c r="H14" s="8">
        <f>SUM(H5:H13)</f>
        <v>35909.979999999996</v>
      </c>
    </row>
    <row r="15" spans="2:8" ht="15.75" thickTop="1" x14ac:dyDescent="0.25"/>
  </sheetData>
  <mergeCells count="2">
    <mergeCell ref="B2:H3"/>
    <mergeCell ref="E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Quotation</vt:lpstr>
      <vt:lpstr>Costhing sheet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2020-09-13T13:06:40Z</dcterms:created>
  <dcterms:modified xsi:type="dcterms:W3CDTF">2020-09-14T15:01:23Z</dcterms:modified>
</cp:coreProperties>
</file>