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w\Documents\"/>
    </mc:Choice>
  </mc:AlternateContent>
  <bookViews>
    <workbookView xWindow="0" yWindow="0" windowWidth="25200" windowHeight="11900" activeTab="1"/>
  </bookViews>
  <sheets>
    <sheet name="settings" sheetId="2" r:id="rId1"/>
    <sheet name="conversion" sheetId="1" r:id="rId2"/>
  </sheets>
  <definedNames>
    <definedName name="cmd">settings!$C$3</definedName>
    <definedName name="diam">#REF!</definedName>
    <definedName name="ext">settings!$C$2</definedName>
    <definedName name="height">#REF!</definedName>
    <definedName name="img">settings!$B$2</definedName>
    <definedName name="width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2" i="2"/>
  <c r="H2" i="1" s="1"/>
  <c r="H3" i="1" s="1"/>
  <c r="F2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I3" i="1" l="1"/>
  <c r="I91" i="1"/>
  <c r="H4" i="1"/>
  <c r="H6" i="1" s="1"/>
  <c r="H9" i="1"/>
  <c r="H26" i="1"/>
  <c r="H8" i="1"/>
  <c r="H7" i="1"/>
  <c r="D5" i="1"/>
  <c r="D6" i="1"/>
  <c r="G6" i="1" s="1"/>
  <c r="D7" i="1"/>
  <c r="D8" i="1"/>
  <c r="E8" i="1"/>
  <c r="E7" i="1"/>
  <c r="G7" i="1" s="1"/>
  <c r="E6" i="1"/>
  <c r="E5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10" i="1"/>
  <c r="E27" i="1"/>
  <c r="D28" i="1"/>
  <c r="G28" i="1" s="1"/>
  <c r="F28" i="1"/>
  <c r="D29" i="1"/>
  <c r="F29" i="1"/>
  <c r="D30" i="1"/>
  <c r="F30" i="1"/>
  <c r="D31" i="1"/>
  <c r="F31" i="1"/>
  <c r="D32" i="1"/>
  <c r="F32" i="1"/>
  <c r="D33" i="1"/>
  <c r="F33" i="1"/>
  <c r="D34" i="1"/>
  <c r="F34" i="1"/>
  <c r="D35" i="1"/>
  <c r="F35" i="1"/>
  <c r="D36" i="1"/>
  <c r="F36" i="1"/>
  <c r="D37" i="1"/>
  <c r="F37" i="1"/>
  <c r="D38" i="1"/>
  <c r="F38" i="1"/>
  <c r="D39" i="1"/>
  <c r="F39" i="1"/>
  <c r="D40" i="1"/>
  <c r="F40" i="1"/>
  <c r="D41" i="1"/>
  <c r="F41" i="1"/>
  <c r="D42" i="1"/>
  <c r="F42" i="1"/>
  <c r="D43" i="1"/>
  <c r="F43" i="1"/>
  <c r="D44" i="1"/>
  <c r="F44" i="1"/>
  <c r="D45" i="1"/>
  <c r="F45" i="1"/>
  <c r="D46" i="1"/>
  <c r="F46" i="1"/>
  <c r="D47" i="1"/>
  <c r="F47" i="1"/>
  <c r="D48" i="1"/>
  <c r="F48" i="1"/>
  <c r="D49" i="1"/>
  <c r="F49" i="1"/>
  <c r="D50" i="1"/>
  <c r="F50" i="1"/>
  <c r="D51" i="1"/>
  <c r="F51" i="1"/>
  <c r="D52" i="1"/>
  <c r="F52" i="1"/>
  <c r="D53" i="1"/>
  <c r="F53" i="1"/>
  <c r="D54" i="1"/>
  <c r="F54" i="1"/>
  <c r="D55" i="1"/>
  <c r="F55" i="1"/>
  <c r="D56" i="1"/>
  <c r="F56" i="1"/>
  <c r="D57" i="1"/>
  <c r="F57" i="1"/>
  <c r="D58" i="1"/>
  <c r="F58" i="1"/>
  <c r="D59" i="1"/>
  <c r="F59" i="1"/>
  <c r="D60" i="1"/>
  <c r="F60" i="1"/>
  <c r="D61" i="1"/>
  <c r="F61" i="1"/>
  <c r="D62" i="1"/>
  <c r="F62" i="1"/>
  <c r="D63" i="1"/>
  <c r="F63" i="1"/>
  <c r="D64" i="1"/>
  <c r="F64" i="1"/>
  <c r="D65" i="1"/>
  <c r="F65" i="1"/>
  <c r="D66" i="1"/>
  <c r="F66" i="1"/>
  <c r="D67" i="1"/>
  <c r="F67" i="1"/>
  <c r="D68" i="1"/>
  <c r="F68" i="1"/>
  <c r="D69" i="1"/>
  <c r="F69" i="1"/>
  <c r="D70" i="1"/>
  <c r="F70" i="1"/>
  <c r="D71" i="1"/>
  <c r="F71" i="1"/>
  <c r="D72" i="1"/>
  <c r="F72" i="1"/>
  <c r="D73" i="1"/>
  <c r="F73" i="1"/>
  <c r="D74" i="1"/>
  <c r="F74" i="1"/>
  <c r="D75" i="1"/>
  <c r="F75" i="1"/>
  <c r="D76" i="1"/>
  <c r="F76" i="1"/>
  <c r="D77" i="1"/>
  <c r="F77" i="1"/>
  <c r="D78" i="1"/>
  <c r="F78" i="1"/>
  <c r="D79" i="1"/>
  <c r="F79" i="1"/>
  <c r="D80" i="1"/>
  <c r="F80" i="1"/>
  <c r="D81" i="1"/>
  <c r="F81" i="1"/>
  <c r="D82" i="1"/>
  <c r="G82" i="1"/>
  <c r="F82" i="1"/>
  <c r="D83" i="1"/>
  <c r="F83" i="1"/>
  <c r="D84" i="1"/>
  <c r="F84" i="1"/>
  <c r="D85" i="1"/>
  <c r="F85" i="1"/>
  <c r="D86" i="1"/>
  <c r="F86" i="1"/>
  <c r="D87" i="1"/>
  <c r="F87" i="1"/>
  <c r="D88" i="1"/>
  <c r="F88" i="1"/>
  <c r="D89" i="1"/>
  <c r="F89" i="1"/>
  <c r="D90" i="1"/>
  <c r="F90" i="1"/>
  <c r="D27" i="1"/>
  <c r="F27" i="1"/>
  <c r="F26" i="1"/>
  <c r="F15" i="1"/>
  <c r="F16" i="1"/>
  <c r="F17" i="1"/>
  <c r="F18" i="1"/>
  <c r="F19" i="1"/>
  <c r="F20" i="1"/>
  <c r="F21" i="1"/>
  <c r="F22" i="1"/>
  <c r="F23" i="1"/>
  <c r="F24" i="1"/>
  <c r="F25" i="1"/>
  <c r="D15" i="1"/>
  <c r="D16" i="1"/>
  <c r="D17" i="1"/>
  <c r="D18" i="1"/>
  <c r="D19" i="1"/>
  <c r="D20" i="1"/>
  <c r="D21" i="1"/>
  <c r="D22" i="1"/>
  <c r="D23" i="1"/>
  <c r="D24" i="1"/>
  <c r="D25" i="1"/>
  <c r="G10" i="1"/>
  <c r="F14" i="1"/>
  <c r="D14" i="1"/>
  <c r="D11" i="1"/>
  <c r="D12" i="1"/>
  <c r="D13" i="1"/>
  <c r="G13" i="1" s="1"/>
  <c r="D10" i="1"/>
  <c r="F13" i="1"/>
  <c r="F12" i="1"/>
  <c r="F11" i="1"/>
  <c r="F10" i="1"/>
  <c r="F4" i="1"/>
  <c r="F5" i="1"/>
  <c r="F6" i="1"/>
  <c r="F7" i="1"/>
  <c r="F8" i="1"/>
  <c r="F9" i="1"/>
  <c r="F3" i="1"/>
  <c r="G5" i="1"/>
  <c r="G3" i="1"/>
  <c r="H28" i="1" l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27" i="1"/>
  <c r="I26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11" i="1"/>
  <c r="H15" i="1"/>
  <c r="H19" i="1"/>
  <c r="H23" i="1"/>
  <c r="H10" i="1"/>
  <c r="H14" i="1"/>
  <c r="H18" i="1"/>
  <c r="H22" i="1"/>
  <c r="H12" i="1"/>
  <c r="H16" i="1"/>
  <c r="H20" i="1"/>
  <c r="H24" i="1"/>
  <c r="I9" i="1"/>
  <c r="H13" i="1"/>
  <c r="H17" i="1"/>
  <c r="H21" i="1"/>
  <c r="H25" i="1"/>
  <c r="H5" i="1"/>
  <c r="I4" i="1"/>
  <c r="G12" i="1"/>
  <c r="G14" i="1"/>
  <c r="G8" i="1"/>
  <c r="G20" i="1"/>
  <c r="G32" i="1"/>
  <c r="G38" i="1"/>
  <c r="G66" i="1"/>
  <c r="G62" i="1"/>
  <c r="G54" i="1"/>
  <c r="G50" i="1"/>
  <c r="G46" i="1"/>
  <c r="G42" i="1"/>
  <c r="G75" i="1"/>
  <c r="G22" i="1"/>
  <c r="G23" i="1"/>
  <c r="G19" i="1"/>
  <c r="G15" i="1"/>
  <c r="G59" i="1"/>
  <c r="G11" i="1"/>
  <c r="G18" i="1"/>
  <c r="G30" i="1"/>
  <c r="G40" i="1"/>
  <c r="G36" i="1"/>
  <c r="G86" i="1"/>
  <c r="G52" i="1"/>
  <c r="G48" i="1"/>
  <c r="G44" i="1"/>
  <c r="G78" i="1"/>
  <c r="G74" i="1"/>
  <c r="G70" i="1"/>
  <c r="G24" i="1"/>
  <c r="G16" i="1"/>
  <c r="G25" i="1"/>
  <c r="G21" i="1"/>
  <c r="G17" i="1"/>
  <c r="G34" i="1"/>
  <c r="G90" i="1"/>
  <c r="G72" i="1"/>
  <c r="G56" i="1"/>
  <c r="G88" i="1"/>
  <c r="G58" i="1"/>
  <c r="G79" i="1"/>
  <c r="G76" i="1"/>
  <c r="G63" i="1"/>
  <c r="G60" i="1"/>
  <c r="G27" i="1"/>
  <c r="G83" i="1"/>
  <c r="G80" i="1"/>
  <c r="G67" i="1"/>
  <c r="G64" i="1"/>
  <c r="G84" i="1"/>
  <c r="G71" i="1"/>
  <c r="G68" i="1"/>
  <c r="G55" i="1"/>
  <c r="G39" i="1"/>
  <c r="G31" i="1"/>
  <c r="G49" i="1"/>
  <c r="G41" i="1"/>
  <c r="G33" i="1"/>
  <c r="G89" i="1"/>
  <c r="G87" i="1"/>
  <c r="G81" i="1"/>
  <c r="G73" i="1"/>
  <c r="G65" i="1"/>
  <c r="G57" i="1"/>
  <c r="G47" i="1"/>
  <c r="G61" i="1"/>
  <c r="G45" i="1"/>
  <c r="G37" i="1"/>
  <c r="G85" i="1"/>
  <c r="G77" i="1"/>
  <c r="G69" i="1"/>
  <c r="G53" i="1"/>
  <c r="G51" i="1"/>
  <c r="G43" i="1"/>
  <c r="G35" i="1"/>
  <c r="G29" i="1"/>
  <c r="G26" i="1"/>
  <c r="I5" i="1"/>
  <c r="I6" i="1" l="1"/>
  <c r="I7" i="1" l="1"/>
  <c r="I8" i="1" l="1"/>
  <c r="I10" i="1" l="1"/>
  <c r="I11" i="1" l="1"/>
  <c r="I12" i="1" l="1"/>
  <c r="I13" i="1" l="1"/>
  <c r="I14" i="1" l="1"/>
  <c r="I15" i="1" l="1"/>
  <c r="I16" i="1" l="1"/>
  <c r="I17" i="1" l="1"/>
  <c r="I18" i="1" l="1"/>
  <c r="I19" i="1" l="1"/>
  <c r="I20" i="1" l="1"/>
  <c r="I21" i="1" l="1"/>
  <c r="I22" i="1" l="1"/>
  <c r="I23" i="1" l="1"/>
  <c r="I24" i="1" l="1"/>
  <c r="I25" i="1" l="1"/>
  <c r="I28" i="1" l="1"/>
  <c r="I32" i="1"/>
  <c r="I36" i="1"/>
  <c r="I40" i="1"/>
  <c r="I44" i="1"/>
  <c r="I48" i="1"/>
  <c r="I52" i="1"/>
  <c r="I56" i="1"/>
  <c r="I60" i="1"/>
  <c r="I64" i="1"/>
  <c r="I68" i="1"/>
  <c r="I72" i="1"/>
  <c r="I76" i="1"/>
  <c r="I80" i="1"/>
  <c r="I84" i="1"/>
  <c r="I88" i="1"/>
  <c r="I39" i="1"/>
  <c r="I59" i="1"/>
  <c r="I71" i="1"/>
  <c r="I83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31" i="1"/>
  <c r="I43" i="1"/>
  <c r="I47" i="1"/>
  <c r="I55" i="1"/>
  <c r="I67" i="1"/>
  <c r="I79" i="1"/>
  <c r="I30" i="1"/>
  <c r="I34" i="1"/>
  <c r="I38" i="1"/>
  <c r="I42" i="1"/>
  <c r="I46" i="1"/>
  <c r="I50" i="1"/>
  <c r="I54" i="1"/>
  <c r="I58" i="1"/>
  <c r="I62" i="1"/>
  <c r="I66" i="1"/>
  <c r="I70" i="1"/>
  <c r="I74" i="1"/>
  <c r="I78" i="1"/>
  <c r="I82" i="1"/>
  <c r="I86" i="1"/>
  <c r="I90" i="1"/>
  <c r="I35" i="1"/>
  <c r="I51" i="1"/>
  <c r="I63" i="1"/>
  <c r="I75" i="1"/>
  <c r="I87" i="1"/>
  <c r="I27" i="1"/>
</calcChain>
</file>

<file path=xl/sharedStrings.xml><?xml version="1.0" encoding="utf-8"?>
<sst xmlns="http://schemas.openxmlformats.org/spreadsheetml/2006/main" count="14" uniqueCount="14">
  <si>
    <t>x</t>
  </si>
  <si>
    <t>y</t>
  </si>
  <si>
    <t>crop options</t>
  </si>
  <si>
    <t>outputfile</t>
  </si>
  <si>
    <t>command</t>
  </si>
  <si>
    <t>img size</t>
  </si>
  <si>
    <t>Zoom</t>
  </si>
  <si>
    <t>Tile</t>
  </si>
  <si>
    <t>input file</t>
  </si>
  <si>
    <t>C:\Users\csw\Desktop\backgroundmap\yacht.png</t>
  </si>
  <si>
    <t>C:\PortableApps\ImageMagick\magick.exe</t>
  </si>
  <si>
    <t>Settings</t>
  </si>
  <si>
    <t>rem select all cells below, copy to clipboard and paste in a Command Prompt window</t>
  </si>
  <si>
    <t xml:space="preserve">rem Commands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</si>
</sst>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6AA4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2" fillId="4" borderId="0" xfId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5" fillId="8" borderId="0" xfId="0" applyFont="1" applyFill="1"/>
    <xf numFmtId="0" fontId="0" fillId="4" borderId="0" xfId="1" applyFont="1"/>
    <xf numFmtId="0" fontId="6" fillId="4" borderId="0" xfId="1" applyFont="1" applyAlignment="1">
      <alignment horizontal="center"/>
    </xf>
    <xf numFmtId="0" fontId="6" fillId="4" borderId="0" xfId="1" applyFont="1"/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/>
    <xf numFmtId="0" fontId="6" fillId="9" borderId="0" xfId="0" applyFont="1" applyFill="1" applyAlignment="1">
      <alignment horizontal="center"/>
    </xf>
    <xf numFmtId="0" fontId="6" fillId="9" borderId="0" xfId="0" applyFont="1" applyFill="1"/>
    <xf numFmtId="0" fontId="6" fillId="4" borderId="0" xfId="1" applyFont="1" applyAlignment="1">
      <alignment horizontal="left"/>
    </xf>
    <xf numFmtId="0" fontId="3" fillId="8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20 % - Akzent5" xfId="1" builtinId="46"/>
    <cellStyle name="Standard" xfId="0" builtinId="0"/>
  </cellStyles>
  <dxfs count="0"/>
  <tableStyles count="0" defaultTableStyle="TableStyleMedium2" defaultPivotStyle="PivotStyleLight16"/>
  <colors>
    <mruColors>
      <color rgb="FF6AA4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15" zoomScaleNormal="115" workbookViewId="0">
      <selection activeCell="B3" sqref="B3"/>
    </sheetView>
  </sheetViews>
  <sheetFormatPr baseColWidth="10" defaultRowHeight="14.5" x14ac:dyDescent="0.35"/>
  <cols>
    <col min="2" max="2" width="47.90625" customWidth="1"/>
  </cols>
  <sheetData>
    <row r="1" spans="1:3" x14ac:dyDescent="0.35">
      <c r="A1" s="8" t="s">
        <v>11</v>
      </c>
      <c r="B1" s="8"/>
    </row>
    <row r="2" spans="1:3" x14ac:dyDescent="0.35">
      <c r="A2" s="9" t="s">
        <v>8</v>
      </c>
      <c r="B2" s="2" t="s">
        <v>9</v>
      </c>
      <c r="C2" s="10" t="str">
        <f>"."&amp;IF(LEFT(RIGHT(img,4),1)=".",RIGHT(img,3),RIGHT(img,4))</f>
        <v>.png</v>
      </c>
    </row>
    <row r="3" spans="1:3" x14ac:dyDescent="0.35">
      <c r="A3" s="9" t="s">
        <v>4</v>
      </c>
      <c r="B3" s="2" t="s">
        <v>10</v>
      </c>
      <c r="C3" s="10" t="str">
        <f>IF(ISERROR(FIND(" ",B3)),B3,""""&amp;B3&amp;"""")</f>
        <v>C:\PortableApps\ImageMagick\magick.exe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tabSelected="1" workbookViewId="0">
      <pane ySplit="2" topLeftCell="A3" activePane="bottomLeft" state="frozen"/>
      <selection pane="bottomLeft" activeCell="I1" sqref="I1:I1048576"/>
    </sheetView>
  </sheetViews>
  <sheetFormatPr baseColWidth="10" defaultRowHeight="14.5" x14ac:dyDescent="0.35"/>
  <cols>
    <col min="1" max="1" width="3.08984375" style="11" customWidth="1"/>
    <col min="2" max="2" width="5.54296875" style="1" bestFit="1" customWidth="1"/>
    <col min="3" max="3" width="4.08984375" style="1" customWidth="1"/>
    <col min="4" max="4" width="3.7265625" style="1" customWidth="1"/>
    <col min="5" max="5" width="4.453125" style="1" customWidth="1"/>
    <col min="6" max="6" width="9.81640625" customWidth="1"/>
    <col min="7" max="7" width="17.81640625" bestFit="1" customWidth="1"/>
    <col min="8" max="8" width="34.54296875" style="36" customWidth="1"/>
    <col min="9" max="9" width="110" customWidth="1"/>
  </cols>
  <sheetData>
    <row r="1" spans="1:9" x14ac:dyDescent="0.35">
      <c r="A1" s="12"/>
      <c r="B1" s="16" t="s">
        <v>6</v>
      </c>
      <c r="C1" s="16" t="s">
        <v>7</v>
      </c>
      <c r="D1" s="16" t="s">
        <v>0</v>
      </c>
      <c r="E1" s="16" t="s">
        <v>1</v>
      </c>
      <c r="F1" s="16" t="s">
        <v>5</v>
      </c>
      <c r="G1" s="17" t="s">
        <v>2</v>
      </c>
      <c r="H1" s="31" t="s">
        <v>3</v>
      </c>
      <c r="I1" s="18" t="s">
        <v>13</v>
      </c>
    </row>
    <row r="2" spans="1:9" x14ac:dyDescent="0.35">
      <c r="B2" s="13">
        <v>0</v>
      </c>
      <c r="C2" s="20"/>
      <c r="D2" s="20"/>
      <c r="E2" s="20"/>
      <c r="F2" s="20" t="str">
        <f>(256*(2^B2))&amp;"x"&amp;(256*(2^B2))</f>
        <v>256x256</v>
      </c>
      <c r="G2" s="21"/>
      <c r="H2" s="30" t="str">
        <f>LEFT(img,LEN(img)-LEN(ext))&amp;"_z"&amp;B2&amp;ext</f>
        <v>C:\Users\csw\Desktop\backgroundmap\yacht_z0.png</v>
      </c>
      <c r="I2" s="19" t="s">
        <v>12</v>
      </c>
    </row>
    <row r="3" spans="1:9" x14ac:dyDescent="0.35">
      <c r="B3" s="13">
        <v>0</v>
      </c>
      <c r="C3" s="22">
        <v>0</v>
      </c>
      <c r="D3" s="22">
        <v>0</v>
      </c>
      <c r="E3" s="22">
        <v>0</v>
      </c>
      <c r="F3" s="22" t="str">
        <f>(256*(2^B3))&amp;"x"&amp;(256*(2^B3))</f>
        <v>256x256</v>
      </c>
      <c r="G3" s="23" t="str">
        <f>"256x256+"&amp;(D3*256)&amp;"+"&amp;(E3*256)</f>
        <v>256x256+0+0</v>
      </c>
      <c r="H3" s="32" t="str">
        <f>LEFT($H$2,LEN($H$2)-LEN(ext))&amp;"_"&amp;D3&amp;"_"&amp;E3&amp;ext</f>
        <v>C:\Users\csw\Desktop\backgroundmap\yacht_z0_0_0.png</v>
      </c>
      <c r="I3" s="3" t="str">
        <f>cmd &amp; " convert """&amp;img&amp;""" -resize "&amp;F3&amp;" -gravity center -extent "&amp;F3&amp;" """&amp;H3&amp;""""</f>
        <v>C:\PortableApps\ImageMagick\magick.exe convert "C:\Users\csw\Desktop\backgroundmap\yacht.png" -resize 256x256 -gravity center -extent 256x256 "C:\Users\csw\Desktop\backgroundmap\yacht_z0_0_0.png"</v>
      </c>
    </row>
    <row r="4" spans="1:9" x14ac:dyDescent="0.35">
      <c r="B4" s="5">
        <v>1</v>
      </c>
      <c r="C4" s="24"/>
      <c r="D4" s="24"/>
      <c r="E4" s="24"/>
      <c r="F4" s="24" t="str">
        <f t="shared" ref="F4:F14" si="0">(256*(2^B4))&amp;"x"&amp;(256*(2^B4))</f>
        <v>512x512</v>
      </c>
      <c r="G4" s="25"/>
      <c r="H4" s="33" t="str">
        <f>LEFT(img,LEN(img)-LEN(ext))&amp;"_z"&amp;B4&amp;ext</f>
        <v>C:\Users\csw\Desktop\backgroundmap\yacht_z1.png</v>
      </c>
      <c r="I4" s="4" t="str">
        <f>cmd &amp; " convert """&amp;img&amp;""" -resize "&amp;F4&amp;" -gravity center -extent "&amp;F4&amp;" """&amp;H4&amp;""""</f>
        <v>C:\PortableApps\ImageMagick\magick.exe convert "C:\Users\csw\Desktop\backgroundmap\yacht.png" -resize 512x512 -gravity center -extent 512x512 "C:\Users\csw\Desktop\backgroundmap\yacht_z1.png"</v>
      </c>
    </row>
    <row r="5" spans="1:9" x14ac:dyDescent="0.35">
      <c r="B5" s="5">
        <v>1</v>
      </c>
      <c r="C5" s="22">
        <v>0</v>
      </c>
      <c r="D5" s="22">
        <f>MOD(C5,2^B5)</f>
        <v>0</v>
      </c>
      <c r="E5" s="22">
        <f>INT(C5/2^B5)</f>
        <v>0</v>
      </c>
      <c r="F5" s="22" t="str">
        <f t="shared" si="0"/>
        <v>512x512</v>
      </c>
      <c r="G5" s="23" t="str">
        <f>"256x256+"&amp;(D5*256)&amp;"+"&amp;(E5*256)</f>
        <v>256x256+0+0</v>
      </c>
      <c r="H5" s="32" t="str">
        <f>LEFT($H$4,LEN($H$4)-LEN(ext))&amp;"_"&amp;D5&amp;"_"&amp;E5&amp;ext</f>
        <v>C:\Users\csw\Desktop\backgroundmap\yacht_z1_0_0.png</v>
      </c>
      <c r="I5" s="3" t="str">
        <f>cmd &amp; " convert """&amp;H$4&amp;""" -crop "&amp;G5&amp;" +repage """&amp;H5&amp;""""</f>
        <v>C:\PortableApps\ImageMagick\magick.exe convert "C:\Users\csw\Desktop\backgroundmap\yacht_z1.png" -crop 256x256+0+0 +repage "C:\Users\csw\Desktop\backgroundmap\yacht_z1_0_0.png"</v>
      </c>
    </row>
    <row r="6" spans="1:9" x14ac:dyDescent="0.35">
      <c r="B6" s="5">
        <v>1</v>
      </c>
      <c r="C6" s="22">
        <v>1</v>
      </c>
      <c r="D6" s="22">
        <f>MOD(C6,2^B6)</f>
        <v>1</v>
      </c>
      <c r="E6" s="22">
        <f>INT(C6/2^B6)</f>
        <v>0</v>
      </c>
      <c r="F6" s="22" t="str">
        <f t="shared" si="0"/>
        <v>512x512</v>
      </c>
      <c r="G6" s="23" t="str">
        <f>"256x256+"&amp;(D6*256)&amp;"+"&amp;(E6*256)</f>
        <v>256x256+256+0</v>
      </c>
      <c r="H6" s="32" t="str">
        <f>LEFT($H$4,LEN($H$4)-LEN(ext))&amp;"_"&amp;D6&amp;"_"&amp;E6&amp;ext</f>
        <v>C:\Users\csw\Desktop\backgroundmap\yacht_z1_1_0.png</v>
      </c>
      <c r="I6" s="3" t="str">
        <f>cmd &amp; " convert """&amp;H$4&amp;""" -crop "&amp;G6&amp;" +repage """&amp;H6&amp;""""</f>
        <v>C:\PortableApps\ImageMagick\magick.exe convert "C:\Users\csw\Desktop\backgroundmap\yacht_z1.png" -crop 256x256+256+0 +repage "C:\Users\csw\Desktop\backgroundmap\yacht_z1_1_0.png"</v>
      </c>
    </row>
    <row r="7" spans="1:9" x14ac:dyDescent="0.35">
      <c r="B7" s="5">
        <v>1</v>
      </c>
      <c r="C7" s="22">
        <v>2</v>
      </c>
      <c r="D7" s="22">
        <f>MOD(C7,2^B7)</f>
        <v>0</v>
      </c>
      <c r="E7" s="22">
        <f>INT(C7/2^B7)</f>
        <v>1</v>
      </c>
      <c r="F7" s="22" t="str">
        <f t="shared" si="0"/>
        <v>512x512</v>
      </c>
      <c r="G7" s="23" t="str">
        <f>"256x256+"&amp;(D7*256)&amp;"+"&amp;(E7*256)</f>
        <v>256x256+0+256</v>
      </c>
      <c r="H7" s="32" t="str">
        <f>LEFT($H$4,LEN($H$4)-LEN(ext))&amp;"_"&amp;D7&amp;"_"&amp;E7&amp;ext</f>
        <v>C:\Users\csw\Desktop\backgroundmap\yacht_z1_0_1.png</v>
      </c>
      <c r="I7" s="3" t="str">
        <f>cmd &amp; " convert """&amp;H$4&amp;""" -crop "&amp;G7&amp;" +repage """&amp;H7&amp;""""</f>
        <v>C:\PortableApps\ImageMagick\magick.exe convert "C:\Users\csw\Desktop\backgroundmap\yacht_z1.png" -crop 256x256+0+256 +repage "C:\Users\csw\Desktop\backgroundmap\yacht_z1_0_1.png"</v>
      </c>
    </row>
    <row r="8" spans="1:9" x14ac:dyDescent="0.35">
      <c r="B8" s="5">
        <v>1</v>
      </c>
      <c r="C8" s="22">
        <v>3</v>
      </c>
      <c r="D8" s="22">
        <f>MOD(C8,2^B8)</f>
        <v>1</v>
      </c>
      <c r="E8" s="22">
        <f>INT(C8/2^B8)</f>
        <v>1</v>
      </c>
      <c r="F8" s="22" t="str">
        <f t="shared" si="0"/>
        <v>512x512</v>
      </c>
      <c r="G8" s="23" t="str">
        <f>"256x256+"&amp;(D8*256)&amp;"+"&amp;(E8*256)</f>
        <v>256x256+256+256</v>
      </c>
      <c r="H8" s="32" t="str">
        <f>LEFT($H$4,LEN($H$4)-LEN(ext))&amp;"_"&amp;D8&amp;"_"&amp;E8&amp;ext</f>
        <v>C:\Users\csw\Desktop\backgroundmap\yacht_z1_1_1.png</v>
      </c>
      <c r="I8" s="3" t="str">
        <f>cmd &amp; " convert """&amp;H$4&amp;""" -crop "&amp;G8&amp;" +repage """&amp;H8&amp;""""</f>
        <v>C:\PortableApps\ImageMagick\magick.exe convert "C:\Users\csw\Desktop\backgroundmap\yacht_z1.png" -crop 256x256+256+256 +repage "C:\Users\csw\Desktop\backgroundmap\yacht_z1_1_1.png"</v>
      </c>
    </row>
    <row r="9" spans="1:9" x14ac:dyDescent="0.35">
      <c r="B9" s="6">
        <v>2</v>
      </c>
      <c r="C9" s="26"/>
      <c r="D9" s="26"/>
      <c r="E9" s="26"/>
      <c r="F9" s="26" t="str">
        <f t="shared" si="0"/>
        <v>1024x1024</v>
      </c>
      <c r="G9" s="27"/>
      <c r="H9" s="34" t="str">
        <f>LEFT(img,LEN(img)-LEN(ext))&amp;"_z"&amp;B9&amp;ext</f>
        <v>C:\Users\csw\Desktop\backgroundmap\yacht_z2.png</v>
      </c>
      <c r="I9" s="7" t="str">
        <f>cmd &amp; " convert """&amp;img&amp;""" -resize "&amp;F9&amp;" -gravity center -extent "&amp;F9&amp;" """&amp;H9&amp;""""</f>
        <v>C:\PortableApps\ImageMagick\magick.exe convert "C:\Users\csw\Desktop\backgroundmap\yacht.png" -resize 1024x1024 -gravity center -extent 1024x1024 "C:\Users\csw\Desktop\backgroundmap\yacht_z2.png"</v>
      </c>
    </row>
    <row r="10" spans="1:9" x14ac:dyDescent="0.35">
      <c r="B10" s="6">
        <v>2</v>
      </c>
      <c r="C10" s="22">
        <v>0</v>
      </c>
      <c r="D10" s="22">
        <f>MOD(C10,2^B10)</f>
        <v>0</v>
      </c>
      <c r="E10" s="22">
        <f>INT(C10/2^B10)</f>
        <v>0</v>
      </c>
      <c r="F10" s="22" t="str">
        <f t="shared" si="0"/>
        <v>1024x1024</v>
      </c>
      <c r="G10" s="23" t="str">
        <f>"256x256+"&amp;(D10*256)&amp;"+"&amp;(E10*256)</f>
        <v>256x256+0+0</v>
      </c>
      <c r="H10" s="32" t="str">
        <f>LEFT($H$9,LEN($H$9)-LEN(ext))&amp;"_"&amp;D10&amp;"_"&amp;E10&amp;ext</f>
        <v>C:\Users\csw\Desktop\backgroundmap\yacht_z2_0_0.png</v>
      </c>
      <c r="I10" s="3" t="str">
        <f t="shared" ref="I10:I25" si="1">cmd &amp; " convert """&amp;H$9&amp;""" -crop "&amp;G10&amp;" +repage """&amp;H10&amp;""""</f>
        <v>C:\PortableApps\ImageMagick\magick.exe convert "C:\Users\csw\Desktop\backgroundmap\yacht_z2.png" -crop 256x256+0+0 +repage "C:\Users\csw\Desktop\backgroundmap\yacht_z2_0_0.png"</v>
      </c>
    </row>
    <row r="11" spans="1:9" x14ac:dyDescent="0.35">
      <c r="B11" s="6">
        <v>2</v>
      </c>
      <c r="C11" s="22">
        <v>1</v>
      </c>
      <c r="D11" s="22">
        <f t="shared" ref="D11:D13" si="2">MOD(C11,2^B11)</f>
        <v>1</v>
      </c>
      <c r="E11" s="22">
        <f t="shared" ref="E11:E25" si="3">INT(C11/2^B11)</f>
        <v>0</v>
      </c>
      <c r="F11" s="22" t="str">
        <f t="shared" si="0"/>
        <v>1024x1024</v>
      </c>
      <c r="G11" s="23" t="str">
        <f>"256x256+"&amp;(D11*256)&amp;"+"&amp;(E11*256)</f>
        <v>256x256+256+0</v>
      </c>
      <c r="H11" s="32" t="str">
        <f>LEFT($H$9,LEN($H$9)-LEN(ext))&amp;"_"&amp;D11&amp;"_"&amp;E11&amp;ext</f>
        <v>C:\Users\csw\Desktop\backgroundmap\yacht_z2_1_0.png</v>
      </c>
      <c r="I11" s="3" t="str">
        <f t="shared" si="1"/>
        <v>C:\PortableApps\ImageMagick\magick.exe convert "C:\Users\csw\Desktop\backgroundmap\yacht_z2.png" -crop 256x256+256+0 +repage "C:\Users\csw\Desktop\backgroundmap\yacht_z2_1_0.png"</v>
      </c>
    </row>
    <row r="12" spans="1:9" x14ac:dyDescent="0.35">
      <c r="B12" s="6">
        <v>2</v>
      </c>
      <c r="C12" s="22">
        <v>2</v>
      </c>
      <c r="D12" s="22">
        <f t="shared" si="2"/>
        <v>2</v>
      </c>
      <c r="E12" s="22">
        <f t="shared" si="3"/>
        <v>0</v>
      </c>
      <c r="F12" s="22" t="str">
        <f t="shared" si="0"/>
        <v>1024x1024</v>
      </c>
      <c r="G12" s="23" t="str">
        <f>"256x256+"&amp;(D12*256)&amp;"+"&amp;(E12*256)</f>
        <v>256x256+512+0</v>
      </c>
      <c r="H12" s="32" t="str">
        <f>LEFT($H$9,LEN($H$9)-LEN(ext))&amp;"_"&amp;D12&amp;"_"&amp;E12&amp;ext</f>
        <v>C:\Users\csw\Desktop\backgroundmap\yacht_z2_2_0.png</v>
      </c>
      <c r="I12" s="3" t="str">
        <f t="shared" si="1"/>
        <v>C:\PortableApps\ImageMagick\magick.exe convert "C:\Users\csw\Desktop\backgroundmap\yacht_z2.png" -crop 256x256+512+0 +repage "C:\Users\csw\Desktop\backgroundmap\yacht_z2_2_0.png"</v>
      </c>
    </row>
    <row r="13" spans="1:9" x14ac:dyDescent="0.35">
      <c r="B13" s="6">
        <v>2</v>
      </c>
      <c r="C13" s="22">
        <v>3</v>
      </c>
      <c r="D13" s="22">
        <f t="shared" si="2"/>
        <v>3</v>
      </c>
      <c r="E13" s="22">
        <f t="shared" si="3"/>
        <v>0</v>
      </c>
      <c r="F13" s="22" t="str">
        <f t="shared" si="0"/>
        <v>1024x1024</v>
      </c>
      <c r="G13" s="23" t="str">
        <f>"256x256+"&amp;(D13*256)&amp;"+"&amp;(E13*256)</f>
        <v>256x256+768+0</v>
      </c>
      <c r="H13" s="32" t="str">
        <f>LEFT($H$9,LEN($H$9)-LEN(ext))&amp;"_"&amp;D13&amp;"_"&amp;E13&amp;ext</f>
        <v>C:\Users\csw\Desktop\backgroundmap\yacht_z2_3_0.png</v>
      </c>
      <c r="I13" s="3" t="str">
        <f t="shared" si="1"/>
        <v>C:\PortableApps\ImageMagick\magick.exe convert "C:\Users\csw\Desktop\backgroundmap\yacht_z2.png" -crop 256x256+768+0 +repage "C:\Users\csw\Desktop\backgroundmap\yacht_z2_3_0.png"</v>
      </c>
    </row>
    <row r="14" spans="1:9" x14ac:dyDescent="0.35">
      <c r="B14" s="6">
        <v>2</v>
      </c>
      <c r="C14" s="22">
        <v>4</v>
      </c>
      <c r="D14" s="22">
        <f>MOD(C14,2^B14)</f>
        <v>0</v>
      </c>
      <c r="E14" s="22">
        <f t="shared" si="3"/>
        <v>1</v>
      </c>
      <c r="F14" s="22" t="str">
        <f t="shared" si="0"/>
        <v>1024x1024</v>
      </c>
      <c r="G14" s="23" t="str">
        <f>"256x256+"&amp;(D14*256)&amp;"+"&amp;(E14*256)</f>
        <v>256x256+0+256</v>
      </c>
      <c r="H14" s="32" t="str">
        <f>LEFT($H$9,LEN($H$9)-LEN(ext))&amp;"_"&amp;D14&amp;"_"&amp;E14&amp;ext</f>
        <v>C:\Users\csw\Desktop\backgroundmap\yacht_z2_0_1.png</v>
      </c>
      <c r="I14" s="3" t="str">
        <f t="shared" si="1"/>
        <v>C:\PortableApps\ImageMagick\magick.exe convert "C:\Users\csw\Desktop\backgroundmap\yacht_z2.png" -crop 256x256+0+256 +repage "C:\Users\csw\Desktop\backgroundmap\yacht_z2_0_1.png"</v>
      </c>
    </row>
    <row r="15" spans="1:9" x14ac:dyDescent="0.35">
      <c r="B15" s="6">
        <v>2</v>
      </c>
      <c r="C15" s="22">
        <v>5</v>
      </c>
      <c r="D15" s="22">
        <f t="shared" ref="D15:D27" si="4">MOD(C15,2^B15)</f>
        <v>1</v>
      </c>
      <c r="E15" s="22">
        <f t="shared" si="3"/>
        <v>1</v>
      </c>
      <c r="F15" s="22" t="str">
        <f t="shared" ref="F15:F27" si="5">(256*(2^B15))&amp;"x"&amp;(256*(2^B15))</f>
        <v>1024x1024</v>
      </c>
      <c r="G15" s="23" t="str">
        <f t="shared" ref="G15:G27" si="6">"256x256+"&amp;(D15*256)&amp;"+"&amp;(E15*256)</f>
        <v>256x256+256+256</v>
      </c>
      <c r="H15" s="32" t="str">
        <f>LEFT($H$9,LEN($H$9)-LEN(ext))&amp;"_"&amp;D15&amp;"_"&amp;E15&amp;ext</f>
        <v>C:\Users\csw\Desktop\backgroundmap\yacht_z2_1_1.png</v>
      </c>
      <c r="I15" s="3" t="str">
        <f t="shared" si="1"/>
        <v>C:\PortableApps\ImageMagick\magick.exe convert "C:\Users\csw\Desktop\backgroundmap\yacht_z2.png" -crop 256x256+256+256 +repage "C:\Users\csw\Desktop\backgroundmap\yacht_z2_1_1.png"</v>
      </c>
    </row>
    <row r="16" spans="1:9" x14ac:dyDescent="0.35">
      <c r="B16" s="6">
        <v>2</v>
      </c>
      <c r="C16" s="22">
        <v>6</v>
      </c>
      <c r="D16" s="22">
        <f t="shared" si="4"/>
        <v>2</v>
      </c>
      <c r="E16" s="22">
        <f t="shared" si="3"/>
        <v>1</v>
      </c>
      <c r="F16" s="22" t="str">
        <f t="shared" si="5"/>
        <v>1024x1024</v>
      </c>
      <c r="G16" s="23" t="str">
        <f t="shared" si="6"/>
        <v>256x256+512+256</v>
      </c>
      <c r="H16" s="32" t="str">
        <f>LEFT($H$9,LEN($H$9)-LEN(ext))&amp;"_"&amp;D16&amp;"_"&amp;E16&amp;ext</f>
        <v>C:\Users\csw\Desktop\backgroundmap\yacht_z2_2_1.png</v>
      </c>
      <c r="I16" s="3" t="str">
        <f t="shared" si="1"/>
        <v>C:\PortableApps\ImageMagick\magick.exe convert "C:\Users\csw\Desktop\backgroundmap\yacht_z2.png" -crop 256x256+512+256 +repage "C:\Users\csw\Desktop\backgroundmap\yacht_z2_2_1.png"</v>
      </c>
    </row>
    <row r="17" spans="2:9" x14ac:dyDescent="0.35">
      <c r="B17" s="6">
        <v>2</v>
      </c>
      <c r="C17" s="22">
        <v>7</v>
      </c>
      <c r="D17" s="22">
        <f t="shared" si="4"/>
        <v>3</v>
      </c>
      <c r="E17" s="22">
        <f t="shared" si="3"/>
        <v>1</v>
      </c>
      <c r="F17" s="22" t="str">
        <f t="shared" si="5"/>
        <v>1024x1024</v>
      </c>
      <c r="G17" s="23" t="str">
        <f t="shared" si="6"/>
        <v>256x256+768+256</v>
      </c>
      <c r="H17" s="32" t="str">
        <f>LEFT($H$9,LEN($H$9)-LEN(ext))&amp;"_"&amp;D17&amp;"_"&amp;E17&amp;ext</f>
        <v>C:\Users\csw\Desktop\backgroundmap\yacht_z2_3_1.png</v>
      </c>
      <c r="I17" s="3" t="str">
        <f t="shared" si="1"/>
        <v>C:\PortableApps\ImageMagick\magick.exe convert "C:\Users\csw\Desktop\backgroundmap\yacht_z2.png" -crop 256x256+768+256 +repage "C:\Users\csw\Desktop\backgroundmap\yacht_z2_3_1.png"</v>
      </c>
    </row>
    <row r="18" spans="2:9" x14ac:dyDescent="0.35">
      <c r="B18" s="6">
        <v>2</v>
      </c>
      <c r="C18" s="22">
        <v>8</v>
      </c>
      <c r="D18" s="22">
        <f t="shared" si="4"/>
        <v>0</v>
      </c>
      <c r="E18" s="22">
        <f t="shared" si="3"/>
        <v>2</v>
      </c>
      <c r="F18" s="22" t="str">
        <f t="shared" si="5"/>
        <v>1024x1024</v>
      </c>
      <c r="G18" s="23" t="str">
        <f t="shared" si="6"/>
        <v>256x256+0+512</v>
      </c>
      <c r="H18" s="32" t="str">
        <f>LEFT($H$9,LEN($H$9)-LEN(ext))&amp;"_"&amp;D18&amp;"_"&amp;E18&amp;ext</f>
        <v>C:\Users\csw\Desktop\backgroundmap\yacht_z2_0_2.png</v>
      </c>
      <c r="I18" s="3" t="str">
        <f t="shared" si="1"/>
        <v>C:\PortableApps\ImageMagick\magick.exe convert "C:\Users\csw\Desktop\backgroundmap\yacht_z2.png" -crop 256x256+0+512 +repage "C:\Users\csw\Desktop\backgroundmap\yacht_z2_0_2.png"</v>
      </c>
    </row>
    <row r="19" spans="2:9" x14ac:dyDescent="0.35">
      <c r="B19" s="6">
        <v>2</v>
      </c>
      <c r="C19" s="22">
        <v>9</v>
      </c>
      <c r="D19" s="22">
        <f t="shared" si="4"/>
        <v>1</v>
      </c>
      <c r="E19" s="22">
        <f t="shared" si="3"/>
        <v>2</v>
      </c>
      <c r="F19" s="22" t="str">
        <f t="shared" si="5"/>
        <v>1024x1024</v>
      </c>
      <c r="G19" s="23" t="str">
        <f t="shared" si="6"/>
        <v>256x256+256+512</v>
      </c>
      <c r="H19" s="32" t="str">
        <f>LEFT($H$9,LEN($H$9)-LEN(ext))&amp;"_"&amp;D19&amp;"_"&amp;E19&amp;ext</f>
        <v>C:\Users\csw\Desktop\backgroundmap\yacht_z2_1_2.png</v>
      </c>
      <c r="I19" s="3" t="str">
        <f t="shared" si="1"/>
        <v>C:\PortableApps\ImageMagick\magick.exe convert "C:\Users\csw\Desktop\backgroundmap\yacht_z2.png" -crop 256x256+256+512 +repage "C:\Users\csw\Desktop\backgroundmap\yacht_z2_1_2.png"</v>
      </c>
    </row>
    <row r="20" spans="2:9" x14ac:dyDescent="0.35">
      <c r="B20" s="6">
        <v>2</v>
      </c>
      <c r="C20" s="22">
        <v>10</v>
      </c>
      <c r="D20" s="22">
        <f t="shared" si="4"/>
        <v>2</v>
      </c>
      <c r="E20" s="22">
        <f t="shared" si="3"/>
        <v>2</v>
      </c>
      <c r="F20" s="22" t="str">
        <f t="shared" si="5"/>
        <v>1024x1024</v>
      </c>
      <c r="G20" s="23" t="str">
        <f t="shared" si="6"/>
        <v>256x256+512+512</v>
      </c>
      <c r="H20" s="32" t="str">
        <f>LEFT($H$9,LEN($H$9)-LEN(ext))&amp;"_"&amp;D20&amp;"_"&amp;E20&amp;ext</f>
        <v>C:\Users\csw\Desktop\backgroundmap\yacht_z2_2_2.png</v>
      </c>
      <c r="I20" s="3" t="str">
        <f t="shared" si="1"/>
        <v>C:\PortableApps\ImageMagick\magick.exe convert "C:\Users\csw\Desktop\backgroundmap\yacht_z2.png" -crop 256x256+512+512 +repage "C:\Users\csw\Desktop\backgroundmap\yacht_z2_2_2.png"</v>
      </c>
    </row>
    <row r="21" spans="2:9" x14ac:dyDescent="0.35">
      <c r="B21" s="6">
        <v>2</v>
      </c>
      <c r="C21" s="22">
        <v>11</v>
      </c>
      <c r="D21" s="22">
        <f t="shared" si="4"/>
        <v>3</v>
      </c>
      <c r="E21" s="22">
        <f t="shared" si="3"/>
        <v>2</v>
      </c>
      <c r="F21" s="22" t="str">
        <f t="shared" si="5"/>
        <v>1024x1024</v>
      </c>
      <c r="G21" s="23" t="str">
        <f t="shared" si="6"/>
        <v>256x256+768+512</v>
      </c>
      <c r="H21" s="32" t="str">
        <f>LEFT($H$9,LEN($H$9)-LEN(ext))&amp;"_"&amp;D21&amp;"_"&amp;E21&amp;ext</f>
        <v>C:\Users\csw\Desktop\backgroundmap\yacht_z2_3_2.png</v>
      </c>
      <c r="I21" s="3" t="str">
        <f t="shared" si="1"/>
        <v>C:\PortableApps\ImageMagick\magick.exe convert "C:\Users\csw\Desktop\backgroundmap\yacht_z2.png" -crop 256x256+768+512 +repage "C:\Users\csw\Desktop\backgroundmap\yacht_z2_3_2.png"</v>
      </c>
    </row>
    <row r="22" spans="2:9" x14ac:dyDescent="0.35">
      <c r="B22" s="6">
        <v>2</v>
      </c>
      <c r="C22" s="22">
        <v>12</v>
      </c>
      <c r="D22" s="22">
        <f t="shared" si="4"/>
        <v>0</v>
      </c>
      <c r="E22" s="22">
        <f t="shared" si="3"/>
        <v>3</v>
      </c>
      <c r="F22" s="22" t="str">
        <f t="shared" si="5"/>
        <v>1024x1024</v>
      </c>
      <c r="G22" s="23" t="str">
        <f t="shared" si="6"/>
        <v>256x256+0+768</v>
      </c>
      <c r="H22" s="32" t="str">
        <f>LEFT($H$9,LEN($H$9)-LEN(ext))&amp;"_"&amp;D22&amp;"_"&amp;E22&amp;ext</f>
        <v>C:\Users\csw\Desktop\backgroundmap\yacht_z2_0_3.png</v>
      </c>
      <c r="I22" s="3" t="str">
        <f t="shared" si="1"/>
        <v>C:\PortableApps\ImageMagick\magick.exe convert "C:\Users\csw\Desktop\backgroundmap\yacht_z2.png" -crop 256x256+0+768 +repage "C:\Users\csw\Desktop\backgroundmap\yacht_z2_0_3.png"</v>
      </c>
    </row>
    <row r="23" spans="2:9" x14ac:dyDescent="0.35">
      <c r="B23" s="6">
        <v>2</v>
      </c>
      <c r="C23" s="22">
        <v>13</v>
      </c>
      <c r="D23" s="22">
        <f t="shared" si="4"/>
        <v>1</v>
      </c>
      <c r="E23" s="22">
        <f t="shared" si="3"/>
        <v>3</v>
      </c>
      <c r="F23" s="22" t="str">
        <f t="shared" si="5"/>
        <v>1024x1024</v>
      </c>
      <c r="G23" s="23" t="str">
        <f t="shared" si="6"/>
        <v>256x256+256+768</v>
      </c>
      <c r="H23" s="32" t="str">
        <f>LEFT($H$9,LEN($H$9)-LEN(ext))&amp;"_"&amp;D23&amp;"_"&amp;E23&amp;ext</f>
        <v>C:\Users\csw\Desktop\backgroundmap\yacht_z2_1_3.png</v>
      </c>
      <c r="I23" s="3" t="str">
        <f t="shared" si="1"/>
        <v>C:\PortableApps\ImageMagick\magick.exe convert "C:\Users\csw\Desktop\backgroundmap\yacht_z2.png" -crop 256x256+256+768 +repage "C:\Users\csw\Desktop\backgroundmap\yacht_z2_1_3.png"</v>
      </c>
    </row>
    <row r="24" spans="2:9" x14ac:dyDescent="0.35">
      <c r="B24" s="6">
        <v>2</v>
      </c>
      <c r="C24" s="22">
        <v>14</v>
      </c>
      <c r="D24" s="22">
        <f t="shared" si="4"/>
        <v>2</v>
      </c>
      <c r="E24" s="22">
        <f t="shared" si="3"/>
        <v>3</v>
      </c>
      <c r="F24" s="22" t="str">
        <f t="shared" si="5"/>
        <v>1024x1024</v>
      </c>
      <c r="G24" s="23" t="str">
        <f t="shared" si="6"/>
        <v>256x256+512+768</v>
      </c>
      <c r="H24" s="32" t="str">
        <f>LEFT($H$9,LEN($H$9)-LEN(ext))&amp;"_"&amp;D24&amp;"_"&amp;E24&amp;ext</f>
        <v>C:\Users\csw\Desktop\backgroundmap\yacht_z2_2_3.png</v>
      </c>
      <c r="I24" s="3" t="str">
        <f t="shared" si="1"/>
        <v>C:\PortableApps\ImageMagick\magick.exe convert "C:\Users\csw\Desktop\backgroundmap\yacht_z2.png" -crop 256x256+512+768 +repage "C:\Users\csw\Desktop\backgroundmap\yacht_z2_2_3.png"</v>
      </c>
    </row>
    <row r="25" spans="2:9" x14ac:dyDescent="0.35">
      <c r="B25" s="6">
        <v>2</v>
      </c>
      <c r="C25" s="22">
        <v>15</v>
      </c>
      <c r="D25" s="22">
        <f t="shared" si="4"/>
        <v>3</v>
      </c>
      <c r="E25" s="22">
        <f t="shared" si="3"/>
        <v>3</v>
      </c>
      <c r="F25" s="22" t="str">
        <f t="shared" si="5"/>
        <v>1024x1024</v>
      </c>
      <c r="G25" s="23" t="str">
        <f t="shared" si="6"/>
        <v>256x256+768+768</v>
      </c>
      <c r="H25" s="32" t="str">
        <f>LEFT($H$9,LEN($H$9)-LEN(ext))&amp;"_"&amp;D25&amp;"_"&amp;E25&amp;ext</f>
        <v>C:\Users\csw\Desktop\backgroundmap\yacht_z2_3_3.png</v>
      </c>
      <c r="I25" s="3" t="str">
        <f t="shared" si="1"/>
        <v>C:\PortableApps\ImageMagick\magick.exe convert "C:\Users\csw\Desktop\backgroundmap\yacht_z2.png" -crop 256x256+768+768 +repage "C:\Users\csw\Desktop\backgroundmap\yacht_z2_3_3.png"</v>
      </c>
    </row>
    <row r="26" spans="2:9" x14ac:dyDescent="0.35">
      <c r="B26" s="14">
        <v>3</v>
      </c>
      <c r="C26" s="28"/>
      <c r="D26" s="28"/>
      <c r="E26" s="28"/>
      <c r="F26" s="28" t="str">
        <f t="shared" si="5"/>
        <v>2048x2048</v>
      </c>
      <c r="G26" s="29" t="str">
        <f t="shared" si="6"/>
        <v>256x256+0+0</v>
      </c>
      <c r="H26" s="35" t="str">
        <f>LEFT(img,LEN(img)-LEN(ext))&amp;"_z"&amp;B26&amp;ext</f>
        <v>C:\Users\csw\Desktop\backgroundmap\yacht_z3.png</v>
      </c>
      <c r="I26" s="15" t="str">
        <f>cmd &amp; " convert """&amp;img&amp;""" -resize "&amp;F26&amp;" -gravity center -extent "&amp;F26&amp;" """&amp;H26&amp;""""</f>
        <v>C:\PortableApps\ImageMagick\magick.exe convert "C:\Users\csw\Desktop\backgroundmap\yacht.png" -resize 2048x2048 -gravity center -extent 2048x2048 "C:\Users\csw\Desktop\backgroundmap\yacht_z3.png"</v>
      </c>
    </row>
    <row r="27" spans="2:9" x14ac:dyDescent="0.35">
      <c r="B27" s="14">
        <v>3</v>
      </c>
      <c r="C27" s="22">
        <v>0</v>
      </c>
      <c r="D27" s="22">
        <f t="shared" si="4"/>
        <v>0</v>
      </c>
      <c r="E27" s="22">
        <f t="shared" ref="E27:E90" si="7">INT(C27/2^B27)</f>
        <v>0</v>
      </c>
      <c r="F27" s="22" t="str">
        <f t="shared" si="5"/>
        <v>2048x2048</v>
      </c>
      <c r="G27" s="23" t="str">
        <f t="shared" si="6"/>
        <v>256x256+0+0</v>
      </c>
      <c r="H27" s="32" t="str">
        <f>LEFT($H$26,LEN($H$26)-LEN(ext))&amp;"_"&amp;D27&amp;"_"&amp;E27&amp;ext</f>
        <v>C:\Users\csw\Desktop\backgroundmap\yacht_z3_0_0.png</v>
      </c>
      <c r="I27" s="3" t="str">
        <f t="shared" ref="I27:I58" si="8">cmd &amp; " convert """&amp;H$26&amp;""" -crop "&amp;G27&amp;" +repage """&amp;H27&amp;""""</f>
        <v>C:\PortableApps\ImageMagick\magick.exe convert "C:\Users\csw\Desktop\backgroundmap\yacht_z3.png" -crop 256x256+0+0 +repage "C:\Users\csw\Desktop\backgroundmap\yacht_z3_0_0.png"</v>
      </c>
    </row>
    <row r="28" spans="2:9" x14ac:dyDescent="0.35">
      <c r="B28" s="14">
        <v>3</v>
      </c>
      <c r="C28" s="22">
        <v>1</v>
      </c>
      <c r="D28" s="22">
        <f t="shared" ref="D28:D90" si="9">MOD(C28,2^B28)</f>
        <v>1</v>
      </c>
      <c r="E28" s="22">
        <f t="shared" si="7"/>
        <v>0</v>
      </c>
      <c r="F28" s="22" t="str">
        <f t="shared" ref="F28:F90" si="10">(256*(2^B28))&amp;"x"&amp;(256*(2^B28))</f>
        <v>2048x2048</v>
      </c>
      <c r="G28" s="23" t="str">
        <f t="shared" ref="G28:G90" si="11">"256x256+"&amp;(D28*256)&amp;"+"&amp;(E28*256)</f>
        <v>256x256+256+0</v>
      </c>
      <c r="H28" s="32" t="str">
        <f>LEFT($H$26,LEN($H$26)-LEN(ext))&amp;"_"&amp;D28&amp;"_"&amp;E28&amp;ext</f>
        <v>C:\Users\csw\Desktop\backgroundmap\yacht_z3_1_0.png</v>
      </c>
      <c r="I28" s="3" t="str">
        <f t="shared" si="8"/>
        <v>C:\PortableApps\ImageMagick\magick.exe convert "C:\Users\csw\Desktop\backgroundmap\yacht_z3.png" -crop 256x256+256+0 +repage "C:\Users\csw\Desktop\backgroundmap\yacht_z3_1_0.png"</v>
      </c>
    </row>
    <row r="29" spans="2:9" x14ac:dyDescent="0.35">
      <c r="B29" s="14">
        <v>3</v>
      </c>
      <c r="C29" s="22">
        <v>2</v>
      </c>
      <c r="D29" s="22">
        <f t="shared" si="9"/>
        <v>2</v>
      </c>
      <c r="E29" s="22">
        <f t="shared" si="7"/>
        <v>0</v>
      </c>
      <c r="F29" s="22" t="str">
        <f t="shared" si="10"/>
        <v>2048x2048</v>
      </c>
      <c r="G29" s="23" t="str">
        <f t="shared" si="11"/>
        <v>256x256+512+0</v>
      </c>
      <c r="H29" s="32" t="str">
        <f>LEFT($H$26,LEN($H$26)-LEN(ext))&amp;"_"&amp;D29&amp;"_"&amp;E29&amp;ext</f>
        <v>C:\Users\csw\Desktop\backgroundmap\yacht_z3_2_0.png</v>
      </c>
      <c r="I29" s="3" t="str">
        <f t="shared" si="8"/>
        <v>C:\PortableApps\ImageMagick\magick.exe convert "C:\Users\csw\Desktop\backgroundmap\yacht_z3.png" -crop 256x256+512+0 +repage "C:\Users\csw\Desktop\backgroundmap\yacht_z3_2_0.png"</v>
      </c>
    </row>
    <row r="30" spans="2:9" x14ac:dyDescent="0.35">
      <c r="B30" s="14">
        <v>3</v>
      </c>
      <c r="C30" s="22">
        <v>3</v>
      </c>
      <c r="D30" s="22">
        <f t="shared" si="9"/>
        <v>3</v>
      </c>
      <c r="E30" s="22">
        <f t="shared" si="7"/>
        <v>0</v>
      </c>
      <c r="F30" s="22" t="str">
        <f t="shared" si="10"/>
        <v>2048x2048</v>
      </c>
      <c r="G30" s="23" t="str">
        <f t="shared" si="11"/>
        <v>256x256+768+0</v>
      </c>
      <c r="H30" s="32" t="str">
        <f>LEFT($H$26,LEN($H$26)-LEN(ext))&amp;"_"&amp;D30&amp;"_"&amp;E30&amp;ext</f>
        <v>C:\Users\csw\Desktop\backgroundmap\yacht_z3_3_0.png</v>
      </c>
      <c r="I30" s="3" t="str">
        <f t="shared" si="8"/>
        <v>C:\PortableApps\ImageMagick\magick.exe convert "C:\Users\csw\Desktop\backgroundmap\yacht_z3.png" -crop 256x256+768+0 +repage "C:\Users\csw\Desktop\backgroundmap\yacht_z3_3_0.png"</v>
      </c>
    </row>
    <row r="31" spans="2:9" x14ac:dyDescent="0.35">
      <c r="B31" s="14">
        <v>3</v>
      </c>
      <c r="C31" s="22">
        <v>4</v>
      </c>
      <c r="D31" s="22">
        <f t="shared" si="9"/>
        <v>4</v>
      </c>
      <c r="E31" s="22">
        <f t="shared" si="7"/>
        <v>0</v>
      </c>
      <c r="F31" s="22" t="str">
        <f t="shared" si="10"/>
        <v>2048x2048</v>
      </c>
      <c r="G31" s="23" t="str">
        <f t="shared" si="11"/>
        <v>256x256+1024+0</v>
      </c>
      <c r="H31" s="32" t="str">
        <f>LEFT($H$26,LEN($H$26)-LEN(ext))&amp;"_"&amp;D31&amp;"_"&amp;E31&amp;ext</f>
        <v>C:\Users\csw\Desktop\backgroundmap\yacht_z3_4_0.png</v>
      </c>
      <c r="I31" s="3" t="str">
        <f t="shared" si="8"/>
        <v>C:\PortableApps\ImageMagick\magick.exe convert "C:\Users\csw\Desktop\backgroundmap\yacht_z3.png" -crop 256x256+1024+0 +repage "C:\Users\csw\Desktop\backgroundmap\yacht_z3_4_0.png"</v>
      </c>
    </row>
    <row r="32" spans="2:9" x14ac:dyDescent="0.35">
      <c r="B32" s="14">
        <v>3</v>
      </c>
      <c r="C32" s="22">
        <v>5</v>
      </c>
      <c r="D32" s="22">
        <f t="shared" si="9"/>
        <v>5</v>
      </c>
      <c r="E32" s="22">
        <f t="shared" si="7"/>
        <v>0</v>
      </c>
      <c r="F32" s="22" t="str">
        <f t="shared" si="10"/>
        <v>2048x2048</v>
      </c>
      <c r="G32" s="23" t="str">
        <f t="shared" si="11"/>
        <v>256x256+1280+0</v>
      </c>
      <c r="H32" s="32" t="str">
        <f>LEFT($H$26,LEN($H$26)-LEN(ext))&amp;"_"&amp;D32&amp;"_"&amp;E32&amp;ext</f>
        <v>C:\Users\csw\Desktop\backgroundmap\yacht_z3_5_0.png</v>
      </c>
      <c r="I32" s="3" t="str">
        <f t="shared" si="8"/>
        <v>C:\PortableApps\ImageMagick\magick.exe convert "C:\Users\csw\Desktop\backgroundmap\yacht_z3.png" -crop 256x256+1280+0 +repage "C:\Users\csw\Desktop\backgroundmap\yacht_z3_5_0.png"</v>
      </c>
    </row>
    <row r="33" spans="2:9" x14ac:dyDescent="0.35">
      <c r="B33" s="14">
        <v>3</v>
      </c>
      <c r="C33" s="22">
        <v>6</v>
      </c>
      <c r="D33" s="22">
        <f t="shared" si="9"/>
        <v>6</v>
      </c>
      <c r="E33" s="22">
        <f t="shared" si="7"/>
        <v>0</v>
      </c>
      <c r="F33" s="22" t="str">
        <f t="shared" si="10"/>
        <v>2048x2048</v>
      </c>
      <c r="G33" s="23" t="str">
        <f t="shared" si="11"/>
        <v>256x256+1536+0</v>
      </c>
      <c r="H33" s="32" t="str">
        <f>LEFT($H$26,LEN($H$26)-LEN(ext))&amp;"_"&amp;D33&amp;"_"&amp;E33&amp;ext</f>
        <v>C:\Users\csw\Desktop\backgroundmap\yacht_z3_6_0.png</v>
      </c>
      <c r="I33" s="3" t="str">
        <f t="shared" si="8"/>
        <v>C:\PortableApps\ImageMagick\magick.exe convert "C:\Users\csw\Desktop\backgroundmap\yacht_z3.png" -crop 256x256+1536+0 +repage "C:\Users\csw\Desktop\backgroundmap\yacht_z3_6_0.png"</v>
      </c>
    </row>
    <row r="34" spans="2:9" x14ac:dyDescent="0.35">
      <c r="B34" s="14">
        <v>3</v>
      </c>
      <c r="C34" s="22">
        <v>7</v>
      </c>
      <c r="D34" s="22">
        <f t="shared" si="9"/>
        <v>7</v>
      </c>
      <c r="E34" s="22">
        <f t="shared" si="7"/>
        <v>0</v>
      </c>
      <c r="F34" s="22" t="str">
        <f t="shared" si="10"/>
        <v>2048x2048</v>
      </c>
      <c r="G34" s="23" t="str">
        <f t="shared" si="11"/>
        <v>256x256+1792+0</v>
      </c>
      <c r="H34" s="32" t="str">
        <f>LEFT($H$26,LEN($H$26)-LEN(ext))&amp;"_"&amp;D34&amp;"_"&amp;E34&amp;ext</f>
        <v>C:\Users\csw\Desktop\backgroundmap\yacht_z3_7_0.png</v>
      </c>
      <c r="I34" s="3" t="str">
        <f t="shared" si="8"/>
        <v>C:\PortableApps\ImageMagick\magick.exe convert "C:\Users\csw\Desktop\backgroundmap\yacht_z3.png" -crop 256x256+1792+0 +repage "C:\Users\csw\Desktop\backgroundmap\yacht_z3_7_0.png"</v>
      </c>
    </row>
    <row r="35" spans="2:9" x14ac:dyDescent="0.35">
      <c r="B35" s="14">
        <v>3</v>
      </c>
      <c r="C35" s="22">
        <v>8</v>
      </c>
      <c r="D35" s="22">
        <f t="shared" si="9"/>
        <v>0</v>
      </c>
      <c r="E35" s="22">
        <f t="shared" si="7"/>
        <v>1</v>
      </c>
      <c r="F35" s="22" t="str">
        <f t="shared" si="10"/>
        <v>2048x2048</v>
      </c>
      <c r="G35" s="23" t="str">
        <f t="shared" si="11"/>
        <v>256x256+0+256</v>
      </c>
      <c r="H35" s="32" t="str">
        <f>LEFT($H$26,LEN($H$26)-LEN(ext))&amp;"_"&amp;D35&amp;"_"&amp;E35&amp;ext</f>
        <v>C:\Users\csw\Desktop\backgroundmap\yacht_z3_0_1.png</v>
      </c>
      <c r="I35" s="3" t="str">
        <f t="shared" si="8"/>
        <v>C:\PortableApps\ImageMagick\magick.exe convert "C:\Users\csw\Desktop\backgroundmap\yacht_z3.png" -crop 256x256+0+256 +repage "C:\Users\csw\Desktop\backgroundmap\yacht_z3_0_1.png"</v>
      </c>
    </row>
    <row r="36" spans="2:9" x14ac:dyDescent="0.35">
      <c r="B36" s="14">
        <v>3</v>
      </c>
      <c r="C36" s="22">
        <v>9</v>
      </c>
      <c r="D36" s="22">
        <f t="shared" si="9"/>
        <v>1</v>
      </c>
      <c r="E36" s="22">
        <f t="shared" si="7"/>
        <v>1</v>
      </c>
      <c r="F36" s="22" t="str">
        <f t="shared" si="10"/>
        <v>2048x2048</v>
      </c>
      <c r="G36" s="23" t="str">
        <f t="shared" si="11"/>
        <v>256x256+256+256</v>
      </c>
      <c r="H36" s="32" t="str">
        <f>LEFT($H$26,LEN($H$26)-LEN(ext))&amp;"_"&amp;D36&amp;"_"&amp;E36&amp;ext</f>
        <v>C:\Users\csw\Desktop\backgroundmap\yacht_z3_1_1.png</v>
      </c>
      <c r="I36" s="3" t="str">
        <f t="shared" si="8"/>
        <v>C:\PortableApps\ImageMagick\magick.exe convert "C:\Users\csw\Desktop\backgroundmap\yacht_z3.png" -crop 256x256+256+256 +repage "C:\Users\csw\Desktop\backgroundmap\yacht_z3_1_1.png"</v>
      </c>
    </row>
    <row r="37" spans="2:9" x14ac:dyDescent="0.35">
      <c r="B37" s="14">
        <v>3</v>
      </c>
      <c r="C37" s="22">
        <v>10</v>
      </c>
      <c r="D37" s="22">
        <f t="shared" si="9"/>
        <v>2</v>
      </c>
      <c r="E37" s="22">
        <f t="shared" si="7"/>
        <v>1</v>
      </c>
      <c r="F37" s="22" t="str">
        <f t="shared" si="10"/>
        <v>2048x2048</v>
      </c>
      <c r="G37" s="23" t="str">
        <f t="shared" si="11"/>
        <v>256x256+512+256</v>
      </c>
      <c r="H37" s="32" t="str">
        <f>LEFT($H$26,LEN($H$26)-LEN(ext))&amp;"_"&amp;D37&amp;"_"&amp;E37&amp;ext</f>
        <v>C:\Users\csw\Desktop\backgroundmap\yacht_z3_2_1.png</v>
      </c>
      <c r="I37" s="3" t="str">
        <f t="shared" si="8"/>
        <v>C:\PortableApps\ImageMagick\magick.exe convert "C:\Users\csw\Desktop\backgroundmap\yacht_z3.png" -crop 256x256+512+256 +repage "C:\Users\csw\Desktop\backgroundmap\yacht_z3_2_1.png"</v>
      </c>
    </row>
    <row r="38" spans="2:9" x14ac:dyDescent="0.35">
      <c r="B38" s="14">
        <v>3</v>
      </c>
      <c r="C38" s="22">
        <v>11</v>
      </c>
      <c r="D38" s="22">
        <f t="shared" si="9"/>
        <v>3</v>
      </c>
      <c r="E38" s="22">
        <f t="shared" si="7"/>
        <v>1</v>
      </c>
      <c r="F38" s="22" t="str">
        <f t="shared" si="10"/>
        <v>2048x2048</v>
      </c>
      <c r="G38" s="23" t="str">
        <f t="shared" si="11"/>
        <v>256x256+768+256</v>
      </c>
      <c r="H38" s="32" t="str">
        <f>LEFT($H$26,LEN($H$26)-LEN(ext))&amp;"_"&amp;D38&amp;"_"&amp;E38&amp;ext</f>
        <v>C:\Users\csw\Desktop\backgroundmap\yacht_z3_3_1.png</v>
      </c>
      <c r="I38" s="3" t="str">
        <f t="shared" si="8"/>
        <v>C:\PortableApps\ImageMagick\magick.exe convert "C:\Users\csw\Desktop\backgroundmap\yacht_z3.png" -crop 256x256+768+256 +repage "C:\Users\csw\Desktop\backgroundmap\yacht_z3_3_1.png"</v>
      </c>
    </row>
    <row r="39" spans="2:9" x14ac:dyDescent="0.35">
      <c r="B39" s="14">
        <v>3</v>
      </c>
      <c r="C39" s="22">
        <v>12</v>
      </c>
      <c r="D39" s="22">
        <f t="shared" si="9"/>
        <v>4</v>
      </c>
      <c r="E39" s="22">
        <f t="shared" si="7"/>
        <v>1</v>
      </c>
      <c r="F39" s="22" t="str">
        <f t="shared" si="10"/>
        <v>2048x2048</v>
      </c>
      <c r="G39" s="23" t="str">
        <f t="shared" si="11"/>
        <v>256x256+1024+256</v>
      </c>
      <c r="H39" s="32" t="str">
        <f>LEFT($H$26,LEN($H$26)-LEN(ext))&amp;"_"&amp;D39&amp;"_"&amp;E39&amp;ext</f>
        <v>C:\Users\csw\Desktop\backgroundmap\yacht_z3_4_1.png</v>
      </c>
      <c r="I39" s="3" t="str">
        <f t="shared" si="8"/>
        <v>C:\PortableApps\ImageMagick\magick.exe convert "C:\Users\csw\Desktop\backgroundmap\yacht_z3.png" -crop 256x256+1024+256 +repage "C:\Users\csw\Desktop\backgroundmap\yacht_z3_4_1.png"</v>
      </c>
    </row>
    <row r="40" spans="2:9" x14ac:dyDescent="0.35">
      <c r="B40" s="14">
        <v>3</v>
      </c>
      <c r="C40" s="22">
        <v>13</v>
      </c>
      <c r="D40" s="22">
        <f t="shared" si="9"/>
        <v>5</v>
      </c>
      <c r="E40" s="22">
        <f t="shared" si="7"/>
        <v>1</v>
      </c>
      <c r="F40" s="22" t="str">
        <f t="shared" si="10"/>
        <v>2048x2048</v>
      </c>
      <c r="G40" s="23" t="str">
        <f t="shared" si="11"/>
        <v>256x256+1280+256</v>
      </c>
      <c r="H40" s="32" t="str">
        <f>LEFT($H$26,LEN($H$26)-LEN(ext))&amp;"_"&amp;D40&amp;"_"&amp;E40&amp;ext</f>
        <v>C:\Users\csw\Desktop\backgroundmap\yacht_z3_5_1.png</v>
      </c>
      <c r="I40" s="3" t="str">
        <f t="shared" si="8"/>
        <v>C:\PortableApps\ImageMagick\magick.exe convert "C:\Users\csw\Desktop\backgroundmap\yacht_z3.png" -crop 256x256+1280+256 +repage "C:\Users\csw\Desktop\backgroundmap\yacht_z3_5_1.png"</v>
      </c>
    </row>
    <row r="41" spans="2:9" x14ac:dyDescent="0.35">
      <c r="B41" s="14">
        <v>3</v>
      </c>
      <c r="C41" s="22">
        <v>14</v>
      </c>
      <c r="D41" s="22">
        <f t="shared" si="9"/>
        <v>6</v>
      </c>
      <c r="E41" s="22">
        <f t="shared" si="7"/>
        <v>1</v>
      </c>
      <c r="F41" s="22" t="str">
        <f t="shared" si="10"/>
        <v>2048x2048</v>
      </c>
      <c r="G41" s="23" t="str">
        <f t="shared" si="11"/>
        <v>256x256+1536+256</v>
      </c>
      <c r="H41" s="32" t="str">
        <f>LEFT($H$26,LEN($H$26)-LEN(ext))&amp;"_"&amp;D41&amp;"_"&amp;E41&amp;ext</f>
        <v>C:\Users\csw\Desktop\backgroundmap\yacht_z3_6_1.png</v>
      </c>
      <c r="I41" s="3" t="str">
        <f t="shared" si="8"/>
        <v>C:\PortableApps\ImageMagick\magick.exe convert "C:\Users\csw\Desktop\backgroundmap\yacht_z3.png" -crop 256x256+1536+256 +repage "C:\Users\csw\Desktop\backgroundmap\yacht_z3_6_1.png"</v>
      </c>
    </row>
    <row r="42" spans="2:9" x14ac:dyDescent="0.35">
      <c r="B42" s="14">
        <v>3</v>
      </c>
      <c r="C42" s="22">
        <v>15</v>
      </c>
      <c r="D42" s="22">
        <f t="shared" si="9"/>
        <v>7</v>
      </c>
      <c r="E42" s="22">
        <f t="shared" si="7"/>
        <v>1</v>
      </c>
      <c r="F42" s="22" t="str">
        <f t="shared" si="10"/>
        <v>2048x2048</v>
      </c>
      <c r="G42" s="23" t="str">
        <f t="shared" si="11"/>
        <v>256x256+1792+256</v>
      </c>
      <c r="H42" s="32" t="str">
        <f>LEFT($H$26,LEN($H$26)-LEN(ext))&amp;"_"&amp;D42&amp;"_"&amp;E42&amp;ext</f>
        <v>C:\Users\csw\Desktop\backgroundmap\yacht_z3_7_1.png</v>
      </c>
      <c r="I42" s="3" t="str">
        <f t="shared" si="8"/>
        <v>C:\PortableApps\ImageMagick\magick.exe convert "C:\Users\csw\Desktop\backgroundmap\yacht_z3.png" -crop 256x256+1792+256 +repage "C:\Users\csw\Desktop\backgroundmap\yacht_z3_7_1.png"</v>
      </c>
    </row>
    <row r="43" spans="2:9" x14ac:dyDescent="0.35">
      <c r="B43" s="14">
        <v>3</v>
      </c>
      <c r="C43" s="22">
        <v>16</v>
      </c>
      <c r="D43" s="22">
        <f t="shared" si="9"/>
        <v>0</v>
      </c>
      <c r="E43" s="22">
        <f t="shared" si="7"/>
        <v>2</v>
      </c>
      <c r="F43" s="22" t="str">
        <f t="shared" si="10"/>
        <v>2048x2048</v>
      </c>
      <c r="G43" s="23" t="str">
        <f t="shared" si="11"/>
        <v>256x256+0+512</v>
      </c>
      <c r="H43" s="32" t="str">
        <f>LEFT($H$26,LEN($H$26)-LEN(ext))&amp;"_"&amp;D43&amp;"_"&amp;E43&amp;ext</f>
        <v>C:\Users\csw\Desktop\backgroundmap\yacht_z3_0_2.png</v>
      </c>
      <c r="I43" s="3" t="str">
        <f t="shared" si="8"/>
        <v>C:\PortableApps\ImageMagick\magick.exe convert "C:\Users\csw\Desktop\backgroundmap\yacht_z3.png" -crop 256x256+0+512 +repage "C:\Users\csw\Desktop\backgroundmap\yacht_z3_0_2.png"</v>
      </c>
    </row>
    <row r="44" spans="2:9" x14ac:dyDescent="0.35">
      <c r="B44" s="14">
        <v>3</v>
      </c>
      <c r="C44" s="22">
        <v>17</v>
      </c>
      <c r="D44" s="22">
        <f t="shared" si="9"/>
        <v>1</v>
      </c>
      <c r="E44" s="22">
        <f t="shared" si="7"/>
        <v>2</v>
      </c>
      <c r="F44" s="22" t="str">
        <f t="shared" si="10"/>
        <v>2048x2048</v>
      </c>
      <c r="G44" s="23" t="str">
        <f t="shared" si="11"/>
        <v>256x256+256+512</v>
      </c>
      <c r="H44" s="32" t="str">
        <f>LEFT($H$26,LEN($H$26)-LEN(ext))&amp;"_"&amp;D44&amp;"_"&amp;E44&amp;ext</f>
        <v>C:\Users\csw\Desktop\backgroundmap\yacht_z3_1_2.png</v>
      </c>
      <c r="I44" s="3" t="str">
        <f t="shared" si="8"/>
        <v>C:\PortableApps\ImageMagick\magick.exe convert "C:\Users\csw\Desktop\backgroundmap\yacht_z3.png" -crop 256x256+256+512 +repage "C:\Users\csw\Desktop\backgroundmap\yacht_z3_1_2.png"</v>
      </c>
    </row>
    <row r="45" spans="2:9" x14ac:dyDescent="0.35">
      <c r="B45" s="14">
        <v>3</v>
      </c>
      <c r="C45" s="22">
        <v>18</v>
      </c>
      <c r="D45" s="22">
        <f t="shared" si="9"/>
        <v>2</v>
      </c>
      <c r="E45" s="22">
        <f t="shared" si="7"/>
        <v>2</v>
      </c>
      <c r="F45" s="22" t="str">
        <f t="shared" si="10"/>
        <v>2048x2048</v>
      </c>
      <c r="G45" s="23" t="str">
        <f t="shared" si="11"/>
        <v>256x256+512+512</v>
      </c>
      <c r="H45" s="32" t="str">
        <f>LEFT($H$26,LEN($H$26)-LEN(ext))&amp;"_"&amp;D45&amp;"_"&amp;E45&amp;ext</f>
        <v>C:\Users\csw\Desktop\backgroundmap\yacht_z3_2_2.png</v>
      </c>
      <c r="I45" s="3" t="str">
        <f t="shared" si="8"/>
        <v>C:\PortableApps\ImageMagick\magick.exe convert "C:\Users\csw\Desktop\backgroundmap\yacht_z3.png" -crop 256x256+512+512 +repage "C:\Users\csw\Desktop\backgroundmap\yacht_z3_2_2.png"</v>
      </c>
    </row>
    <row r="46" spans="2:9" x14ac:dyDescent="0.35">
      <c r="B46" s="14">
        <v>3</v>
      </c>
      <c r="C46" s="22">
        <v>19</v>
      </c>
      <c r="D46" s="22">
        <f t="shared" si="9"/>
        <v>3</v>
      </c>
      <c r="E46" s="22">
        <f t="shared" si="7"/>
        <v>2</v>
      </c>
      <c r="F46" s="22" t="str">
        <f t="shared" si="10"/>
        <v>2048x2048</v>
      </c>
      <c r="G46" s="23" t="str">
        <f t="shared" si="11"/>
        <v>256x256+768+512</v>
      </c>
      <c r="H46" s="32" t="str">
        <f>LEFT($H$26,LEN($H$26)-LEN(ext))&amp;"_"&amp;D46&amp;"_"&amp;E46&amp;ext</f>
        <v>C:\Users\csw\Desktop\backgroundmap\yacht_z3_3_2.png</v>
      </c>
      <c r="I46" s="3" t="str">
        <f t="shared" si="8"/>
        <v>C:\PortableApps\ImageMagick\magick.exe convert "C:\Users\csw\Desktop\backgroundmap\yacht_z3.png" -crop 256x256+768+512 +repage "C:\Users\csw\Desktop\backgroundmap\yacht_z3_3_2.png"</v>
      </c>
    </row>
    <row r="47" spans="2:9" x14ac:dyDescent="0.35">
      <c r="B47" s="14">
        <v>3</v>
      </c>
      <c r="C47" s="22">
        <v>20</v>
      </c>
      <c r="D47" s="22">
        <f t="shared" si="9"/>
        <v>4</v>
      </c>
      <c r="E47" s="22">
        <f t="shared" si="7"/>
        <v>2</v>
      </c>
      <c r="F47" s="22" t="str">
        <f t="shared" si="10"/>
        <v>2048x2048</v>
      </c>
      <c r="G47" s="23" t="str">
        <f t="shared" si="11"/>
        <v>256x256+1024+512</v>
      </c>
      <c r="H47" s="32" t="str">
        <f>LEFT($H$26,LEN($H$26)-LEN(ext))&amp;"_"&amp;D47&amp;"_"&amp;E47&amp;ext</f>
        <v>C:\Users\csw\Desktop\backgroundmap\yacht_z3_4_2.png</v>
      </c>
      <c r="I47" s="3" t="str">
        <f t="shared" si="8"/>
        <v>C:\PortableApps\ImageMagick\magick.exe convert "C:\Users\csw\Desktop\backgroundmap\yacht_z3.png" -crop 256x256+1024+512 +repage "C:\Users\csw\Desktop\backgroundmap\yacht_z3_4_2.png"</v>
      </c>
    </row>
    <row r="48" spans="2:9" x14ac:dyDescent="0.35">
      <c r="B48" s="14">
        <v>3</v>
      </c>
      <c r="C48" s="22">
        <v>21</v>
      </c>
      <c r="D48" s="22">
        <f t="shared" si="9"/>
        <v>5</v>
      </c>
      <c r="E48" s="22">
        <f t="shared" si="7"/>
        <v>2</v>
      </c>
      <c r="F48" s="22" t="str">
        <f t="shared" si="10"/>
        <v>2048x2048</v>
      </c>
      <c r="G48" s="23" t="str">
        <f t="shared" si="11"/>
        <v>256x256+1280+512</v>
      </c>
      <c r="H48" s="32" t="str">
        <f>LEFT($H$26,LEN($H$26)-LEN(ext))&amp;"_"&amp;D48&amp;"_"&amp;E48&amp;ext</f>
        <v>C:\Users\csw\Desktop\backgroundmap\yacht_z3_5_2.png</v>
      </c>
      <c r="I48" s="3" t="str">
        <f t="shared" si="8"/>
        <v>C:\PortableApps\ImageMagick\magick.exe convert "C:\Users\csw\Desktop\backgroundmap\yacht_z3.png" -crop 256x256+1280+512 +repage "C:\Users\csw\Desktop\backgroundmap\yacht_z3_5_2.png"</v>
      </c>
    </row>
    <row r="49" spans="2:9" x14ac:dyDescent="0.35">
      <c r="B49" s="14">
        <v>3</v>
      </c>
      <c r="C49" s="22">
        <v>22</v>
      </c>
      <c r="D49" s="22">
        <f t="shared" si="9"/>
        <v>6</v>
      </c>
      <c r="E49" s="22">
        <f t="shared" si="7"/>
        <v>2</v>
      </c>
      <c r="F49" s="22" t="str">
        <f t="shared" si="10"/>
        <v>2048x2048</v>
      </c>
      <c r="G49" s="23" t="str">
        <f t="shared" si="11"/>
        <v>256x256+1536+512</v>
      </c>
      <c r="H49" s="32" t="str">
        <f>LEFT($H$26,LEN($H$26)-LEN(ext))&amp;"_"&amp;D49&amp;"_"&amp;E49&amp;ext</f>
        <v>C:\Users\csw\Desktop\backgroundmap\yacht_z3_6_2.png</v>
      </c>
      <c r="I49" s="3" t="str">
        <f t="shared" si="8"/>
        <v>C:\PortableApps\ImageMagick\magick.exe convert "C:\Users\csw\Desktop\backgroundmap\yacht_z3.png" -crop 256x256+1536+512 +repage "C:\Users\csw\Desktop\backgroundmap\yacht_z3_6_2.png"</v>
      </c>
    </row>
    <row r="50" spans="2:9" x14ac:dyDescent="0.35">
      <c r="B50" s="14">
        <v>3</v>
      </c>
      <c r="C50" s="22">
        <v>23</v>
      </c>
      <c r="D50" s="22">
        <f t="shared" si="9"/>
        <v>7</v>
      </c>
      <c r="E50" s="22">
        <f t="shared" si="7"/>
        <v>2</v>
      </c>
      <c r="F50" s="22" t="str">
        <f t="shared" si="10"/>
        <v>2048x2048</v>
      </c>
      <c r="G50" s="23" t="str">
        <f t="shared" si="11"/>
        <v>256x256+1792+512</v>
      </c>
      <c r="H50" s="32" t="str">
        <f>LEFT($H$26,LEN($H$26)-LEN(ext))&amp;"_"&amp;D50&amp;"_"&amp;E50&amp;ext</f>
        <v>C:\Users\csw\Desktop\backgroundmap\yacht_z3_7_2.png</v>
      </c>
      <c r="I50" s="3" t="str">
        <f t="shared" si="8"/>
        <v>C:\PortableApps\ImageMagick\magick.exe convert "C:\Users\csw\Desktop\backgroundmap\yacht_z3.png" -crop 256x256+1792+512 +repage "C:\Users\csw\Desktop\backgroundmap\yacht_z3_7_2.png"</v>
      </c>
    </row>
    <row r="51" spans="2:9" x14ac:dyDescent="0.35">
      <c r="B51" s="14">
        <v>3</v>
      </c>
      <c r="C51" s="22">
        <v>24</v>
      </c>
      <c r="D51" s="22">
        <f t="shared" si="9"/>
        <v>0</v>
      </c>
      <c r="E51" s="22">
        <f t="shared" si="7"/>
        <v>3</v>
      </c>
      <c r="F51" s="22" t="str">
        <f t="shared" si="10"/>
        <v>2048x2048</v>
      </c>
      <c r="G51" s="23" t="str">
        <f t="shared" si="11"/>
        <v>256x256+0+768</v>
      </c>
      <c r="H51" s="32" t="str">
        <f>LEFT($H$26,LEN($H$26)-LEN(ext))&amp;"_"&amp;D51&amp;"_"&amp;E51&amp;ext</f>
        <v>C:\Users\csw\Desktop\backgroundmap\yacht_z3_0_3.png</v>
      </c>
      <c r="I51" s="3" t="str">
        <f t="shared" si="8"/>
        <v>C:\PortableApps\ImageMagick\magick.exe convert "C:\Users\csw\Desktop\backgroundmap\yacht_z3.png" -crop 256x256+0+768 +repage "C:\Users\csw\Desktop\backgroundmap\yacht_z3_0_3.png"</v>
      </c>
    </row>
    <row r="52" spans="2:9" x14ac:dyDescent="0.35">
      <c r="B52" s="14">
        <v>3</v>
      </c>
      <c r="C52" s="22">
        <v>25</v>
      </c>
      <c r="D52" s="22">
        <f t="shared" si="9"/>
        <v>1</v>
      </c>
      <c r="E52" s="22">
        <f t="shared" si="7"/>
        <v>3</v>
      </c>
      <c r="F52" s="22" t="str">
        <f t="shared" si="10"/>
        <v>2048x2048</v>
      </c>
      <c r="G52" s="23" t="str">
        <f t="shared" si="11"/>
        <v>256x256+256+768</v>
      </c>
      <c r="H52" s="32" t="str">
        <f>LEFT($H$26,LEN($H$26)-LEN(ext))&amp;"_"&amp;D52&amp;"_"&amp;E52&amp;ext</f>
        <v>C:\Users\csw\Desktop\backgroundmap\yacht_z3_1_3.png</v>
      </c>
      <c r="I52" s="3" t="str">
        <f t="shared" si="8"/>
        <v>C:\PortableApps\ImageMagick\magick.exe convert "C:\Users\csw\Desktop\backgroundmap\yacht_z3.png" -crop 256x256+256+768 +repage "C:\Users\csw\Desktop\backgroundmap\yacht_z3_1_3.png"</v>
      </c>
    </row>
    <row r="53" spans="2:9" x14ac:dyDescent="0.35">
      <c r="B53" s="14">
        <v>3</v>
      </c>
      <c r="C53" s="22">
        <v>26</v>
      </c>
      <c r="D53" s="22">
        <f t="shared" si="9"/>
        <v>2</v>
      </c>
      <c r="E53" s="22">
        <f t="shared" si="7"/>
        <v>3</v>
      </c>
      <c r="F53" s="22" t="str">
        <f t="shared" si="10"/>
        <v>2048x2048</v>
      </c>
      <c r="G53" s="23" t="str">
        <f t="shared" si="11"/>
        <v>256x256+512+768</v>
      </c>
      <c r="H53" s="32" t="str">
        <f>LEFT($H$26,LEN($H$26)-LEN(ext))&amp;"_"&amp;D53&amp;"_"&amp;E53&amp;ext</f>
        <v>C:\Users\csw\Desktop\backgroundmap\yacht_z3_2_3.png</v>
      </c>
      <c r="I53" s="3" t="str">
        <f t="shared" si="8"/>
        <v>C:\PortableApps\ImageMagick\magick.exe convert "C:\Users\csw\Desktop\backgroundmap\yacht_z3.png" -crop 256x256+512+768 +repage "C:\Users\csw\Desktop\backgroundmap\yacht_z3_2_3.png"</v>
      </c>
    </row>
    <row r="54" spans="2:9" x14ac:dyDescent="0.35">
      <c r="B54" s="14">
        <v>3</v>
      </c>
      <c r="C54" s="22">
        <v>27</v>
      </c>
      <c r="D54" s="22">
        <f t="shared" si="9"/>
        <v>3</v>
      </c>
      <c r="E54" s="22">
        <f t="shared" si="7"/>
        <v>3</v>
      </c>
      <c r="F54" s="22" t="str">
        <f t="shared" si="10"/>
        <v>2048x2048</v>
      </c>
      <c r="G54" s="23" t="str">
        <f t="shared" si="11"/>
        <v>256x256+768+768</v>
      </c>
      <c r="H54" s="32" t="str">
        <f>LEFT($H$26,LEN($H$26)-LEN(ext))&amp;"_"&amp;D54&amp;"_"&amp;E54&amp;ext</f>
        <v>C:\Users\csw\Desktop\backgroundmap\yacht_z3_3_3.png</v>
      </c>
      <c r="I54" s="3" t="str">
        <f t="shared" si="8"/>
        <v>C:\PortableApps\ImageMagick\magick.exe convert "C:\Users\csw\Desktop\backgroundmap\yacht_z3.png" -crop 256x256+768+768 +repage "C:\Users\csw\Desktop\backgroundmap\yacht_z3_3_3.png"</v>
      </c>
    </row>
    <row r="55" spans="2:9" x14ac:dyDescent="0.35">
      <c r="B55" s="14">
        <v>3</v>
      </c>
      <c r="C55" s="22">
        <v>28</v>
      </c>
      <c r="D55" s="22">
        <f t="shared" si="9"/>
        <v>4</v>
      </c>
      <c r="E55" s="22">
        <f t="shared" si="7"/>
        <v>3</v>
      </c>
      <c r="F55" s="22" t="str">
        <f t="shared" si="10"/>
        <v>2048x2048</v>
      </c>
      <c r="G55" s="23" t="str">
        <f t="shared" si="11"/>
        <v>256x256+1024+768</v>
      </c>
      <c r="H55" s="32" t="str">
        <f>LEFT($H$26,LEN($H$26)-LEN(ext))&amp;"_"&amp;D55&amp;"_"&amp;E55&amp;ext</f>
        <v>C:\Users\csw\Desktop\backgroundmap\yacht_z3_4_3.png</v>
      </c>
      <c r="I55" s="3" t="str">
        <f t="shared" si="8"/>
        <v>C:\PortableApps\ImageMagick\magick.exe convert "C:\Users\csw\Desktop\backgroundmap\yacht_z3.png" -crop 256x256+1024+768 +repage "C:\Users\csw\Desktop\backgroundmap\yacht_z3_4_3.png"</v>
      </c>
    </row>
    <row r="56" spans="2:9" x14ac:dyDescent="0.35">
      <c r="B56" s="14">
        <v>3</v>
      </c>
      <c r="C56" s="22">
        <v>29</v>
      </c>
      <c r="D56" s="22">
        <f t="shared" si="9"/>
        <v>5</v>
      </c>
      <c r="E56" s="22">
        <f t="shared" si="7"/>
        <v>3</v>
      </c>
      <c r="F56" s="22" t="str">
        <f t="shared" si="10"/>
        <v>2048x2048</v>
      </c>
      <c r="G56" s="23" t="str">
        <f t="shared" si="11"/>
        <v>256x256+1280+768</v>
      </c>
      <c r="H56" s="32" t="str">
        <f>LEFT($H$26,LEN($H$26)-LEN(ext))&amp;"_"&amp;D56&amp;"_"&amp;E56&amp;ext</f>
        <v>C:\Users\csw\Desktop\backgroundmap\yacht_z3_5_3.png</v>
      </c>
      <c r="I56" s="3" t="str">
        <f t="shared" si="8"/>
        <v>C:\PortableApps\ImageMagick\magick.exe convert "C:\Users\csw\Desktop\backgroundmap\yacht_z3.png" -crop 256x256+1280+768 +repage "C:\Users\csw\Desktop\backgroundmap\yacht_z3_5_3.png"</v>
      </c>
    </row>
    <row r="57" spans="2:9" x14ac:dyDescent="0.35">
      <c r="B57" s="14">
        <v>3</v>
      </c>
      <c r="C57" s="22">
        <v>30</v>
      </c>
      <c r="D57" s="22">
        <f t="shared" si="9"/>
        <v>6</v>
      </c>
      <c r="E57" s="22">
        <f t="shared" si="7"/>
        <v>3</v>
      </c>
      <c r="F57" s="22" t="str">
        <f t="shared" si="10"/>
        <v>2048x2048</v>
      </c>
      <c r="G57" s="23" t="str">
        <f t="shared" si="11"/>
        <v>256x256+1536+768</v>
      </c>
      <c r="H57" s="32" t="str">
        <f>LEFT($H$26,LEN($H$26)-LEN(ext))&amp;"_"&amp;D57&amp;"_"&amp;E57&amp;ext</f>
        <v>C:\Users\csw\Desktop\backgroundmap\yacht_z3_6_3.png</v>
      </c>
      <c r="I57" s="3" t="str">
        <f t="shared" si="8"/>
        <v>C:\PortableApps\ImageMagick\magick.exe convert "C:\Users\csw\Desktop\backgroundmap\yacht_z3.png" -crop 256x256+1536+768 +repage "C:\Users\csw\Desktop\backgroundmap\yacht_z3_6_3.png"</v>
      </c>
    </row>
    <row r="58" spans="2:9" x14ac:dyDescent="0.35">
      <c r="B58" s="14">
        <v>3</v>
      </c>
      <c r="C58" s="22">
        <v>31</v>
      </c>
      <c r="D58" s="22">
        <f t="shared" si="9"/>
        <v>7</v>
      </c>
      <c r="E58" s="22">
        <f t="shared" si="7"/>
        <v>3</v>
      </c>
      <c r="F58" s="22" t="str">
        <f t="shared" si="10"/>
        <v>2048x2048</v>
      </c>
      <c r="G58" s="23" t="str">
        <f t="shared" si="11"/>
        <v>256x256+1792+768</v>
      </c>
      <c r="H58" s="32" t="str">
        <f>LEFT($H$26,LEN($H$26)-LEN(ext))&amp;"_"&amp;D58&amp;"_"&amp;E58&amp;ext</f>
        <v>C:\Users\csw\Desktop\backgroundmap\yacht_z3_7_3.png</v>
      </c>
      <c r="I58" s="3" t="str">
        <f t="shared" si="8"/>
        <v>C:\PortableApps\ImageMagick\magick.exe convert "C:\Users\csw\Desktop\backgroundmap\yacht_z3.png" -crop 256x256+1792+768 +repage "C:\Users\csw\Desktop\backgroundmap\yacht_z3_7_3.png"</v>
      </c>
    </row>
    <row r="59" spans="2:9" x14ac:dyDescent="0.35">
      <c r="B59" s="14">
        <v>3</v>
      </c>
      <c r="C59" s="22">
        <v>32</v>
      </c>
      <c r="D59" s="22">
        <f t="shared" si="9"/>
        <v>0</v>
      </c>
      <c r="E59" s="22">
        <f t="shared" si="7"/>
        <v>4</v>
      </c>
      <c r="F59" s="22" t="str">
        <f t="shared" si="10"/>
        <v>2048x2048</v>
      </c>
      <c r="G59" s="23" t="str">
        <f t="shared" si="11"/>
        <v>256x256+0+1024</v>
      </c>
      <c r="H59" s="32" t="str">
        <f>LEFT($H$26,LEN($H$26)-LEN(ext))&amp;"_"&amp;D59&amp;"_"&amp;E59&amp;ext</f>
        <v>C:\Users\csw\Desktop\backgroundmap\yacht_z3_0_4.png</v>
      </c>
      <c r="I59" s="3" t="str">
        <f t="shared" ref="I59:I90" si="12">cmd &amp; " convert """&amp;H$26&amp;""" -crop "&amp;G59&amp;" +repage """&amp;H59&amp;""""</f>
        <v>C:\PortableApps\ImageMagick\magick.exe convert "C:\Users\csw\Desktop\backgroundmap\yacht_z3.png" -crop 256x256+0+1024 +repage "C:\Users\csw\Desktop\backgroundmap\yacht_z3_0_4.png"</v>
      </c>
    </row>
    <row r="60" spans="2:9" x14ac:dyDescent="0.35">
      <c r="B60" s="14">
        <v>3</v>
      </c>
      <c r="C60" s="22">
        <v>33</v>
      </c>
      <c r="D60" s="22">
        <f t="shared" si="9"/>
        <v>1</v>
      </c>
      <c r="E60" s="22">
        <f t="shared" si="7"/>
        <v>4</v>
      </c>
      <c r="F60" s="22" t="str">
        <f t="shared" si="10"/>
        <v>2048x2048</v>
      </c>
      <c r="G60" s="23" t="str">
        <f t="shared" si="11"/>
        <v>256x256+256+1024</v>
      </c>
      <c r="H60" s="32" t="str">
        <f>LEFT($H$26,LEN($H$26)-LEN(ext))&amp;"_"&amp;D60&amp;"_"&amp;E60&amp;ext</f>
        <v>C:\Users\csw\Desktop\backgroundmap\yacht_z3_1_4.png</v>
      </c>
      <c r="I60" s="3" t="str">
        <f t="shared" si="12"/>
        <v>C:\PortableApps\ImageMagick\magick.exe convert "C:\Users\csw\Desktop\backgroundmap\yacht_z3.png" -crop 256x256+256+1024 +repage "C:\Users\csw\Desktop\backgroundmap\yacht_z3_1_4.png"</v>
      </c>
    </row>
    <row r="61" spans="2:9" x14ac:dyDescent="0.35">
      <c r="B61" s="14">
        <v>3</v>
      </c>
      <c r="C61" s="22">
        <v>34</v>
      </c>
      <c r="D61" s="22">
        <f t="shared" si="9"/>
        <v>2</v>
      </c>
      <c r="E61" s="22">
        <f t="shared" si="7"/>
        <v>4</v>
      </c>
      <c r="F61" s="22" t="str">
        <f t="shared" si="10"/>
        <v>2048x2048</v>
      </c>
      <c r="G61" s="23" t="str">
        <f t="shared" si="11"/>
        <v>256x256+512+1024</v>
      </c>
      <c r="H61" s="32" t="str">
        <f>LEFT($H$26,LEN($H$26)-LEN(ext))&amp;"_"&amp;D61&amp;"_"&amp;E61&amp;ext</f>
        <v>C:\Users\csw\Desktop\backgroundmap\yacht_z3_2_4.png</v>
      </c>
      <c r="I61" s="3" t="str">
        <f t="shared" si="12"/>
        <v>C:\PortableApps\ImageMagick\magick.exe convert "C:\Users\csw\Desktop\backgroundmap\yacht_z3.png" -crop 256x256+512+1024 +repage "C:\Users\csw\Desktop\backgroundmap\yacht_z3_2_4.png"</v>
      </c>
    </row>
    <row r="62" spans="2:9" x14ac:dyDescent="0.35">
      <c r="B62" s="14">
        <v>3</v>
      </c>
      <c r="C62" s="22">
        <v>35</v>
      </c>
      <c r="D62" s="22">
        <f t="shared" si="9"/>
        <v>3</v>
      </c>
      <c r="E62" s="22">
        <f t="shared" si="7"/>
        <v>4</v>
      </c>
      <c r="F62" s="22" t="str">
        <f t="shared" si="10"/>
        <v>2048x2048</v>
      </c>
      <c r="G62" s="23" t="str">
        <f t="shared" si="11"/>
        <v>256x256+768+1024</v>
      </c>
      <c r="H62" s="32" t="str">
        <f>LEFT($H$26,LEN($H$26)-LEN(ext))&amp;"_"&amp;D62&amp;"_"&amp;E62&amp;ext</f>
        <v>C:\Users\csw\Desktop\backgroundmap\yacht_z3_3_4.png</v>
      </c>
      <c r="I62" s="3" t="str">
        <f t="shared" si="12"/>
        <v>C:\PortableApps\ImageMagick\magick.exe convert "C:\Users\csw\Desktop\backgroundmap\yacht_z3.png" -crop 256x256+768+1024 +repage "C:\Users\csw\Desktop\backgroundmap\yacht_z3_3_4.png"</v>
      </c>
    </row>
    <row r="63" spans="2:9" x14ac:dyDescent="0.35">
      <c r="B63" s="14">
        <v>3</v>
      </c>
      <c r="C63" s="22">
        <v>36</v>
      </c>
      <c r="D63" s="22">
        <f t="shared" si="9"/>
        <v>4</v>
      </c>
      <c r="E63" s="22">
        <f t="shared" si="7"/>
        <v>4</v>
      </c>
      <c r="F63" s="22" t="str">
        <f t="shared" si="10"/>
        <v>2048x2048</v>
      </c>
      <c r="G63" s="23" t="str">
        <f t="shared" si="11"/>
        <v>256x256+1024+1024</v>
      </c>
      <c r="H63" s="32" t="str">
        <f>LEFT($H$26,LEN($H$26)-LEN(ext))&amp;"_"&amp;D63&amp;"_"&amp;E63&amp;ext</f>
        <v>C:\Users\csw\Desktop\backgroundmap\yacht_z3_4_4.png</v>
      </c>
      <c r="I63" s="3" t="str">
        <f t="shared" si="12"/>
        <v>C:\PortableApps\ImageMagick\magick.exe convert "C:\Users\csw\Desktop\backgroundmap\yacht_z3.png" -crop 256x256+1024+1024 +repage "C:\Users\csw\Desktop\backgroundmap\yacht_z3_4_4.png"</v>
      </c>
    </row>
    <row r="64" spans="2:9" x14ac:dyDescent="0.35">
      <c r="B64" s="14">
        <v>3</v>
      </c>
      <c r="C64" s="22">
        <v>37</v>
      </c>
      <c r="D64" s="22">
        <f t="shared" si="9"/>
        <v>5</v>
      </c>
      <c r="E64" s="22">
        <f t="shared" si="7"/>
        <v>4</v>
      </c>
      <c r="F64" s="22" t="str">
        <f t="shared" si="10"/>
        <v>2048x2048</v>
      </c>
      <c r="G64" s="23" t="str">
        <f t="shared" si="11"/>
        <v>256x256+1280+1024</v>
      </c>
      <c r="H64" s="32" t="str">
        <f>LEFT($H$26,LEN($H$26)-LEN(ext))&amp;"_"&amp;D64&amp;"_"&amp;E64&amp;ext</f>
        <v>C:\Users\csw\Desktop\backgroundmap\yacht_z3_5_4.png</v>
      </c>
      <c r="I64" s="3" t="str">
        <f t="shared" si="12"/>
        <v>C:\PortableApps\ImageMagick\magick.exe convert "C:\Users\csw\Desktop\backgroundmap\yacht_z3.png" -crop 256x256+1280+1024 +repage "C:\Users\csw\Desktop\backgroundmap\yacht_z3_5_4.png"</v>
      </c>
    </row>
    <row r="65" spans="2:9" x14ac:dyDescent="0.35">
      <c r="B65" s="14">
        <v>3</v>
      </c>
      <c r="C65" s="22">
        <v>38</v>
      </c>
      <c r="D65" s="22">
        <f t="shared" si="9"/>
        <v>6</v>
      </c>
      <c r="E65" s="22">
        <f t="shared" si="7"/>
        <v>4</v>
      </c>
      <c r="F65" s="22" t="str">
        <f t="shared" si="10"/>
        <v>2048x2048</v>
      </c>
      <c r="G65" s="23" t="str">
        <f t="shared" si="11"/>
        <v>256x256+1536+1024</v>
      </c>
      <c r="H65" s="32" t="str">
        <f>LEFT($H$26,LEN($H$26)-LEN(ext))&amp;"_"&amp;D65&amp;"_"&amp;E65&amp;ext</f>
        <v>C:\Users\csw\Desktop\backgroundmap\yacht_z3_6_4.png</v>
      </c>
      <c r="I65" s="3" t="str">
        <f t="shared" si="12"/>
        <v>C:\PortableApps\ImageMagick\magick.exe convert "C:\Users\csw\Desktop\backgroundmap\yacht_z3.png" -crop 256x256+1536+1024 +repage "C:\Users\csw\Desktop\backgroundmap\yacht_z3_6_4.png"</v>
      </c>
    </row>
    <row r="66" spans="2:9" x14ac:dyDescent="0.35">
      <c r="B66" s="14">
        <v>3</v>
      </c>
      <c r="C66" s="22">
        <v>39</v>
      </c>
      <c r="D66" s="22">
        <f t="shared" si="9"/>
        <v>7</v>
      </c>
      <c r="E66" s="22">
        <f t="shared" si="7"/>
        <v>4</v>
      </c>
      <c r="F66" s="22" t="str">
        <f t="shared" si="10"/>
        <v>2048x2048</v>
      </c>
      <c r="G66" s="23" t="str">
        <f t="shared" si="11"/>
        <v>256x256+1792+1024</v>
      </c>
      <c r="H66" s="32" t="str">
        <f>LEFT($H$26,LEN($H$26)-LEN(ext))&amp;"_"&amp;D66&amp;"_"&amp;E66&amp;ext</f>
        <v>C:\Users\csw\Desktop\backgroundmap\yacht_z3_7_4.png</v>
      </c>
      <c r="I66" s="3" t="str">
        <f t="shared" si="12"/>
        <v>C:\PortableApps\ImageMagick\magick.exe convert "C:\Users\csw\Desktop\backgroundmap\yacht_z3.png" -crop 256x256+1792+1024 +repage "C:\Users\csw\Desktop\backgroundmap\yacht_z3_7_4.png"</v>
      </c>
    </row>
    <row r="67" spans="2:9" x14ac:dyDescent="0.35">
      <c r="B67" s="14">
        <v>3</v>
      </c>
      <c r="C67" s="22">
        <v>40</v>
      </c>
      <c r="D67" s="22">
        <f t="shared" si="9"/>
        <v>0</v>
      </c>
      <c r="E67" s="22">
        <f t="shared" si="7"/>
        <v>5</v>
      </c>
      <c r="F67" s="22" t="str">
        <f t="shared" si="10"/>
        <v>2048x2048</v>
      </c>
      <c r="G67" s="23" t="str">
        <f t="shared" si="11"/>
        <v>256x256+0+1280</v>
      </c>
      <c r="H67" s="32" t="str">
        <f>LEFT($H$26,LEN($H$26)-LEN(ext))&amp;"_"&amp;D67&amp;"_"&amp;E67&amp;ext</f>
        <v>C:\Users\csw\Desktop\backgroundmap\yacht_z3_0_5.png</v>
      </c>
      <c r="I67" s="3" t="str">
        <f t="shared" si="12"/>
        <v>C:\PortableApps\ImageMagick\magick.exe convert "C:\Users\csw\Desktop\backgroundmap\yacht_z3.png" -crop 256x256+0+1280 +repage "C:\Users\csw\Desktop\backgroundmap\yacht_z3_0_5.png"</v>
      </c>
    </row>
    <row r="68" spans="2:9" x14ac:dyDescent="0.35">
      <c r="B68" s="14">
        <v>3</v>
      </c>
      <c r="C68" s="22">
        <v>41</v>
      </c>
      <c r="D68" s="22">
        <f t="shared" si="9"/>
        <v>1</v>
      </c>
      <c r="E68" s="22">
        <f t="shared" si="7"/>
        <v>5</v>
      </c>
      <c r="F68" s="22" t="str">
        <f t="shared" si="10"/>
        <v>2048x2048</v>
      </c>
      <c r="G68" s="23" t="str">
        <f t="shared" si="11"/>
        <v>256x256+256+1280</v>
      </c>
      <c r="H68" s="32" t="str">
        <f>LEFT($H$26,LEN($H$26)-LEN(ext))&amp;"_"&amp;D68&amp;"_"&amp;E68&amp;ext</f>
        <v>C:\Users\csw\Desktop\backgroundmap\yacht_z3_1_5.png</v>
      </c>
      <c r="I68" s="3" t="str">
        <f t="shared" si="12"/>
        <v>C:\PortableApps\ImageMagick\magick.exe convert "C:\Users\csw\Desktop\backgroundmap\yacht_z3.png" -crop 256x256+256+1280 +repage "C:\Users\csw\Desktop\backgroundmap\yacht_z3_1_5.png"</v>
      </c>
    </row>
    <row r="69" spans="2:9" x14ac:dyDescent="0.35">
      <c r="B69" s="14">
        <v>3</v>
      </c>
      <c r="C69" s="22">
        <v>42</v>
      </c>
      <c r="D69" s="22">
        <f t="shared" si="9"/>
        <v>2</v>
      </c>
      <c r="E69" s="22">
        <f t="shared" si="7"/>
        <v>5</v>
      </c>
      <c r="F69" s="22" t="str">
        <f t="shared" si="10"/>
        <v>2048x2048</v>
      </c>
      <c r="G69" s="23" t="str">
        <f t="shared" si="11"/>
        <v>256x256+512+1280</v>
      </c>
      <c r="H69" s="32" t="str">
        <f>LEFT($H$26,LEN($H$26)-LEN(ext))&amp;"_"&amp;D69&amp;"_"&amp;E69&amp;ext</f>
        <v>C:\Users\csw\Desktop\backgroundmap\yacht_z3_2_5.png</v>
      </c>
      <c r="I69" s="3" t="str">
        <f t="shared" si="12"/>
        <v>C:\PortableApps\ImageMagick\magick.exe convert "C:\Users\csw\Desktop\backgroundmap\yacht_z3.png" -crop 256x256+512+1280 +repage "C:\Users\csw\Desktop\backgroundmap\yacht_z3_2_5.png"</v>
      </c>
    </row>
    <row r="70" spans="2:9" x14ac:dyDescent="0.35">
      <c r="B70" s="14">
        <v>3</v>
      </c>
      <c r="C70" s="22">
        <v>43</v>
      </c>
      <c r="D70" s="22">
        <f t="shared" si="9"/>
        <v>3</v>
      </c>
      <c r="E70" s="22">
        <f t="shared" si="7"/>
        <v>5</v>
      </c>
      <c r="F70" s="22" t="str">
        <f t="shared" si="10"/>
        <v>2048x2048</v>
      </c>
      <c r="G70" s="23" t="str">
        <f t="shared" si="11"/>
        <v>256x256+768+1280</v>
      </c>
      <c r="H70" s="32" t="str">
        <f>LEFT($H$26,LEN($H$26)-LEN(ext))&amp;"_"&amp;D70&amp;"_"&amp;E70&amp;ext</f>
        <v>C:\Users\csw\Desktop\backgroundmap\yacht_z3_3_5.png</v>
      </c>
      <c r="I70" s="3" t="str">
        <f t="shared" si="12"/>
        <v>C:\PortableApps\ImageMagick\magick.exe convert "C:\Users\csw\Desktop\backgroundmap\yacht_z3.png" -crop 256x256+768+1280 +repage "C:\Users\csw\Desktop\backgroundmap\yacht_z3_3_5.png"</v>
      </c>
    </row>
    <row r="71" spans="2:9" x14ac:dyDescent="0.35">
      <c r="B71" s="14">
        <v>3</v>
      </c>
      <c r="C71" s="22">
        <v>44</v>
      </c>
      <c r="D71" s="22">
        <f t="shared" si="9"/>
        <v>4</v>
      </c>
      <c r="E71" s="22">
        <f t="shared" si="7"/>
        <v>5</v>
      </c>
      <c r="F71" s="22" t="str">
        <f t="shared" si="10"/>
        <v>2048x2048</v>
      </c>
      <c r="G71" s="23" t="str">
        <f t="shared" si="11"/>
        <v>256x256+1024+1280</v>
      </c>
      <c r="H71" s="32" t="str">
        <f>LEFT($H$26,LEN($H$26)-LEN(ext))&amp;"_"&amp;D71&amp;"_"&amp;E71&amp;ext</f>
        <v>C:\Users\csw\Desktop\backgroundmap\yacht_z3_4_5.png</v>
      </c>
      <c r="I71" s="3" t="str">
        <f t="shared" si="12"/>
        <v>C:\PortableApps\ImageMagick\magick.exe convert "C:\Users\csw\Desktop\backgroundmap\yacht_z3.png" -crop 256x256+1024+1280 +repage "C:\Users\csw\Desktop\backgroundmap\yacht_z3_4_5.png"</v>
      </c>
    </row>
    <row r="72" spans="2:9" x14ac:dyDescent="0.35">
      <c r="B72" s="14">
        <v>3</v>
      </c>
      <c r="C72" s="22">
        <v>45</v>
      </c>
      <c r="D72" s="22">
        <f t="shared" si="9"/>
        <v>5</v>
      </c>
      <c r="E72" s="22">
        <f t="shared" si="7"/>
        <v>5</v>
      </c>
      <c r="F72" s="22" t="str">
        <f t="shared" si="10"/>
        <v>2048x2048</v>
      </c>
      <c r="G72" s="23" t="str">
        <f t="shared" si="11"/>
        <v>256x256+1280+1280</v>
      </c>
      <c r="H72" s="32" t="str">
        <f>LEFT($H$26,LEN($H$26)-LEN(ext))&amp;"_"&amp;D72&amp;"_"&amp;E72&amp;ext</f>
        <v>C:\Users\csw\Desktop\backgroundmap\yacht_z3_5_5.png</v>
      </c>
      <c r="I72" s="3" t="str">
        <f t="shared" si="12"/>
        <v>C:\PortableApps\ImageMagick\magick.exe convert "C:\Users\csw\Desktop\backgroundmap\yacht_z3.png" -crop 256x256+1280+1280 +repage "C:\Users\csw\Desktop\backgroundmap\yacht_z3_5_5.png"</v>
      </c>
    </row>
    <row r="73" spans="2:9" x14ac:dyDescent="0.35">
      <c r="B73" s="14">
        <v>3</v>
      </c>
      <c r="C73" s="22">
        <v>46</v>
      </c>
      <c r="D73" s="22">
        <f t="shared" si="9"/>
        <v>6</v>
      </c>
      <c r="E73" s="22">
        <f t="shared" si="7"/>
        <v>5</v>
      </c>
      <c r="F73" s="22" t="str">
        <f t="shared" si="10"/>
        <v>2048x2048</v>
      </c>
      <c r="G73" s="23" t="str">
        <f t="shared" si="11"/>
        <v>256x256+1536+1280</v>
      </c>
      <c r="H73" s="32" t="str">
        <f>LEFT($H$26,LEN($H$26)-LEN(ext))&amp;"_"&amp;D73&amp;"_"&amp;E73&amp;ext</f>
        <v>C:\Users\csw\Desktop\backgroundmap\yacht_z3_6_5.png</v>
      </c>
      <c r="I73" s="3" t="str">
        <f t="shared" si="12"/>
        <v>C:\PortableApps\ImageMagick\magick.exe convert "C:\Users\csw\Desktop\backgroundmap\yacht_z3.png" -crop 256x256+1536+1280 +repage "C:\Users\csw\Desktop\backgroundmap\yacht_z3_6_5.png"</v>
      </c>
    </row>
    <row r="74" spans="2:9" x14ac:dyDescent="0.35">
      <c r="B74" s="14">
        <v>3</v>
      </c>
      <c r="C74" s="22">
        <v>47</v>
      </c>
      <c r="D74" s="22">
        <f t="shared" si="9"/>
        <v>7</v>
      </c>
      <c r="E74" s="22">
        <f t="shared" si="7"/>
        <v>5</v>
      </c>
      <c r="F74" s="22" t="str">
        <f t="shared" si="10"/>
        <v>2048x2048</v>
      </c>
      <c r="G74" s="23" t="str">
        <f t="shared" si="11"/>
        <v>256x256+1792+1280</v>
      </c>
      <c r="H74" s="32" t="str">
        <f>LEFT($H$26,LEN($H$26)-LEN(ext))&amp;"_"&amp;D74&amp;"_"&amp;E74&amp;ext</f>
        <v>C:\Users\csw\Desktop\backgroundmap\yacht_z3_7_5.png</v>
      </c>
      <c r="I74" s="3" t="str">
        <f t="shared" si="12"/>
        <v>C:\PortableApps\ImageMagick\magick.exe convert "C:\Users\csw\Desktop\backgroundmap\yacht_z3.png" -crop 256x256+1792+1280 +repage "C:\Users\csw\Desktop\backgroundmap\yacht_z3_7_5.png"</v>
      </c>
    </row>
    <row r="75" spans="2:9" x14ac:dyDescent="0.35">
      <c r="B75" s="14">
        <v>3</v>
      </c>
      <c r="C75" s="22">
        <v>48</v>
      </c>
      <c r="D75" s="22">
        <f t="shared" si="9"/>
        <v>0</v>
      </c>
      <c r="E75" s="22">
        <f t="shared" si="7"/>
        <v>6</v>
      </c>
      <c r="F75" s="22" t="str">
        <f t="shared" si="10"/>
        <v>2048x2048</v>
      </c>
      <c r="G75" s="23" t="str">
        <f t="shared" si="11"/>
        <v>256x256+0+1536</v>
      </c>
      <c r="H75" s="32" t="str">
        <f>LEFT($H$26,LEN($H$26)-LEN(ext))&amp;"_"&amp;D75&amp;"_"&amp;E75&amp;ext</f>
        <v>C:\Users\csw\Desktop\backgroundmap\yacht_z3_0_6.png</v>
      </c>
      <c r="I75" s="3" t="str">
        <f t="shared" si="12"/>
        <v>C:\PortableApps\ImageMagick\magick.exe convert "C:\Users\csw\Desktop\backgroundmap\yacht_z3.png" -crop 256x256+0+1536 +repage "C:\Users\csw\Desktop\backgroundmap\yacht_z3_0_6.png"</v>
      </c>
    </row>
    <row r="76" spans="2:9" x14ac:dyDescent="0.35">
      <c r="B76" s="14">
        <v>3</v>
      </c>
      <c r="C76" s="22">
        <v>49</v>
      </c>
      <c r="D76" s="22">
        <f t="shared" si="9"/>
        <v>1</v>
      </c>
      <c r="E76" s="22">
        <f t="shared" si="7"/>
        <v>6</v>
      </c>
      <c r="F76" s="22" t="str">
        <f t="shared" si="10"/>
        <v>2048x2048</v>
      </c>
      <c r="G76" s="23" t="str">
        <f t="shared" si="11"/>
        <v>256x256+256+1536</v>
      </c>
      <c r="H76" s="32" t="str">
        <f>LEFT($H$26,LEN($H$26)-LEN(ext))&amp;"_"&amp;D76&amp;"_"&amp;E76&amp;ext</f>
        <v>C:\Users\csw\Desktop\backgroundmap\yacht_z3_1_6.png</v>
      </c>
      <c r="I76" s="3" t="str">
        <f t="shared" si="12"/>
        <v>C:\PortableApps\ImageMagick\magick.exe convert "C:\Users\csw\Desktop\backgroundmap\yacht_z3.png" -crop 256x256+256+1536 +repage "C:\Users\csw\Desktop\backgroundmap\yacht_z3_1_6.png"</v>
      </c>
    </row>
    <row r="77" spans="2:9" x14ac:dyDescent="0.35">
      <c r="B77" s="14">
        <v>3</v>
      </c>
      <c r="C77" s="22">
        <v>50</v>
      </c>
      <c r="D77" s="22">
        <f t="shared" si="9"/>
        <v>2</v>
      </c>
      <c r="E77" s="22">
        <f t="shared" si="7"/>
        <v>6</v>
      </c>
      <c r="F77" s="22" t="str">
        <f t="shared" si="10"/>
        <v>2048x2048</v>
      </c>
      <c r="G77" s="23" t="str">
        <f t="shared" si="11"/>
        <v>256x256+512+1536</v>
      </c>
      <c r="H77" s="32" t="str">
        <f>LEFT($H$26,LEN($H$26)-LEN(ext))&amp;"_"&amp;D77&amp;"_"&amp;E77&amp;ext</f>
        <v>C:\Users\csw\Desktop\backgroundmap\yacht_z3_2_6.png</v>
      </c>
      <c r="I77" s="3" t="str">
        <f t="shared" si="12"/>
        <v>C:\PortableApps\ImageMagick\magick.exe convert "C:\Users\csw\Desktop\backgroundmap\yacht_z3.png" -crop 256x256+512+1536 +repage "C:\Users\csw\Desktop\backgroundmap\yacht_z3_2_6.png"</v>
      </c>
    </row>
    <row r="78" spans="2:9" x14ac:dyDescent="0.35">
      <c r="B78" s="14">
        <v>3</v>
      </c>
      <c r="C78" s="22">
        <v>51</v>
      </c>
      <c r="D78" s="22">
        <f t="shared" si="9"/>
        <v>3</v>
      </c>
      <c r="E78" s="22">
        <f t="shared" si="7"/>
        <v>6</v>
      </c>
      <c r="F78" s="22" t="str">
        <f t="shared" si="10"/>
        <v>2048x2048</v>
      </c>
      <c r="G78" s="23" t="str">
        <f t="shared" si="11"/>
        <v>256x256+768+1536</v>
      </c>
      <c r="H78" s="32" t="str">
        <f>LEFT($H$26,LEN($H$26)-LEN(ext))&amp;"_"&amp;D78&amp;"_"&amp;E78&amp;ext</f>
        <v>C:\Users\csw\Desktop\backgroundmap\yacht_z3_3_6.png</v>
      </c>
      <c r="I78" s="3" t="str">
        <f t="shared" si="12"/>
        <v>C:\PortableApps\ImageMagick\magick.exe convert "C:\Users\csw\Desktop\backgroundmap\yacht_z3.png" -crop 256x256+768+1536 +repage "C:\Users\csw\Desktop\backgroundmap\yacht_z3_3_6.png"</v>
      </c>
    </row>
    <row r="79" spans="2:9" x14ac:dyDescent="0.35">
      <c r="B79" s="14">
        <v>3</v>
      </c>
      <c r="C79" s="22">
        <v>52</v>
      </c>
      <c r="D79" s="22">
        <f t="shared" si="9"/>
        <v>4</v>
      </c>
      <c r="E79" s="22">
        <f t="shared" si="7"/>
        <v>6</v>
      </c>
      <c r="F79" s="22" t="str">
        <f t="shared" si="10"/>
        <v>2048x2048</v>
      </c>
      <c r="G79" s="23" t="str">
        <f t="shared" si="11"/>
        <v>256x256+1024+1536</v>
      </c>
      <c r="H79" s="32" t="str">
        <f>LEFT($H$26,LEN($H$26)-LEN(ext))&amp;"_"&amp;D79&amp;"_"&amp;E79&amp;ext</f>
        <v>C:\Users\csw\Desktop\backgroundmap\yacht_z3_4_6.png</v>
      </c>
      <c r="I79" s="3" t="str">
        <f t="shared" si="12"/>
        <v>C:\PortableApps\ImageMagick\magick.exe convert "C:\Users\csw\Desktop\backgroundmap\yacht_z3.png" -crop 256x256+1024+1536 +repage "C:\Users\csw\Desktop\backgroundmap\yacht_z3_4_6.png"</v>
      </c>
    </row>
    <row r="80" spans="2:9" x14ac:dyDescent="0.35">
      <c r="B80" s="14">
        <v>3</v>
      </c>
      <c r="C80" s="22">
        <v>53</v>
      </c>
      <c r="D80" s="22">
        <f t="shared" si="9"/>
        <v>5</v>
      </c>
      <c r="E80" s="22">
        <f t="shared" si="7"/>
        <v>6</v>
      </c>
      <c r="F80" s="22" t="str">
        <f t="shared" si="10"/>
        <v>2048x2048</v>
      </c>
      <c r="G80" s="23" t="str">
        <f t="shared" si="11"/>
        <v>256x256+1280+1536</v>
      </c>
      <c r="H80" s="32" t="str">
        <f>LEFT($H$26,LEN($H$26)-LEN(ext))&amp;"_"&amp;D80&amp;"_"&amp;E80&amp;ext</f>
        <v>C:\Users\csw\Desktop\backgroundmap\yacht_z3_5_6.png</v>
      </c>
      <c r="I80" s="3" t="str">
        <f t="shared" si="12"/>
        <v>C:\PortableApps\ImageMagick\magick.exe convert "C:\Users\csw\Desktop\backgroundmap\yacht_z3.png" -crop 256x256+1280+1536 +repage "C:\Users\csw\Desktop\backgroundmap\yacht_z3_5_6.png"</v>
      </c>
    </row>
    <row r="81" spans="2:9" x14ac:dyDescent="0.35">
      <c r="B81" s="14">
        <v>3</v>
      </c>
      <c r="C81" s="22">
        <v>54</v>
      </c>
      <c r="D81" s="22">
        <f t="shared" si="9"/>
        <v>6</v>
      </c>
      <c r="E81" s="22">
        <f t="shared" si="7"/>
        <v>6</v>
      </c>
      <c r="F81" s="22" t="str">
        <f t="shared" si="10"/>
        <v>2048x2048</v>
      </c>
      <c r="G81" s="23" t="str">
        <f t="shared" si="11"/>
        <v>256x256+1536+1536</v>
      </c>
      <c r="H81" s="32" t="str">
        <f>LEFT($H$26,LEN($H$26)-LEN(ext))&amp;"_"&amp;D81&amp;"_"&amp;E81&amp;ext</f>
        <v>C:\Users\csw\Desktop\backgroundmap\yacht_z3_6_6.png</v>
      </c>
      <c r="I81" s="3" t="str">
        <f t="shared" si="12"/>
        <v>C:\PortableApps\ImageMagick\magick.exe convert "C:\Users\csw\Desktop\backgroundmap\yacht_z3.png" -crop 256x256+1536+1536 +repage "C:\Users\csw\Desktop\backgroundmap\yacht_z3_6_6.png"</v>
      </c>
    </row>
    <row r="82" spans="2:9" x14ac:dyDescent="0.35">
      <c r="B82" s="14">
        <v>3</v>
      </c>
      <c r="C82" s="22">
        <v>55</v>
      </c>
      <c r="D82" s="22">
        <f t="shared" si="9"/>
        <v>7</v>
      </c>
      <c r="E82" s="22">
        <f t="shared" si="7"/>
        <v>6</v>
      </c>
      <c r="F82" s="22" t="str">
        <f t="shared" si="10"/>
        <v>2048x2048</v>
      </c>
      <c r="G82" s="23" t="str">
        <f t="shared" si="11"/>
        <v>256x256+1792+1536</v>
      </c>
      <c r="H82" s="32" t="str">
        <f>LEFT($H$26,LEN($H$26)-LEN(ext))&amp;"_"&amp;D82&amp;"_"&amp;E82&amp;ext</f>
        <v>C:\Users\csw\Desktop\backgroundmap\yacht_z3_7_6.png</v>
      </c>
      <c r="I82" s="3" t="str">
        <f t="shared" si="12"/>
        <v>C:\PortableApps\ImageMagick\magick.exe convert "C:\Users\csw\Desktop\backgroundmap\yacht_z3.png" -crop 256x256+1792+1536 +repage "C:\Users\csw\Desktop\backgroundmap\yacht_z3_7_6.png"</v>
      </c>
    </row>
    <row r="83" spans="2:9" x14ac:dyDescent="0.35">
      <c r="B83" s="14">
        <v>3</v>
      </c>
      <c r="C83" s="22">
        <v>56</v>
      </c>
      <c r="D83" s="22">
        <f t="shared" si="9"/>
        <v>0</v>
      </c>
      <c r="E83" s="22">
        <f t="shared" si="7"/>
        <v>7</v>
      </c>
      <c r="F83" s="22" t="str">
        <f t="shared" si="10"/>
        <v>2048x2048</v>
      </c>
      <c r="G83" s="23" t="str">
        <f t="shared" si="11"/>
        <v>256x256+0+1792</v>
      </c>
      <c r="H83" s="32" t="str">
        <f>LEFT($H$26,LEN($H$26)-LEN(ext))&amp;"_"&amp;D83&amp;"_"&amp;E83&amp;ext</f>
        <v>C:\Users\csw\Desktop\backgroundmap\yacht_z3_0_7.png</v>
      </c>
      <c r="I83" s="3" t="str">
        <f t="shared" si="12"/>
        <v>C:\PortableApps\ImageMagick\magick.exe convert "C:\Users\csw\Desktop\backgroundmap\yacht_z3.png" -crop 256x256+0+1792 +repage "C:\Users\csw\Desktop\backgroundmap\yacht_z3_0_7.png"</v>
      </c>
    </row>
    <row r="84" spans="2:9" x14ac:dyDescent="0.35">
      <c r="B84" s="14">
        <v>3</v>
      </c>
      <c r="C84" s="22">
        <v>57</v>
      </c>
      <c r="D84" s="22">
        <f t="shared" si="9"/>
        <v>1</v>
      </c>
      <c r="E84" s="22">
        <f t="shared" si="7"/>
        <v>7</v>
      </c>
      <c r="F84" s="22" t="str">
        <f t="shared" si="10"/>
        <v>2048x2048</v>
      </c>
      <c r="G84" s="23" t="str">
        <f t="shared" si="11"/>
        <v>256x256+256+1792</v>
      </c>
      <c r="H84" s="32" t="str">
        <f>LEFT($H$26,LEN($H$26)-LEN(ext))&amp;"_"&amp;D84&amp;"_"&amp;E84&amp;ext</f>
        <v>C:\Users\csw\Desktop\backgroundmap\yacht_z3_1_7.png</v>
      </c>
      <c r="I84" s="3" t="str">
        <f t="shared" si="12"/>
        <v>C:\PortableApps\ImageMagick\magick.exe convert "C:\Users\csw\Desktop\backgroundmap\yacht_z3.png" -crop 256x256+256+1792 +repage "C:\Users\csw\Desktop\backgroundmap\yacht_z3_1_7.png"</v>
      </c>
    </row>
    <row r="85" spans="2:9" x14ac:dyDescent="0.35">
      <c r="B85" s="14">
        <v>3</v>
      </c>
      <c r="C85" s="22">
        <v>58</v>
      </c>
      <c r="D85" s="22">
        <f t="shared" si="9"/>
        <v>2</v>
      </c>
      <c r="E85" s="22">
        <f t="shared" si="7"/>
        <v>7</v>
      </c>
      <c r="F85" s="22" t="str">
        <f t="shared" si="10"/>
        <v>2048x2048</v>
      </c>
      <c r="G85" s="23" t="str">
        <f t="shared" si="11"/>
        <v>256x256+512+1792</v>
      </c>
      <c r="H85" s="32" t="str">
        <f>LEFT($H$26,LEN($H$26)-LEN(ext))&amp;"_"&amp;D85&amp;"_"&amp;E85&amp;ext</f>
        <v>C:\Users\csw\Desktop\backgroundmap\yacht_z3_2_7.png</v>
      </c>
      <c r="I85" s="3" t="str">
        <f t="shared" si="12"/>
        <v>C:\PortableApps\ImageMagick\magick.exe convert "C:\Users\csw\Desktop\backgroundmap\yacht_z3.png" -crop 256x256+512+1792 +repage "C:\Users\csw\Desktop\backgroundmap\yacht_z3_2_7.png"</v>
      </c>
    </row>
    <row r="86" spans="2:9" x14ac:dyDescent="0.35">
      <c r="B86" s="14">
        <v>3</v>
      </c>
      <c r="C86" s="22">
        <v>59</v>
      </c>
      <c r="D86" s="22">
        <f t="shared" si="9"/>
        <v>3</v>
      </c>
      <c r="E86" s="22">
        <f t="shared" si="7"/>
        <v>7</v>
      </c>
      <c r="F86" s="22" t="str">
        <f t="shared" si="10"/>
        <v>2048x2048</v>
      </c>
      <c r="G86" s="23" t="str">
        <f t="shared" si="11"/>
        <v>256x256+768+1792</v>
      </c>
      <c r="H86" s="32" t="str">
        <f>LEFT($H$26,LEN($H$26)-LEN(ext))&amp;"_"&amp;D86&amp;"_"&amp;E86&amp;ext</f>
        <v>C:\Users\csw\Desktop\backgroundmap\yacht_z3_3_7.png</v>
      </c>
      <c r="I86" s="3" t="str">
        <f t="shared" si="12"/>
        <v>C:\PortableApps\ImageMagick\magick.exe convert "C:\Users\csw\Desktop\backgroundmap\yacht_z3.png" -crop 256x256+768+1792 +repage "C:\Users\csw\Desktop\backgroundmap\yacht_z3_3_7.png"</v>
      </c>
    </row>
    <row r="87" spans="2:9" x14ac:dyDescent="0.35">
      <c r="B87" s="14">
        <v>3</v>
      </c>
      <c r="C87" s="22">
        <v>60</v>
      </c>
      <c r="D87" s="22">
        <f t="shared" si="9"/>
        <v>4</v>
      </c>
      <c r="E87" s="22">
        <f t="shared" si="7"/>
        <v>7</v>
      </c>
      <c r="F87" s="22" t="str">
        <f t="shared" si="10"/>
        <v>2048x2048</v>
      </c>
      <c r="G87" s="23" t="str">
        <f t="shared" si="11"/>
        <v>256x256+1024+1792</v>
      </c>
      <c r="H87" s="32" t="str">
        <f>LEFT($H$26,LEN($H$26)-LEN(ext))&amp;"_"&amp;D87&amp;"_"&amp;E87&amp;ext</f>
        <v>C:\Users\csw\Desktop\backgroundmap\yacht_z3_4_7.png</v>
      </c>
      <c r="I87" s="3" t="str">
        <f t="shared" si="12"/>
        <v>C:\PortableApps\ImageMagick\magick.exe convert "C:\Users\csw\Desktop\backgroundmap\yacht_z3.png" -crop 256x256+1024+1792 +repage "C:\Users\csw\Desktop\backgroundmap\yacht_z3_4_7.png"</v>
      </c>
    </row>
    <row r="88" spans="2:9" x14ac:dyDescent="0.35">
      <c r="B88" s="14">
        <v>3</v>
      </c>
      <c r="C88" s="22">
        <v>61</v>
      </c>
      <c r="D88" s="22">
        <f t="shared" si="9"/>
        <v>5</v>
      </c>
      <c r="E88" s="22">
        <f t="shared" si="7"/>
        <v>7</v>
      </c>
      <c r="F88" s="22" t="str">
        <f t="shared" si="10"/>
        <v>2048x2048</v>
      </c>
      <c r="G88" s="23" t="str">
        <f t="shared" si="11"/>
        <v>256x256+1280+1792</v>
      </c>
      <c r="H88" s="32" t="str">
        <f>LEFT($H$26,LEN($H$26)-LEN(ext))&amp;"_"&amp;D88&amp;"_"&amp;E88&amp;ext</f>
        <v>C:\Users\csw\Desktop\backgroundmap\yacht_z3_5_7.png</v>
      </c>
      <c r="I88" s="3" t="str">
        <f t="shared" si="12"/>
        <v>C:\PortableApps\ImageMagick\magick.exe convert "C:\Users\csw\Desktop\backgroundmap\yacht_z3.png" -crop 256x256+1280+1792 +repage "C:\Users\csw\Desktop\backgroundmap\yacht_z3_5_7.png"</v>
      </c>
    </row>
    <row r="89" spans="2:9" x14ac:dyDescent="0.35">
      <c r="B89" s="14">
        <v>3</v>
      </c>
      <c r="C89" s="22">
        <v>62</v>
      </c>
      <c r="D89" s="22">
        <f t="shared" si="9"/>
        <v>6</v>
      </c>
      <c r="E89" s="22">
        <f t="shared" si="7"/>
        <v>7</v>
      </c>
      <c r="F89" s="22" t="str">
        <f t="shared" si="10"/>
        <v>2048x2048</v>
      </c>
      <c r="G89" s="23" t="str">
        <f t="shared" si="11"/>
        <v>256x256+1536+1792</v>
      </c>
      <c r="H89" s="32" t="str">
        <f>LEFT($H$26,LEN($H$26)-LEN(ext))&amp;"_"&amp;D89&amp;"_"&amp;E89&amp;ext</f>
        <v>C:\Users\csw\Desktop\backgroundmap\yacht_z3_6_7.png</v>
      </c>
      <c r="I89" s="3" t="str">
        <f t="shared" si="12"/>
        <v>C:\PortableApps\ImageMagick\magick.exe convert "C:\Users\csw\Desktop\backgroundmap\yacht_z3.png" -crop 256x256+1536+1792 +repage "C:\Users\csw\Desktop\backgroundmap\yacht_z3_6_7.png"</v>
      </c>
    </row>
    <row r="90" spans="2:9" x14ac:dyDescent="0.35">
      <c r="B90" s="14">
        <v>3</v>
      </c>
      <c r="C90" s="22">
        <v>63</v>
      </c>
      <c r="D90" s="22">
        <f t="shared" si="9"/>
        <v>7</v>
      </c>
      <c r="E90" s="22">
        <f t="shared" si="7"/>
        <v>7</v>
      </c>
      <c r="F90" s="22" t="str">
        <f t="shared" si="10"/>
        <v>2048x2048</v>
      </c>
      <c r="G90" s="23" t="str">
        <f t="shared" si="11"/>
        <v>256x256+1792+1792</v>
      </c>
      <c r="H90" s="32" t="str">
        <f>LEFT($H$26,LEN($H$26)-LEN(ext))&amp;"_"&amp;D90&amp;"_"&amp;E90&amp;ext</f>
        <v>C:\Users\csw\Desktop\backgroundmap\yacht_z3_7_7.png</v>
      </c>
      <c r="I90" s="3" t="str">
        <f t="shared" si="12"/>
        <v>C:\PortableApps\ImageMagick\magick.exe convert "C:\Users\csw\Desktop\backgroundmap\yacht_z3.png" -crop 256x256+1792+1792 +repage "C:\Users\csw\Desktop\backgroundmap\yacht_z3_7_7.png"</v>
      </c>
    </row>
    <row r="91" spans="2:9" x14ac:dyDescent="0.35">
      <c r="F91" s="1"/>
      <c r="I91" s="3" t="str">
        <f>"del """&amp;LEFT(img,LEN(img)-LEN(ext))&amp;"_z?"&amp;ext&amp;""""</f>
        <v>del "C:\Users\csw\Desktop\backgroundmap\yacht_z?.png"</v>
      </c>
    </row>
    <row r="92" spans="2:9" x14ac:dyDescent="0.35">
      <c r="F92" s="1"/>
      <c r="I92" s="3"/>
    </row>
    <row r="93" spans="2:9" x14ac:dyDescent="0.35">
      <c r="F93" s="1"/>
      <c r="I93" s="3"/>
    </row>
    <row r="94" spans="2:9" x14ac:dyDescent="0.35">
      <c r="F94" s="1"/>
    </row>
    <row r="95" spans="2:9" x14ac:dyDescent="0.35">
      <c r="F95" s="1"/>
    </row>
    <row r="96" spans="2:9" x14ac:dyDescent="0.35">
      <c r="F96" s="1"/>
    </row>
    <row r="97" spans="6:6" x14ac:dyDescent="0.35">
      <c r="F97" s="1"/>
    </row>
    <row r="98" spans="6:6" x14ac:dyDescent="0.35">
      <c r="F98" s="1"/>
    </row>
    <row r="99" spans="6:6" x14ac:dyDescent="0.35">
      <c r="F99" s="1"/>
    </row>
    <row r="100" spans="6:6" x14ac:dyDescent="0.35">
      <c r="F100" s="1"/>
    </row>
    <row r="101" spans="6:6" x14ac:dyDescent="0.35">
      <c r="F101" s="1"/>
    </row>
    <row r="102" spans="6:6" x14ac:dyDescent="0.35">
      <c r="F102" s="1"/>
    </row>
    <row r="103" spans="6:6" x14ac:dyDescent="0.35">
      <c r="F103" s="1"/>
    </row>
    <row r="104" spans="6:6" x14ac:dyDescent="0.35">
      <c r="F104" s="1"/>
    </row>
    <row r="105" spans="6:6" x14ac:dyDescent="0.35">
      <c r="F105" s="1"/>
    </row>
    <row r="106" spans="6:6" x14ac:dyDescent="0.35">
      <c r="F106" s="1"/>
    </row>
    <row r="107" spans="6:6" x14ac:dyDescent="0.35">
      <c r="F107" s="1"/>
    </row>
    <row r="108" spans="6:6" x14ac:dyDescent="0.35">
      <c r="F108" s="1"/>
    </row>
    <row r="109" spans="6:6" x14ac:dyDescent="0.35">
      <c r="F109" s="1"/>
    </row>
    <row r="110" spans="6:6" x14ac:dyDescent="0.35">
      <c r="F110" s="1"/>
    </row>
    <row r="111" spans="6:6" x14ac:dyDescent="0.35">
      <c r="F111" s="1"/>
    </row>
    <row r="112" spans="6:6" x14ac:dyDescent="0.35">
      <c r="F112" s="1"/>
    </row>
    <row r="113" spans="6:6" x14ac:dyDescent="0.35">
      <c r="F113" s="1"/>
    </row>
    <row r="114" spans="6:6" x14ac:dyDescent="0.35">
      <c r="F114" s="1"/>
    </row>
    <row r="115" spans="6:6" x14ac:dyDescent="0.35">
      <c r="F115" s="1"/>
    </row>
    <row r="116" spans="6:6" x14ac:dyDescent="0.35">
      <c r="F116" s="1"/>
    </row>
    <row r="117" spans="6:6" x14ac:dyDescent="0.35">
      <c r="F117" s="1"/>
    </row>
    <row r="118" spans="6:6" x14ac:dyDescent="0.35">
      <c r="F118" s="1"/>
    </row>
    <row r="119" spans="6:6" x14ac:dyDescent="0.35">
      <c r="F119" s="1"/>
    </row>
    <row r="120" spans="6:6" x14ac:dyDescent="0.35">
      <c r="F120" s="1"/>
    </row>
    <row r="121" spans="6:6" x14ac:dyDescent="0.35">
      <c r="F121" s="1"/>
    </row>
    <row r="122" spans="6:6" x14ac:dyDescent="0.35">
      <c r="F122" s="1"/>
    </row>
    <row r="123" spans="6:6" x14ac:dyDescent="0.35">
      <c r="F123" s="1"/>
    </row>
    <row r="124" spans="6:6" x14ac:dyDescent="0.35">
      <c r="F124" s="1"/>
    </row>
    <row r="125" spans="6:6" x14ac:dyDescent="0.35">
      <c r="F125" s="1"/>
    </row>
    <row r="126" spans="6:6" x14ac:dyDescent="0.35">
      <c r="F126" s="1"/>
    </row>
    <row r="127" spans="6:6" x14ac:dyDescent="0.35">
      <c r="F127" s="1"/>
    </row>
    <row r="128" spans="6:6" x14ac:dyDescent="0.35">
      <c r="F128" s="1"/>
    </row>
    <row r="129" spans="6:6" x14ac:dyDescent="0.35">
      <c r="F129" s="1"/>
    </row>
    <row r="130" spans="6:6" x14ac:dyDescent="0.35">
      <c r="F130" s="1"/>
    </row>
    <row r="131" spans="6:6" x14ac:dyDescent="0.35">
      <c r="F131" s="1"/>
    </row>
    <row r="132" spans="6:6" x14ac:dyDescent="0.35">
      <c r="F132" s="1"/>
    </row>
    <row r="133" spans="6:6" x14ac:dyDescent="0.35">
      <c r="F133" s="1"/>
    </row>
    <row r="134" spans="6:6" x14ac:dyDescent="0.35">
      <c r="F134" s="1"/>
    </row>
    <row r="135" spans="6:6" x14ac:dyDescent="0.35">
      <c r="F135" s="1"/>
    </row>
    <row r="136" spans="6:6" x14ac:dyDescent="0.35">
      <c r="F136" s="1"/>
    </row>
    <row r="137" spans="6:6" x14ac:dyDescent="0.35">
      <c r="F137" s="1"/>
    </row>
    <row r="138" spans="6:6" x14ac:dyDescent="0.35">
      <c r="F138" s="1"/>
    </row>
    <row r="139" spans="6:6" x14ac:dyDescent="0.35">
      <c r="F139" s="1"/>
    </row>
    <row r="140" spans="6:6" x14ac:dyDescent="0.35">
      <c r="F140" s="1"/>
    </row>
    <row r="141" spans="6:6" x14ac:dyDescent="0.35">
      <c r="F141" s="1"/>
    </row>
    <row r="142" spans="6:6" x14ac:dyDescent="0.35">
      <c r="F142" s="1"/>
    </row>
    <row r="143" spans="6:6" x14ac:dyDescent="0.35">
      <c r="F143" s="1"/>
    </row>
    <row r="144" spans="6:6" x14ac:dyDescent="0.35">
      <c r="F144" s="1"/>
    </row>
    <row r="145" spans="6:6" x14ac:dyDescent="0.35">
      <c r="F145" s="1"/>
    </row>
    <row r="146" spans="6:6" x14ac:dyDescent="0.35">
      <c r="F146" s="1"/>
    </row>
    <row r="147" spans="6:6" x14ac:dyDescent="0.35">
      <c r="F147" s="1"/>
    </row>
    <row r="148" spans="6:6" x14ac:dyDescent="0.35">
      <c r="F148" s="1"/>
    </row>
    <row r="149" spans="6:6" x14ac:dyDescent="0.35">
      <c r="F149" s="1"/>
    </row>
    <row r="150" spans="6:6" x14ac:dyDescent="0.35">
      <c r="F150" s="1"/>
    </row>
    <row r="151" spans="6:6" x14ac:dyDescent="0.35">
      <c r="F151" s="1"/>
    </row>
    <row r="152" spans="6:6" x14ac:dyDescent="0.35">
      <c r="F152" s="1"/>
    </row>
    <row r="153" spans="6:6" x14ac:dyDescent="0.35">
      <c r="F153" s="1"/>
    </row>
    <row r="154" spans="6:6" x14ac:dyDescent="0.35">
      <c r="F154" s="1"/>
    </row>
    <row r="155" spans="6:6" x14ac:dyDescent="0.35">
      <c r="F155" s="1"/>
    </row>
    <row r="156" spans="6:6" x14ac:dyDescent="0.35">
      <c r="F156" s="1"/>
    </row>
    <row r="157" spans="6:6" x14ac:dyDescent="0.35">
      <c r="F157" s="1"/>
    </row>
    <row r="158" spans="6:6" x14ac:dyDescent="0.35">
      <c r="F158" s="1"/>
    </row>
    <row r="159" spans="6:6" x14ac:dyDescent="0.35">
      <c r="F159" s="1"/>
    </row>
    <row r="160" spans="6:6" x14ac:dyDescent="0.35">
      <c r="F160" s="1"/>
    </row>
    <row r="161" spans="6:6" x14ac:dyDescent="0.35">
      <c r="F161" s="1"/>
    </row>
    <row r="162" spans="6:6" x14ac:dyDescent="0.35">
      <c r="F162" s="1"/>
    </row>
    <row r="163" spans="6:6" x14ac:dyDescent="0.35">
      <c r="F163" s="1"/>
    </row>
    <row r="164" spans="6:6" x14ac:dyDescent="0.35">
      <c r="F164" s="1"/>
    </row>
    <row r="165" spans="6:6" x14ac:dyDescent="0.35">
      <c r="F165" s="1"/>
    </row>
    <row r="166" spans="6:6" x14ac:dyDescent="0.35">
      <c r="F166" s="1"/>
    </row>
    <row r="167" spans="6:6" x14ac:dyDescent="0.35">
      <c r="F167" s="1"/>
    </row>
    <row r="168" spans="6:6" x14ac:dyDescent="0.35">
      <c r="F168" s="1"/>
    </row>
    <row r="169" spans="6:6" x14ac:dyDescent="0.35">
      <c r="F169" s="1"/>
    </row>
    <row r="170" spans="6:6" x14ac:dyDescent="0.35">
      <c r="F170" s="1"/>
    </row>
    <row r="171" spans="6:6" x14ac:dyDescent="0.35">
      <c r="F171" s="1"/>
    </row>
    <row r="172" spans="6:6" x14ac:dyDescent="0.35">
      <c r="F172" s="1"/>
    </row>
    <row r="173" spans="6:6" x14ac:dyDescent="0.35">
      <c r="F173" s="1"/>
    </row>
    <row r="174" spans="6:6" x14ac:dyDescent="0.35">
      <c r="F174" s="1"/>
    </row>
    <row r="175" spans="6:6" x14ac:dyDescent="0.35">
      <c r="F175" s="1"/>
    </row>
    <row r="176" spans="6:6" x14ac:dyDescent="0.35">
      <c r="F176" s="1"/>
    </row>
    <row r="177" spans="6:6" x14ac:dyDescent="0.35">
      <c r="F177" s="1"/>
    </row>
    <row r="178" spans="6:6" x14ac:dyDescent="0.35">
      <c r="F178" s="1"/>
    </row>
    <row r="179" spans="6:6" x14ac:dyDescent="0.35">
      <c r="F179" s="1"/>
    </row>
    <row r="180" spans="6:6" x14ac:dyDescent="0.35">
      <c r="F180" s="1"/>
    </row>
    <row r="181" spans="6:6" x14ac:dyDescent="0.35">
      <c r="F181" s="1"/>
    </row>
    <row r="182" spans="6:6" x14ac:dyDescent="0.35">
      <c r="F182" s="1"/>
    </row>
    <row r="183" spans="6:6" x14ac:dyDescent="0.35">
      <c r="F183" s="1"/>
    </row>
    <row r="184" spans="6:6" x14ac:dyDescent="0.35">
      <c r="F184" s="1"/>
    </row>
    <row r="185" spans="6:6" x14ac:dyDescent="0.35">
      <c r="F185" s="1"/>
    </row>
    <row r="186" spans="6:6" x14ac:dyDescent="0.35">
      <c r="F186" s="1"/>
    </row>
    <row r="187" spans="6:6" x14ac:dyDescent="0.35">
      <c r="F187" s="1"/>
    </row>
    <row r="188" spans="6:6" x14ac:dyDescent="0.35">
      <c r="F188" s="1"/>
    </row>
    <row r="189" spans="6:6" x14ac:dyDescent="0.35">
      <c r="F189" s="1"/>
    </row>
    <row r="190" spans="6:6" x14ac:dyDescent="0.35">
      <c r="F190" s="1"/>
    </row>
    <row r="191" spans="6:6" x14ac:dyDescent="0.35">
      <c r="F191" s="1"/>
    </row>
    <row r="192" spans="6:6" x14ac:dyDescent="0.35">
      <c r="F192" s="1"/>
    </row>
    <row r="193" spans="6:6" x14ac:dyDescent="0.35">
      <c r="F193" s="1"/>
    </row>
    <row r="194" spans="6:6" x14ac:dyDescent="0.35">
      <c r="F194" s="1"/>
    </row>
    <row r="195" spans="6:6" x14ac:dyDescent="0.35">
      <c r="F195" s="1"/>
    </row>
    <row r="196" spans="6:6" x14ac:dyDescent="0.35">
      <c r="F196" s="1"/>
    </row>
    <row r="197" spans="6:6" x14ac:dyDescent="0.35">
      <c r="F197" s="1"/>
    </row>
    <row r="198" spans="6:6" x14ac:dyDescent="0.35">
      <c r="F198" s="1"/>
    </row>
    <row r="199" spans="6:6" x14ac:dyDescent="0.35">
      <c r="F199" s="1"/>
    </row>
    <row r="200" spans="6:6" x14ac:dyDescent="0.35">
      <c r="F200" s="1"/>
    </row>
    <row r="201" spans="6:6" x14ac:dyDescent="0.35">
      <c r="F201" s="1"/>
    </row>
    <row r="202" spans="6:6" x14ac:dyDescent="0.35">
      <c r="F202" s="1"/>
    </row>
    <row r="203" spans="6:6" x14ac:dyDescent="0.35">
      <c r="F203" s="1"/>
    </row>
    <row r="204" spans="6:6" x14ac:dyDescent="0.35">
      <c r="F204" s="1"/>
    </row>
    <row r="205" spans="6:6" x14ac:dyDescent="0.35">
      <c r="F205" s="1"/>
    </row>
    <row r="206" spans="6:6" x14ac:dyDescent="0.35">
      <c r="F206" s="1"/>
    </row>
    <row r="207" spans="6:6" x14ac:dyDescent="0.35">
      <c r="F207" s="1"/>
    </row>
    <row r="208" spans="6:6" x14ac:dyDescent="0.35">
      <c r="F208" s="1"/>
    </row>
    <row r="209" spans="6:6" x14ac:dyDescent="0.35">
      <c r="F209" s="1"/>
    </row>
    <row r="210" spans="6:6" x14ac:dyDescent="0.35">
      <c r="F210" s="1"/>
    </row>
    <row r="211" spans="6:6" x14ac:dyDescent="0.35">
      <c r="F211" s="1"/>
    </row>
    <row r="212" spans="6:6" x14ac:dyDescent="0.35">
      <c r="F212" s="1"/>
    </row>
    <row r="213" spans="6:6" x14ac:dyDescent="0.35">
      <c r="F213" s="1"/>
    </row>
    <row r="214" spans="6:6" x14ac:dyDescent="0.35">
      <c r="F214" s="1"/>
    </row>
    <row r="215" spans="6:6" x14ac:dyDescent="0.35">
      <c r="F215" s="1"/>
    </row>
    <row r="216" spans="6:6" x14ac:dyDescent="0.35">
      <c r="F216" s="1"/>
    </row>
    <row r="217" spans="6:6" x14ac:dyDescent="0.35">
      <c r="F217" s="1"/>
    </row>
    <row r="218" spans="6:6" x14ac:dyDescent="0.35">
      <c r="F218" s="1"/>
    </row>
    <row r="219" spans="6:6" x14ac:dyDescent="0.35">
      <c r="F219" s="1"/>
    </row>
    <row r="220" spans="6:6" x14ac:dyDescent="0.35">
      <c r="F220" s="1"/>
    </row>
    <row r="221" spans="6:6" x14ac:dyDescent="0.35">
      <c r="F221" s="1"/>
    </row>
    <row r="222" spans="6:6" x14ac:dyDescent="0.35">
      <c r="F222" s="1"/>
    </row>
    <row r="223" spans="6:6" x14ac:dyDescent="0.35">
      <c r="F223" s="1"/>
    </row>
    <row r="224" spans="6:6" x14ac:dyDescent="0.35">
      <c r="F224" s="1"/>
    </row>
    <row r="225" spans="6:6" x14ac:dyDescent="0.35">
      <c r="F225" s="1"/>
    </row>
    <row r="226" spans="6:6" x14ac:dyDescent="0.35">
      <c r="F226" s="1"/>
    </row>
    <row r="227" spans="6:6" x14ac:dyDescent="0.35">
      <c r="F227" s="1"/>
    </row>
    <row r="228" spans="6:6" x14ac:dyDescent="0.35">
      <c r="F228" s="1"/>
    </row>
    <row r="229" spans="6:6" x14ac:dyDescent="0.35">
      <c r="F229" s="1"/>
    </row>
    <row r="230" spans="6:6" x14ac:dyDescent="0.35">
      <c r="F230" s="1"/>
    </row>
    <row r="231" spans="6:6" x14ac:dyDescent="0.35">
      <c r="F231" s="1"/>
    </row>
    <row r="232" spans="6:6" x14ac:dyDescent="0.35">
      <c r="F232" s="1"/>
    </row>
    <row r="233" spans="6:6" x14ac:dyDescent="0.35">
      <c r="F233" s="1"/>
    </row>
    <row r="234" spans="6:6" x14ac:dyDescent="0.35">
      <c r="F234" s="1"/>
    </row>
    <row r="235" spans="6:6" x14ac:dyDescent="0.35">
      <c r="F235" s="1"/>
    </row>
    <row r="236" spans="6:6" x14ac:dyDescent="0.35">
      <c r="F236" s="1"/>
    </row>
    <row r="237" spans="6:6" x14ac:dyDescent="0.35">
      <c r="F237" s="1"/>
    </row>
    <row r="238" spans="6:6" x14ac:dyDescent="0.35">
      <c r="F238" s="1"/>
    </row>
    <row r="239" spans="6:6" x14ac:dyDescent="0.35">
      <c r="F239" s="1"/>
    </row>
    <row r="240" spans="6:6" x14ac:dyDescent="0.35">
      <c r="F240" s="1"/>
    </row>
    <row r="241" spans="6:6" x14ac:dyDescent="0.35">
      <c r="F241" s="1"/>
    </row>
    <row r="242" spans="6:6" x14ac:dyDescent="0.35">
      <c r="F242" s="1"/>
    </row>
    <row r="243" spans="6:6" x14ac:dyDescent="0.35">
      <c r="F243" s="1"/>
    </row>
    <row r="244" spans="6:6" x14ac:dyDescent="0.35">
      <c r="F244" s="1"/>
    </row>
    <row r="245" spans="6:6" x14ac:dyDescent="0.35">
      <c r="F245" s="1"/>
    </row>
    <row r="246" spans="6:6" x14ac:dyDescent="0.35">
      <c r="F246" s="1"/>
    </row>
    <row r="247" spans="6:6" x14ac:dyDescent="0.35">
      <c r="F247" s="1"/>
    </row>
    <row r="248" spans="6:6" x14ac:dyDescent="0.35">
      <c r="F248" s="1"/>
    </row>
    <row r="249" spans="6:6" x14ac:dyDescent="0.35">
      <c r="F249" s="1"/>
    </row>
    <row r="250" spans="6:6" x14ac:dyDescent="0.35">
      <c r="F250" s="1"/>
    </row>
    <row r="251" spans="6:6" x14ac:dyDescent="0.35">
      <c r="F251" s="1"/>
    </row>
    <row r="252" spans="6:6" x14ac:dyDescent="0.35">
      <c r="F252" s="1"/>
    </row>
    <row r="253" spans="6:6" x14ac:dyDescent="0.35">
      <c r="F253" s="1"/>
    </row>
    <row r="254" spans="6:6" x14ac:dyDescent="0.35">
      <c r="F254" s="1"/>
    </row>
    <row r="255" spans="6:6" x14ac:dyDescent="0.35">
      <c r="F255" s="1"/>
    </row>
    <row r="256" spans="6:6" x14ac:dyDescent="0.35">
      <c r="F256" s="1"/>
    </row>
    <row r="257" spans="6:6" x14ac:dyDescent="0.35">
      <c r="F257" s="1"/>
    </row>
    <row r="258" spans="6:6" x14ac:dyDescent="0.35">
      <c r="F258" s="1"/>
    </row>
    <row r="259" spans="6:6" x14ac:dyDescent="0.35">
      <c r="F259" s="1"/>
    </row>
    <row r="260" spans="6:6" x14ac:dyDescent="0.35">
      <c r="F260" s="1"/>
    </row>
    <row r="261" spans="6:6" x14ac:dyDescent="0.35">
      <c r="F261" s="1"/>
    </row>
    <row r="262" spans="6:6" x14ac:dyDescent="0.35">
      <c r="F262" s="1"/>
    </row>
    <row r="263" spans="6:6" x14ac:dyDescent="0.35">
      <c r="F263" s="1"/>
    </row>
    <row r="264" spans="6:6" x14ac:dyDescent="0.35">
      <c r="F264" s="1"/>
    </row>
    <row r="265" spans="6:6" x14ac:dyDescent="0.35">
      <c r="F265" s="1"/>
    </row>
    <row r="266" spans="6:6" x14ac:dyDescent="0.35">
      <c r="F266" s="1"/>
    </row>
    <row r="267" spans="6:6" x14ac:dyDescent="0.35">
      <c r="F267" s="1"/>
    </row>
    <row r="268" spans="6:6" x14ac:dyDescent="0.35">
      <c r="F268" s="1"/>
    </row>
    <row r="269" spans="6:6" x14ac:dyDescent="0.35">
      <c r="F269" s="1"/>
    </row>
    <row r="270" spans="6:6" x14ac:dyDescent="0.35">
      <c r="F270" s="1"/>
    </row>
    <row r="271" spans="6:6" x14ac:dyDescent="0.35">
      <c r="F271" s="1"/>
    </row>
    <row r="272" spans="6:6" x14ac:dyDescent="0.35">
      <c r="F272" s="1"/>
    </row>
    <row r="273" spans="6:6" x14ac:dyDescent="0.35">
      <c r="F273" s="1"/>
    </row>
    <row r="274" spans="6:6" x14ac:dyDescent="0.35">
      <c r="F274" s="1"/>
    </row>
    <row r="275" spans="6:6" x14ac:dyDescent="0.35">
      <c r="F275" s="1"/>
    </row>
    <row r="276" spans="6:6" x14ac:dyDescent="0.35">
      <c r="F276" s="1"/>
    </row>
    <row r="277" spans="6:6" x14ac:dyDescent="0.35">
      <c r="F277" s="1"/>
    </row>
    <row r="278" spans="6:6" x14ac:dyDescent="0.35">
      <c r="F278" s="1"/>
    </row>
    <row r="279" spans="6:6" x14ac:dyDescent="0.35">
      <c r="F279" s="1"/>
    </row>
    <row r="280" spans="6:6" x14ac:dyDescent="0.35">
      <c r="F280" s="1"/>
    </row>
    <row r="281" spans="6:6" x14ac:dyDescent="0.35">
      <c r="F281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settings</vt:lpstr>
      <vt:lpstr>conversion</vt:lpstr>
      <vt:lpstr>cmd</vt:lpstr>
      <vt:lpstr>ext</vt:lpstr>
      <vt:lpstr>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 Schwarz</dc:creator>
  <cp:lastModifiedBy>Christof Schwarz</cp:lastModifiedBy>
  <dcterms:created xsi:type="dcterms:W3CDTF">2018-10-07T12:28:52Z</dcterms:created>
  <dcterms:modified xsi:type="dcterms:W3CDTF">2018-11-08T08:14:32Z</dcterms:modified>
</cp:coreProperties>
</file>