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Uni Work\"/>
    </mc:Choice>
  </mc:AlternateContent>
  <xr:revisionPtr revIDLastSave="0" documentId="13_ncr:1_{B418BADB-DE12-4639-84B9-98D34D21AE79}" xr6:coauthVersionLast="45" xr6:coauthVersionMax="45" xr10:uidLastSave="{00000000-0000-0000-0000-000000000000}"/>
  <bookViews>
    <workbookView xWindow="-120" yWindow="-120" windowWidth="29040" windowHeight="16440" xr2:uid="{4D3E13C4-51F9-4FFF-82CC-4D695A0609B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9" i="1" l="1"/>
  <c r="I11" i="1" s="1"/>
  <c r="C18" i="1"/>
  <c r="L11" i="1"/>
  <c r="F11" i="1"/>
  <c r="C11" i="1"/>
  <c r="L9" i="1"/>
  <c r="G14" i="1" l="1"/>
  <c r="J14" i="1" s="1"/>
  <c r="P14" i="1" s="1"/>
</calcChain>
</file>

<file path=xl/sharedStrings.xml><?xml version="1.0" encoding="utf-8"?>
<sst xmlns="http://schemas.openxmlformats.org/spreadsheetml/2006/main" count="39" uniqueCount="31">
  <si>
    <t>Life Support</t>
  </si>
  <si>
    <t>Single occupancy Staterooms</t>
  </si>
  <si>
    <t>Double Occupancy Staterooms</t>
  </si>
  <si>
    <t>Low Berth</t>
  </si>
  <si>
    <t>Berthless Occupant</t>
  </si>
  <si>
    <t>Fuel</t>
  </si>
  <si>
    <t xml:space="preserve">Salaries </t>
  </si>
  <si>
    <t>Refined Fuel in cargo</t>
  </si>
  <si>
    <t>Crude Fuel in cargo</t>
  </si>
  <si>
    <t>Repair this month?</t>
  </si>
  <si>
    <t>Months Since last repair</t>
  </si>
  <si>
    <t xml:space="preserve">Net Pending Repair cost </t>
  </si>
  <si>
    <t>Net Salaries</t>
  </si>
  <si>
    <t>Per Person Pay</t>
  </si>
  <si>
    <t>Number Of Crew</t>
  </si>
  <si>
    <t>Bonuses? (lol as if)</t>
  </si>
  <si>
    <t>NET</t>
  </si>
  <si>
    <t>Repairs &amp; Maintence</t>
  </si>
  <si>
    <t>Refined Fuel Purchased</t>
  </si>
  <si>
    <t>Crude Fuel Purchased</t>
  </si>
  <si>
    <t>Monthly Repair Cost</t>
  </si>
  <si>
    <t>Other Expenditures</t>
  </si>
  <si>
    <t>NIL</t>
  </si>
  <si>
    <t>End of Month Balance</t>
  </si>
  <si>
    <t>Balance at start of month</t>
  </si>
  <si>
    <t>Net Change</t>
  </si>
  <si>
    <t>NET Expenditures</t>
  </si>
  <si>
    <t>NET Income</t>
  </si>
  <si>
    <t>Current Month</t>
  </si>
  <si>
    <t>Month</t>
  </si>
  <si>
    <t>Shipboard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</si>
</sst>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48"/>
      <color theme="0"/>
      <name val="Copperplate Gothic Bold"/>
      <family val="2"/>
    </font>
    <font>
      <sz val="11"/>
      <color theme="1" tint="0.1499984740745262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242424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  <xf numFmtId="0" fontId="4" fillId="2" borderId="4" applyNumberFormat="0" applyAlignment="0" applyProtection="0"/>
  </cellStyleXfs>
  <cellXfs count="27">
    <xf numFmtId="0" fontId="0" fillId="0" borderId="0" xfId="0"/>
    <xf numFmtId="0" fontId="0" fillId="3" borderId="0" xfId="0" applyFill="1"/>
    <xf numFmtId="0" fontId="6" fillId="3" borderId="0" xfId="0" applyFont="1" applyFill="1"/>
    <xf numFmtId="0" fontId="5" fillId="3" borderId="0" xfId="3" applyFont="1" applyFill="1" applyBorder="1"/>
    <xf numFmtId="0" fontId="6" fillId="3" borderId="6" xfId="0" applyFont="1" applyFill="1" applyBorder="1"/>
    <xf numFmtId="0" fontId="4" fillId="3" borderId="6" xfId="4" applyFill="1" applyBorder="1" applyAlignment="1">
      <alignment horizontal="center"/>
    </xf>
    <xf numFmtId="0" fontId="5" fillId="3" borderId="6" xfId="4" applyFont="1" applyFill="1" applyBorder="1" applyAlignment="1">
      <alignment horizontal="center"/>
    </xf>
    <xf numFmtId="0" fontId="6" fillId="3" borderId="9" xfId="0" applyFont="1" applyFill="1" applyBorder="1"/>
    <xf numFmtId="0" fontId="6" fillId="3" borderId="10" xfId="0" applyFont="1" applyFill="1" applyBorder="1"/>
    <xf numFmtId="0" fontId="6" fillId="3" borderId="11" xfId="0" applyFont="1" applyFill="1" applyBorder="1"/>
    <xf numFmtId="0" fontId="9" fillId="3" borderId="11" xfId="0" applyFont="1" applyFill="1" applyBorder="1"/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5" fillId="3" borderId="0" xfId="3" applyFont="1" applyFill="1" applyBorder="1" applyAlignment="1">
      <alignment horizontal="center"/>
    </xf>
    <xf numFmtId="0" fontId="7" fillId="3" borderId="6" xfId="2" applyFont="1" applyFill="1" applyBorder="1" applyAlignment="1">
      <alignment horizontal="center" vertical="center"/>
    </xf>
    <xf numFmtId="0" fontId="8" fillId="0" borderId="1" xfId="1" applyFont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7" fillId="3" borderId="8" xfId="2" applyFont="1" applyFill="1" applyBorder="1" applyAlignment="1">
      <alignment horizontal="center"/>
    </xf>
    <xf numFmtId="0" fontId="7" fillId="3" borderId="6" xfId="2" applyFont="1" applyFill="1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4" fillId="3" borderId="6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5" fillId="3" borderId="6" xfId="4" applyFont="1" applyFill="1" applyBorder="1" applyAlignment="1">
      <alignment horizontal="center"/>
    </xf>
  </cellXfs>
  <cellStyles count="5">
    <cellStyle name="Calculation" xfId="4" builtinId="22"/>
    <cellStyle name="Heading 1" xfId="1" builtinId="16"/>
    <cellStyle name="Heading 2" xfId="2" builtinId="17"/>
    <cellStyle name="Heading 3" xfId="3" builtinId="18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4242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Sheet1!$H$19</c:f>
              <c:strCache>
                <c:ptCount val="1"/>
                <c:pt idx="0">
                  <c:v>End of Month Balance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Sheet1!$H$20:$H$62</c:f>
              <c:numCache>
                <c:formatCode>General</c:formatCode>
                <c:ptCount val="4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08-4509-9837-AE468D6AE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774640"/>
        <c:axId val="19592952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Sheet1!$I$19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Sheet1!$I$20:$I$62</c15:sqref>
                        </c15:formulaRef>
                      </c:ext>
                    </c:extLst>
                    <c:numCache>
                      <c:formatCode>General</c:formatCode>
                      <c:ptCount val="43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108-4509-9837-AE468D6AE3DC}"/>
                  </c:ext>
                </c:extLst>
              </c15:ser>
            </c15:filteredLineSeries>
          </c:ext>
        </c:extLst>
      </c:lineChart>
      <c:catAx>
        <c:axId val="8777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29520"/>
        <c:crosses val="autoZero"/>
        <c:auto val="1"/>
        <c:lblAlgn val="ctr"/>
        <c:lblOffset val="100"/>
        <c:noMultiLvlLbl val="0"/>
      </c:catAx>
      <c:valAx>
        <c:axId val="19592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7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CheckBox" checked="Checked" fmlaLink="$I$10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2" Type="http://schemas.openxmlformats.org/officeDocument/2006/relationships/customXml" Target="../ink/ink1.xml"/><Relationship Id="rId1" Type="http://schemas.openxmlformats.org/officeDocument/2006/relationships/image" Target="../media/image3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customXml" Target="../ink/ink2.xml"/><Relationship Id="rId9" Type="http://schemas.microsoft.com/office/2007/relationships/hdphoto" Target="../media/hdphoto1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28576</xdr:colOff>
      <xdr:row>4</xdr:row>
      <xdr:rowOff>28576</xdr:rowOff>
    </xdr:from>
    <xdr:to>
      <xdr:col>17</xdr:col>
      <xdr:colOff>595312</xdr:colOff>
      <xdr:row>11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6" y="846139"/>
          <a:ext cx="3622674" cy="1395411"/>
        </a:xfrm>
        <a:prstGeom prst="rect">
          <a:avLst/>
        </a:prstGeom>
      </xdr:spPr>
    </xdr:pic>
    <xdr:clientData/>
  </xdr:twoCellAnchor>
  <xdr:twoCellAnchor editAs="oneCell">
    <xdr:from>
      <xdr:col>13</xdr:col>
      <xdr:colOff>492125</xdr:colOff>
      <xdr:row>3</xdr:row>
      <xdr:rowOff>165263</xdr:rowOff>
    </xdr:from>
    <xdr:to>
      <xdr:col>15</xdr:col>
      <xdr:colOff>428626</xdr:colOff>
      <xdr:row>9</xdr:row>
      <xdr:rowOff>118973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11422063" y="776451"/>
            <a:ext cx="1158876" cy="1184022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3026C6B8-1D38-4464-8C74-505F7FE6A88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404029" y="758571"/>
              <a:ext cx="1194584" cy="12194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371280</xdr:colOff>
      <xdr:row>6</xdr:row>
      <xdr:rowOff>133215</xdr:rowOff>
    </xdr:from>
    <xdr:to>
      <xdr:col>11</xdr:col>
      <xdr:colOff>371640</xdr:colOff>
      <xdr:row>6</xdr:row>
      <xdr:rowOff>133575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14:cNvPr>
            <xdr14:cNvContentPartPr/>
          </xdr14:nvContentPartPr>
          <xdr14:nvPr macro=""/>
          <xdr14:xfrm>
            <a:off x="10048680" y="1400040"/>
            <a:ext cx="360" cy="3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07CD1219-6CF5-4E7E-A20C-72B450DF7D26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0031040" y="1382040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8</xdr:row>
          <xdr:rowOff>190500</xdr:rowOff>
        </xdr:from>
        <xdr:to>
          <xdr:col>9</xdr:col>
          <xdr:colOff>352425</xdr:colOff>
          <xdr:row>10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>
                      <a:alpha val="0"/>
                    </a:srgbClr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28575</xdr:rowOff>
        </xdr:from>
        <xdr:to>
          <xdr:col>1</xdr:col>
          <xdr:colOff>971550</xdr:colOff>
          <xdr:row>21</xdr:row>
          <xdr:rowOff>9525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31748</xdr:colOff>
      <xdr:row>18</xdr:row>
      <xdr:rowOff>9525</xdr:rowOff>
    </xdr:from>
    <xdr:to>
      <xdr:col>17</xdr:col>
      <xdr:colOff>611186</xdr:colOff>
      <xdr:row>40</xdr:row>
      <xdr:rowOff>7937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31750</xdr:colOff>
      <xdr:row>21</xdr:row>
      <xdr:rowOff>20580</xdr:rowOff>
    </xdr:from>
    <xdr:to>
      <xdr:col>5</xdr:col>
      <xdr:colOff>587375</xdr:colOff>
      <xdr:row>39</xdr:row>
      <xdr:rowOff>166687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" y="4187768"/>
          <a:ext cx="5103813" cy="3575107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47624</xdr:colOff>
      <xdr:row>0</xdr:row>
      <xdr:rowOff>0</xdr:rowOff>
    </xdr:from>
    <xdr:to>
      <xdr:col>24</xdr:col>
      <xdr:colOff>247647</xdr:colOff>
      <xdr:row>40</xdr:row>
      <xdr:rowOff>9523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381E3CF-320D-45AA-8942-7820F52BEF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artisticTexturizer/>
                  </a14:imgEffect>
                  <a14:imgEffect>
                    <a14:colorTemperature colorTemp="88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 flipH="1">
          <a:off x="12015787" y="1976437"/>
          <a:ext cx="7810498" cy="3857623"/>
        </a:xfrm>
        <a:prstGeom prst="rect">
          <a:avLst/>
        </a:prstGeom>
        <a:noFill/>
        <a:ln w="76200">
          <a:solidFill>
            <a:schemeClr val="accent4">
              <a:lumMod val="75000"/>
            </a:schemeClr>
          </a:solidFill>
          <a:prstDash val="soli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2-07T19:06:11.176"/>
    </inkml:context>
    <inkml:brush xml:id="br0">
      <inkml:brushProperty name="width" value="0.1" units="cm"/>
      <inkml:brushProperty name="height" value="0.1" units="cm"/>
      <inkml:brushProperty name="color" value="#AE198D"/>
      <inkml:brushProperty name="ignorePressure" value="1"/>
      <inkml:brushProperty name="inkEffects" value="galaxy"/>
      <inkml:brushProperty name="anchorX" value="134.89487"/>
      <inkml:brushProperty name="anchorY" value="402.24796"/>
      <inkml:brushProperty name="scaleFactor" value="0.5"/>
    </inkml:brush>
  </inkml:definitions>
  <inkml:trace contextRef="#ctx0" brushRef="#br0">2202 3310,'0'0,"-7"0,-8 0,-7 0,-6 0,-5 0,-9 0,-3 0,1 0,0 0,-5 0,-5 0,-7 0,3 0,4 0,-2 0,4 0,4 0,4 0,3 0,3 0,2 0,0 0,-7 0,0 0,1 0,0 0,2 0,1 0,2 0,0 0,1-5,0-5,0-1,-6 1,-2 2,1 3,1 2,9-4,2 1,7-4,-6 0,-2 2,5-3,-1 1,-2 2,7-8,-2 1,-2-2,-2-4,4-1,0-8,-3 4,6 0,5-5,-2 5,5-5,-4-5,3-5,3 1,4 1,3-7,2-2,3 1,0 5,-7-6,0 3,1-1,-7-2,2 5,1 3,2-1,3 4,3 2,0 4,2-4,-7-4,0 2,0 1,2 2,1-2,1-4,2-4,0 2,-6-8,0-2,0 3,1 5,2 0,1 5,2 3,0-1,8-4,1-8,7 2,5-3,0 5,-4 4,-4 5,3-2,-3-7,5-3,-3-5,-3 5,5 4,-4 5,-1 5,3 4,-2-3,4 2,6-6,-3-9,-3 1,2-8,-3 3,3-7,-2 0,3 11,4 11,4 12,4 9,10 8,1 4,2 3,6 1,-2 1,-1-1,5-6,-10-5,4-2,-3-9,-1 2,-1-4,-2-1,-2 4,-8-1,0 5,-1-2,2 5,1-3,9 3,-5-2,0 2,0 3,-1 3,1 2,7 2,1 1,0 2,14-1,5 1,6-1,-3 0,-6 1,-6-1,-7 0,-5 0,-3 5,5 1,0 0,6 4,7 4,19 14,-1 10,3 8,0 15,-9-6,-15-5,-17-8,-13-5,3-11,1-3,2-2,3 5,2 2,8 5,2 2,-8-1,0 3,-10-1,0-6,-7-4,1-1,-4 5,-5 10,-3 6,4 15,-3 15,0 11,-3 4,-3-4,-1-12,-1-10,0-11,-2-5,1-8,-1-1,1 2,0 2,0 9,-8 1,-7-2,0 10,1-6,4-5,-4-1,2-2,2-5,-4-4,3 1,1-4,3 3,-4 3,-6-7,1-3,3 2,-12 4,3-1,-3-2,-4 3,-2-7,5-2,-9 3,-1-6,5-1,0-6,8-1,-9 1,0-3,4 1,-2-4,1-3,-3-3,7 2,-2 3,0 0,-3 2,-2 4,-1 3,5 2,0 2,6 1,-1 11,6 1,4 0,-3 3,4-2,3-8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2-07T19:06:19.365"/>
    </inkml:context>
    <inkml:brush xml:id="br0">
      <inkml:brushProperty name="width" value="0.1" units="cm"/>
      <inkml:brushProperty name="height" value="0.1" units="cm"/>
      <inkml:brushProperty name="color" value="#AE198D"/>
      <inkml:brushProperty name="ignorePressure" value="1"/>
      <inkml:brushProperty name="inkEffects" value="galaxy"/>
      <inkml:brushProperty name="anchorX" value="-1116.33691"/>
      <inkml:brushProperty name="anchorY" value="-826.28699"/>
      <inkml:brushProperty name="scaleFactor" value="0.5"/>
    </inkml:brush>
  </inkml:definitions>
  <inkml:trace contextRef="#ctx0" brushRef="#br0">1 0,'0'0,"0"0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648BD-F7EE-4971-9DBE-E1F5994882B4}">
  <sheetPr codeName="Sheet1"/>
  <dimension ref="A1:Y62"/>
  <sheetViews>
    <sheetView tabSelected="1" zoomScaleNormal="100" workbookViewId="0">
      <selection activeCell="L49" sqref="L49"/>
    </sheetView>
  </sheetViews>
  <sheetFormatPr defaultRowHeight="15" x14ac:dyDescent="0.25"/>
  <cols>
    <col min="1" max="2" width="14.7109375" customWidth="1"/>
    <col min="4" max="5" width="14.7109375" customWidth="1"/>
    <col min="7" max="8" width="14.7109375" customWidth="1"/>
    <col min="10" max="11" width="14.7109375" customWidth="1"/>
  </cols>
  <sheetData>
    <row r="1" spans="1:25" ht="15.75" customHeight="1" thickBot="1" x14ac:dyDescent="0.3">
      <c r="A1" s="15" t="s">
        <v>30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V1">
        <v>-21400</v>
      </c>
      <c r="W1">
        <v>-21400</v>
      </c>
      <c r="X1">
        <v>-21400</v>
      </c>
      <c r="Y1">
        <v>-21400</v>
      </c>
    </row>
    <row r="2" spans="1:25" ht="16.5" customHeight="1" thickTop="1" thickBot="1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</row>
    <row r="3" spans="1:25" ht="16.5" customHeight="1" thickTop="1" thickBot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</row>
    <row r="4" spans="1:25" ht="16.5" customHeight="1" thickTop="1" thickBot="1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5"/>
      <c r="N4" s="15"/>
      <c r="O4" s="15"/>
      <c r="P4" s="15"/>
      <c r="Q4" s="15"/>
      <c r="R4" s="15"/>
    </row>
    <row r="5" spans="1:25" ht="18.75" customHeight="1" thickTop="1" x14ac:dyDescent="0.25">
      <c r="A5" s="14" t="s">
        <v>0</v>
      </c>
      <c r="B5" s="14"/>
      <c r="C5" s="14"/>
      <c r="D5" s="14" t="s">
        <v>5</v>
      </c>
      <c r="E5" s="14"/>
      <c r="F5" s="14"/>
      <c r="G5" s="14" t="s">
        <v>17</v>
      </c>
      <c r="H5" s="14"/>
      <c r="I5" s="14"/>
      <c r="J5" s="14" t="s">
        <v>6</v>
      </c>
      <c r="K5" s="14"/>
      <c r="L5" s="14"/>
      <c r="M5" s="1"/>
      <c r="N5" s="1"/>
      <c r="O5" s="1"/>
      <c r="P5" s="1"/>
      <c r="Q5" s="1"/>
      <c r="R5" s="1"/>
    </row>
    <row r="6" spans="1:25" ht="15.75" customHeight="1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"/>
      <c r="N6" s="1"/>
      <c r="O6" s="1"/>
      <c r="P6" s="1"/>
      <c r="Q6" s="1"/>
      <c r="R6" s="1"/>
    </row>
    <row r="7" spans="1:25" ht="16.5" customHeight="1" x14ac:dyDescent="0.25">
      <c r="A7" s="21" t="s">
        <v>1</v>
      </c>
      <c r="B7" s="22"/>
      <c r="C7" s="7">
        <v>6</v>
      </c>
      <c r="D7" s="22" t="s">
        <v>18</v>
      </c>
      <c r="E7" s="22"/>
      <c r="F7" s="7">
        <v>0</v>
      </c>
      <c r="G7" s="22" t="s">
        <v>20</v>
      </c>
      <c r="H7" s="22"/>
      <c r="I7" s="7">
        <v>3064</v>
      </c>
      <c r="J7" s="22" t="s">
        <v>12</v>
      </c>
      <c r="K7" s="22"/>
      <c r="L7" s="7">
        <v>15000</v>
      </c>
      <c r="M7" s="1"/>
      <c r="N7" s="1"/>
      <c r="O7" s="1"/>
      <c r="P7" s="1"/>
      <c r="Q7" s="1"/>
      <c r="R7" s="1"/>
    </row>
    <row r="8" spans="1:25" x14ac:dyDescent="0.25">
      <c r="A8" s="21" t="s">
        <v>2</v>
      </c>
      <c r="B8" s="22"/>
      <c r="C8" s="8">
        <v>0</v>
      </c>
      <c r="D8" s="22" t="s">
        <v>19</v>
      </c>
      <c r="E8" s="22"/>
      <c r="F8" s="8">
        <v>0</v>
      </c>
      <c r="G8" s="22" t="s">
        <v>10</v>
      </c>
      <c r="H8" s="22"/>
      <c r="I8" s="8">
        <v>1</v>
      </c>
      <c r="J8" s="24" t="s">
        <v>14</v>
      </c>
      <c r="K8" s="25"/>
      <c r="L8" s="8">
        <v>6</v>
      </c>
      <c r="M8" s="1"/>
      <c r="N8" s="1"/>
      <c r="O8" s="1"/>
      <c r="P8" s="1"/>
      <c r="Q8" s="1"/>
      <c r="R8" s="1"/>
    </row>
    <row r="9" spans="1:25" x14ac:dyDescent="0.25">
      <c r="A9" s="21" t="s">
        <v>3</v>
      </c>
      <c r="B9" s="22"/>
      <c r="C9" s="8">
        <v>0</v>
      </c>
      <c r="D9" s="22" t="s">
        <v>7</v>
      </c>
      <c r="E9" s="22"/>
      <c r="F9" s="8">
        <v>0</v>
      </c>
      <c r="G9" s="22" t="s">
        <v>11</v>
      </c>
      <c r="H9" s="22"/>
      <c r="I9" s="8">
        <f>I7 *I8</f>
        <v>3064</v>
      </c>
      <c r="J9" s="22" t="s">
        <v>13</v>
      </c>
      <c r="K9" s="22"/>
      <c r="L9" s="8">
        <f>L7/L8</f>
        <v>2500</v>
      </c>
      <c r="M9" s="1"/>
      <c r="N9" s="1"/>
      <c r="O9" s="1"/>
      <c r="P9" s="1"/>
      <c r="Q9" s="1"/>
      <c r="R9" s="1"/>
    </row>
    <row r="10" spans="1:25" x14ac:dyDescent="0.25">
      <c r="A10" s="21" t="s">
        <v>4</v>
      </c>
      <c r="B10" s="22"/>
      <c r="C10" s="9">
        <v>0</v>
      </c>
      <c r="D10" s="22" t="s">
        <v>8</v>
      </c>
      <c r="E10" s="22"/>
      <c r="F10" s="9">
        <v>5</v>
      </c>
      <c r="G10" s="22" t="s">
        <v>9</v>
      </c>
      <c r="H10" s="22"/>
      <c r="I10" s="10" t="b">
        <v>1</v>
      </c>
      <c r="J10" s="22" t="s">
        <v>15</v>
      </c>
      <c r="K10" s="22"/>
      <c r="L10" s="9">
        <v>0</v>
      </c>
      <c r="M10" s="1"/>
      <c r="N10" s="1"/>
      <c r="O10" s="1"/>
      <c r="P10" s="1"/>
      <c r="Q10" s="1"/>
      <c r="R10" s="1"/>
    </row>
    <row r="11" spans="1:25" x14ac:dyDescent="0.25">
      <c r="A11" s="26" t="s">
        <v>16</v>
      </c>
      <c r="B11" s="26"/>
      <c r="C11" s="6">
        <f>(C7*1000) + (C8*3000) + (C9 * 100) + (C10 * 1000)</f>
        <v>6000</v>
      </c>
      <c r="D11" s="26" t="s">
        <v>16</v>
      </c>
      <c r="E11" s="26"/>
      <c r="F11" s="6">
        <f>(F7 * 500) + (F8 * 100)</f>
        <v>0</v>
      </c>
      <c r="G11" s="26" t="s">
        <v>16</v>
      </c>
      <c r="H11" s="26"/>
      <c r="I11" s="6">
        <f>IF(I10=TRUE,I9,"0")</f>
        <v>3064</v>
      </c>
      <c r="J11" s="26" t="s">
        <v>16</v>
      </c>
      <c r="K11" s="26"/>
      <c r="L11" s="6">
        <f>(L8 *L9) + (L8*L10)</f>
        <v>15000</v>
      </c>
      <c r="M11" s="1"/>
      <c r="N11" s="1"/>
      <c r="O11" s="1"/>
      <c r="P11" s="1"/>
      <c r="Q11" s="1"/>
      <c r="R11" s="1"/>
    </row>
    <row r="12" spans="1:25" ht="15.75" customHeight="1" x14ac:dyDescent="0.25">
      <c r="A12" s="14" t="s">
        <v>21</v>
      </c>
      <c r="B12" s="14"/>
      <c r="C12" s="14"/>
      <c r="D12" s="14" t="s">
        <v>27</v>
      </c>
      <c r="E12" s="14"/>
      <c r="F12" s="14"/>
      <c r="G12" s="14" t="s">
        <v>26</v>
      </c>
      <c r="H12" s="14"/>
      <c r="I12" s="14"/>
      <c r="J12" s="14" t="s">
        <v>25</v>
      </c>
      <c r="K12" s="14"/>
      <c r="L12" s="14"/>
      <c r="M12" s="14" t="s">
        <v>24</v>
      </c>
      <c r="N12" s="14"/>
      <c r="O12" s="14"/>
      <c r="P12" s="14" t="s">
        <v>23</v>
      </c>
      <c r="Q12" s="14"/>
      <c r="R12" s="14"/>
    </row>
    <row r="13" spans="1:25" ht="15" customHeight="1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</row>
    <row r="14" spans="1:25" x14ac:dyDescent="0.25">
      <c r="A14" s="21" t="s">
        <v>22</v>
      </c>
      <c r="B14" s="22"/>
      <c r="C14" s="7">
        <v>0</v>
      </c>
      <c r="D14" s="20">
        <v>26000</v>
      </c>
      <c r="E14" s="17"/>
      <c r="F14" s="17"/>
      <c r="G14" s="17">
        <f>-(C11+F11+I11+L11+C18)</f>
        <v>-24064</v>
      </c>
      <c r="H14" s="17"/>
      <c r="I14" s="17"/>
      <c r="J14" s="17">
        <f>D14+G14</f>
        <v>1936</v>
      </c>
      <c r="K14" s="17"/>
      <c r="L14" s="17"/>
      <c r="M14" s="17">
        <v>52376</v>
      </c>
      <c r="N14" s="17"/>
      <c r="O14" s="17"/>
      <c r="P14" s="17">
        <f>M14+J14</f>
        <v>54312</v>
      </c>
      <c r="Q14" s="17"/>
      <c r="R14" s="17"/>
    </row>
    <row r="15" spans="1:25" x14ac:dyDescent="0.25">
      <c r="A15" s="21" t="s">
        <v>22</v>
      </c>
      <c r="B15" s="22"/>
      <c r="C15" s="8">
        <v>0</v>
      </c>
      <c r="D15" s="20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</row>
    <row r="16" spans="1:25" x14ac:dyDescent="0.25">
      <c r="A16" s="21" t="s">
        <v>22</v>
      </c>
      <c r="B16" s="22"/>
      <c r="C16" s="8">
        <v>0</v>
      </c>
      <c r="D16" s="20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7" spans="1:18" x14ac:dyDescent="0.25">
      <c r="A17" s="21" t="s">
        <v>22</v>
      </c>
      <c r="B17" s="22"/>
      <c r="C17" s="9">
        <v>0</v>
      </c>
      <c r="D17" s="20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 x14ac:dyDescent="0.25">
      <c r="A18" s="23" t="s">
        <v>16</v>
      </c>
      <c r="B18" s="23"/>
      <c r="C18" s="5">
        <f>C14+C15+C16+C17</f>
        <v>0</v>
      </c>
      <c r="D18" s="20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 ht="17.25" x14ac:dyDescent="0.3">
      <c r="A19" s="1"/>
      <c r="B19" s="1"/>
      <c r="C19" s="18" t="s">
        <v>28</v>
      </c>
      <c r="D19" s="19"/>
      <c r="E19" s="19"/>
      <c r="F19" s="19"/>
      <c r="G19" s="3" t="s">
        <v>29</v>
      </c>
      <c r="H19" s="13" t="s">
        <v>23</v>
      </c>
      <c r="I19" s="13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1"/>
      <c r="B20" s="1"/>
      <c r="C20" s="11">
        <v>0</v>
      </c>
      <c r="D20" s="11"/>
      <c r="E20" s="11"/>
      <c r="F20" s="12"/>
      <c r="G20" s="4"/>
      <c r="H20" s="11"/>
      <c r="I20" s="1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1"/>
      <c r="B21" s="1"/>
      <c r="C21" s="11"/>
      <c r="D21" s="11"/>
      <c r="E21" s="11"/>
      <c r="F21" s="12"/>
      <c r="G21" s="4"/>
      <c r="H21" s="11"/>
      <c r="I21" s="1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1"/>
      <c r="B22" s="1"/>
      <c r="C22" s="2"/>
      <c r="D22" s="2"/>
      <c r="E22" s="2"/>
      <c r="F22" s="2"/>
      <c r="G22" s="4"/>
      <c r="H22" s="11"/>
      <c r="I22" s="1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1"/>
      <c r="B23" s="1"/>
      <c r="C23" s="2"/>
      <c r="D23" s="2"/>
      <c r="E23" s="2"/>
      <c r="F23" s="2"/>
      <c r="G23" s="4"/>
      <c r="H23" s="11"/>
      <c r="I23" s="1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1"/>
      <c r="B24" s="1"/>
      <c r="C24" s="2"/>
      <c r="D24" s="2"/>
      <c r="E24" s="2"/>
      <c r="F24" s="2"/>
      <c r="G24" s="4"/>
      <c r="H24" s="11"/>
      <c r="I24" s="1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1"/>
      <c r="B25" s="1"/>
      <c r="C25" s="2"/>
      <c r="D25" s="2"/>
      <c r="E25" s="2"/>
      <c r="F25" s="2"/>
      <c r="G25" s="4"/>
      <c r="H25" s="11"/>
      <c r="I25" s="1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1"/>
      <c r="B26" s="1"/>
      <c r="C26" s="2"/>
      <c r="D26" s="2"/>
      <c r="E26" s="2"/>
      <c r="F26" s="2"/>
      <c r="G26" s="4"/>
      <c r="H26" s="11"/>
      <c r="I26" s="1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1"/>
      <c r="B27" s="1"/>
      <c r="C27" s="2"/>
      <c r="D27" s="2"/>
      <c r="E27" s="2"/>
      <c r="F27" s="2"/>
      <c r="G27" s="4"/>
      <c r="H27" s="11"/>
      <c r="I27" s="1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1"/>
      <c r="B28" s="1"/>
      <c r="C28" s="2"/>
      <c r="D28" s="2"/>
      <c r="E28" s="2"/>
      <c r="F28" s="2"/>
      <c r="G28" s="4"/>
      <c r="H28" s="11"/>
      <c r="I28" s="1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25">
      <c r="A29" s="1"/>
      <c r="B29" s="1"/>
      <c r="C29" s="2"/>
      <c r="D29" s="2"/>
      <c r="E29" s="2"/>
      <c r="F29" s="2"/>
      <c r="G29" s="4"/>
      <c r="H29" s="11"/>
      <c r="I29" s="1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1"/>
      <c r="B30" s="1"/>
      <c r="C30" s="2"/>
      <c r="D30" s="2"/>
      <c r="E30" s="2"/>
      <c r="F30" s="2"/>
      <c r="G30" s="4"/>
      <c r="H30" s="11"/>
      <c r="I30" s="1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1"/>
      <c r="B31" s="1"/>
      <c r="C31" s="2"/>
      <c r="D31" s="2"/>
      <c r="E31" s="2"/>
      <c r="G31" s="4"/>
      <c r="H31" s="11"/>
      <c r="I31" s="1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1"/>
      <c r="B32" s="1"/>
      <c r="C32" s="2"/>
      <c r="D32" s="2"/>
      <c r="E32" s="2"/>
      <c r="F32" s="2"/>
      <c r="G32" s="4"/>
      <c r="H32" s="11"/>
      <c r="I32" s="1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5">
      <c r="A33" s="1"/>
      <c r="B33" s="1"/>
      <c r="C33" s="2"/>
      <c r="D33" s="2"/>
      <c r="E33" s="2"/>
      <c r="F33" s="2"/>
      <c r="G33" s="4"/>
      <c r="H33" s="11"/>
      <c r="I33" s="1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5">
      <c r="A34" s="1"/>
      <c r="B34" s="1"/>
      <c r="C34" s="2"/>
      <c r="D34" s="2"/>
      <c r="E34" s="2"/>
      <c r="F34" s="2"/>
      <c r="G34" s="4"/>
      <c r="H34" s="11"/>
      <c r="I34" s="1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5">
      <c r="A35" s="1"/>
      <c r="B35" s="1"/>
      <c r="C35" s="1"/>
      <c r="D35" s="1"/>
      <c r="E35" s="1"/>
      <c r="F35" s="1"/>
      <c r="G35" s="4"/>
      <c r="H35" s="11"/>
      <c r="I35" s="11"/>
      <c r="J35" s="1"/>
      <c r="K35" s="1"/>
      <c r="L35" s="1"/>
      <c r="M35" s="1"/>
      <c r="N35" s="1"/>
      <c r="O35" s="1"/>
      <c r="P35" s="1"/>
      <c r="Q35" s="1"/>
      <c r="R35" s="1"/>
    </row>
    <row r="36" spans="1:18" x14ac:dyDescent="0.25">
      <c r="A36" s="1"/>
      <c r="B36" s="1"/>
      <c r="C36" s="1"/>
      <c r="D36" s="1"/>
      <c r="E36" s="1"/>
      <c r="F36" s="1"/>
      <c r="G36" s="4"/>
      <c r="H36" s="11"/>
      <c r="I36" s="11"/>
      <c r="J36" s="1"/>
      <c r="K36" s="1"/>
      <c r="L36" s="1"/>
      <c r="M36" s="1"/>
      <c r="N36" s="1"/>
      <c r="O36" s="1"/>
      <c r="P36" s="1"/>
      <c r="Q36" s="1"/>
      <c r="R36" s="1"/>
    </row>
    <row r="37" spans="1:18" x14ac:dyDescent="0.25">
      <c r="A37" s="1"/>
      <c r="B37" s="1"/>
      <c r="C37" s="1"/>
      <c r="D37" s="1"/>
      <c r="E37" s="1"/>
      <c r="F37" s="1"/>
      <c r="G37" s="4"/>
      <c r="H37" s="11"/>
      <c r="I37" s="11"/>
      <c r="J37" s="1"/>
      <c r="K37" s="1"/>
      <c r="L37" s="1"/>
      <c r="M37" s="1"/>
      <c r="N37" s="1"/>
      <c r="O37" s="1"/>
      <c r="P37" s="1"/>
      <c r="Q37" s="1"/>
      <c r="R37" s="1"/>
    </row>
    <row r="38" spans="1:18" x14ac:dyDescent="0.25">
      <c r="A38" s="1"/>
      <c r="B38" s="1"/>
      <c r="C38" s="1"/>
      <c r="D38" s="1"/>
      <c r="E38" s="1"/>
      <c r="F38" s="1"/>
      <c r="G38" s="4"/>
      <c r="H38" s="11"/>
      <c r="I38" s="11"/>
      <c r="J38" s="1"/>
      <c r="K38" s="1"/>
      <c r="L38" s="1"/>
      <c r="M38" s="1"/>
      <c r="N38" s="1"/>
      <c r="O38" s="1"/>
      <c r="P38" s="1"/>
      <c r="Q38" s="1"/>
      <c r="R38" s="1"/>
    </row>
    <row r="39" spans="1:18" x14ac:dyDescent="0.25">
      <c r="A39" s="1"/>
      <c r="B39" s="1"/>
      <c r="C39" s="1"/>
      <c r="D39" s="1"/>
      <c r="E39" s="1"/>
      <c r="F39" s="1"/>
      <c r="G39" s="4"/>
      <c r="H39" s="11"/>
      <c r="I39" s="11"/>
      <c r="J39" s="1"/>
      <c r="K39" s="1"/>
      <c r="L39" s="1"/>
      <c r="M39" s="1"/>
      <c r="N39" s="1"/>
      <c r="O39" s="1"/>
      <c r="P39" s="1"/>
      <c r="Q39" s="1"/>
      <c r="R39" s="1"/>
    </row>
    <row r="40" spans="1:18" x14ac:dyDescent="0.25">
      <c r="A40" s="1"/>
      <c r="B40" s="1"/>
      <c r="C40" s="1"/>
      <c r="D40" s="1"/>
      <c r="E40" s="1"/>
      <c r="F40" s="1"/>
      <c r="G40" s="4"/>
      <c r="H40" s="11"/>
      <c r="I40" s="11"/>
      <c r="J40" s="1"/>
      <c r="K40" s="1"/>
      <c r="L40" s="1"/>
      <c r="M40" s="1"/>
      <c r="N40" s="1"/>
      <c r="O40" s="1"/>
      <c r="P40" s="1"/>
      <c r="Q40" s="1"/>
      <c r="R40" s="1"/>
    </row>
    <row r="41" spans="1:18" x14ac:dyDescent="0.25">
      <c r="G41" s="4"/>
      <c r="H41" s="11"/>
      <c r="I41" s="11"/>
    </row>
    <row r="42" spans="1:18" x14ac:dyDescent="0.25">
      <c r="G42" s="4"/>
      <c r="H42" s="11"/>
      <c r="I42" s="11"/>
    </row>
    <row r="43" spans="1:18" x14ac:dyDescent="0.25">
      <c r="G43" s="4"/>
      <c r="H43" s="11"/>
      <c r="I43" s="11"/>
    </row>
    <row r="44" spans="1:18" x14ac:dyDescent="0.25">
      <c r="G44" s="4"/>
      <c r="H44" s="11"/>
      <c r="I44" s="11"/>
    </row>
    <row r="45" spans="1:18" x14ac:dyDescent="0.25">
      <c r="G45" s="4"/>
      <c r="H45" s="11"/>
      <c r="I45" s="11"/>
    </row>
    <row r="46" spans="1:18" x14ac:dyDescent="0.25">
      <c r="G46" s="4"/>
      <c r="H46" s="11"/>
      <c r="I46" s="11"/>
    </row>
    <row r="47" spans="1:18" x14ac:dyDescent="0.25">
      <c r="G47" s="4"/>
      <c r="H47" s="11"/>
      <c r="I47" s="11"/>
    </row>
    <row r="48" spans="1:18" x14ac:dyDescent="0.25">
      <c r="G48" s="4"/>
      <c r="H48" s="11"/>
      <c r="I48" s="11"/>
    </row>
    <row r="49" spans="7:9" x14ac:dyDescent="0.25">
      <c r="G49" s="4"/>
      <c r="H49" s="11"/>
      <c r="I49" s="11"/>
    </row>
    <row r="50" spans="7:9" x14ac:dyDescent="0.25">
      <c r="G50" s="4"/>
      <c r="H50" s="11"/>
      <c r="I50" s="11"/>
    </row>
    <row r="51" spans="7:9" x14ac:dyDescent="0.25">
      <c r="G51" s="4"/>
      <c r="H51" s="11"/>
      <c r="I51" s="11"/>
    </row>
    <row r="52" spans="7:9" x14ac:dyDescent="0.25">
      <c r="G52" s="4"/>
      <c r="H52" s="11"/>
      <c r="I52" s="11"/>
    </row>
    <row r="53" spans="7:9" x14ac:dyDescent="0.25">
      <c r="G53" s="4"/>
      <c r="H53" s="11"/>
      <c r="I53" s="11"/>
    </row>
    <row r="54" spans="7:9" x14ac:dyDescent="0.25">
      <c r="G54" s="4"/>
      <c r="H54" s="11"/>
      <c r="I54" s="11"/>
    </row>
    <row r="55" spans="7:9" x14ac:dyDescent="0.25">
      <c r="G55" s="4"/>
      <c r="H55" s="11"/>
      <c r="I55" s="11"/>
    </row>
    <row r="56" spans="7:9" x14ac:dyDescent="0.25">
      <c r="G56" s="4"/>
      <c r="H56" s="11"/>
      <c r="I56" s="11"/>
    </row>
    <row r="57" spans="7:9" x14ac:dyDescent="0.25">
      <c r="G57" s="4"/>
      <c r="H57" s="11"/>
      <c r="I57" s="11"/>
    </row>
    <row r="58" spans="7:9" x14ac:dyDescent="0.25">
      <c r="G58" s="4"/>
      <c r="H58" s="11"/>
      <c r="I58" s="11"/>
    </row>
    <row r="59" spans="7:9" x14ac:dyDescent="0.25">
      <c r="G59" s="4"/>
      <c r="H59" s="11"/>
      <c r="I59" s="11"/>
    </row>
    <row r="60" spans="7:9" x14ac:dyDescent="0.25">
      <c r="G60" s="4"/>
      <c r="H60" s="11"/>
      <c r="I60" s="11"/>
    </row>
    <row r="61" spans="7:9" x14ac:dyDescent="0.25">
      <c r="G61" s="4"/>
      <c r="H61" s="11"/>
      <c r="I61" s="11"/>
    </row>
    <row r="62" spans="7:9" x14ac:dyDescent="0.25">
      <c r="G62" s="4"/>
      <c r="H62" s="11"/>
      <c r="I62" s="11"/>
    </row>
  </sheetData>
  <mergeCells count="87">
    <mergeCell ref="H61:I61"/>
    <mergeCell ref="H62:I62"/>
    <mergeCell ref="H56:I56"/>
    <mergeCell ref="H57:I57"/>
    <mergeCell ref="H58:I58"/>
    <mergeCell ref="H59:I59"/>
    <mergeCell ref="H60:I60"/>
    <mergeCell ref="H51:I51"/>
    <mergeCell ref="H52:I52"/>
    <mergeCell ref="H53:I53"/>
    <mergeCell ref="H54:I54"/>
    <mergeCell ref="H55:I55"/>
    <mergeCell ref="H46:I46"/>
    <mergeCell ref="H47:I47"/>
    <mergeCell ref="H48:I48"/>
    <mergeCell ref="H49:I49"/>
    <mergeCell ref="H50:I50"/>
    <mergeCell ref="H41:I41"/>
    <mergeCell ref="H42:I42"/>
    <mergeCell ref="H43:I43"/>
    <mergeCell ref="H44:I44"/>
    <mergeCell ref="H45:I45"/>
    <mergeCell ref="A10:B10"/>
    <mergeCell ref="A5:C6"/>
    <mergeCell ref="A7:B7"/>
    <mergeCell ref="D5:F6"/>
    <mergeCell ref="G5:I6"/>
    <mergeCell ref="J5:L6"/>
    <mergeCell ref="D7:E7"/>
    <mergeCell ref="G7:H7"/>
    <mergeCell ref="J7:K7"/>
    <mergeCell ref="D8:E8"/>
    <mergeCell ref="G8:H8"/>
    <mergeCell ref="A16:B16"/>
    <mergeCell ref="A17:B17"/>
    <mergeCell ref="A18:B18"/>
    <mergeCell ref="J8:K8"/>
    <mergeCell ref="A11:B11"/>
    <mergeCell ref="D11:E11"/>
    <mergeCell ref="G11:H11"/>
    <mergeCell ref="J11:K11"/>
    <mergeCell ref="D9:E9"/>
    <mergeCell ref="D10:E10"/>
    <mergeCell ref="G9:H9"/>
    <mergeCell ref="J10:K10"/>
    <mergeCell ref="G10:H10"/>
    <mergeCell ref="J9:K9"/>
    <mergeCell ref="A8:B8"/>
    <mergeCell ref="A9:B9"/>
    <mergeCell ref="H23:I23"/>
    <mergeCell ref="M12:O13"/>
    <mergeCell ref="P12:R13"/>
    <mergeCell ref="A1:R4"/>
    <mergeCell ref="M14:O18"/>
    <mergeCell ref="P14:R18"/>
    <mergeCell ref="C19:F19"/>
    <mergeCell ref="D12:F13"/>
    <mergeCell ref="D14:F18"/>
    <mergeCell ref="G12:I13"/>
    <mergeCell ref="J12:L13"/>
    <mergeCell ref="G14:I18"/>
    <mergeCell ref="J14:L18"/>
    <mergeCell ref="A12:C13"/>
    <mergeCell ref="A14:B14"/>
    <mergeCell ref="A15:B15"/>
    <mergeCell ref="C20:F21"/>
    <mergeCell ref="H19:I19"/>
    <mergeCell ref="H20:I20"/>
    <mergeCell ref="H21:I21"/>
    <mergeCell ref="H22:I22"/>
    <mergeCell ref="H35:I35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6:I36"/>
    <mergeCell ref="H37:I37"/>
    <mergeCell ref="H38:I38"/>
    <mergeCell ref="H39:I39"/>
    <mergeCell ref="H40:I40"/>
  </mergeCells>
  <conditionalFormatting sqref="D14:R18">
    <cfRule type="cellIs" dxfId="4" priority="7" operator="lessThan">
      <formula>0</formula>
    </cfRule>
    <cfRule type="cellIs" dxfId="3" priority="1" operator="equal">
      <formula>0</formula>
    </cfRule>
  </conditionalFormatting>
  <conditionalFormatting sqref="D14:O18">
    <cfRule type="cellIs" dxfId="2" priority="6" operator="greaterThan">
      <formula>0</formula>
    </cfRule>
  </conditionalFormatting>
  <conditionalFormatting sqref="M14:O18">
    <cfRule type="cellIs" dxfId="1" priority="3" operator="equal">
      <formula>0</formula>
    </cfRule>
  </conditionalFormatting>
  <conditionalFormatting sqref="P14:R18"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1" r:id="rId5" name="CommandButton1">
          <controlPr defaultSize="0" autoLine="0" r:id="rId6">
            <anchor moveWithCells="1">
              <from>
                <xdr:col>0</xdr:col>
                <xdr:colOff>0</xdr:colOff>
                <xdr:row>18</xdr:row>
                <xdr:rowOff>28575</xdr:rowOff>
              </from>
              <to>
                <xdr:col>1</xdr:col>
                <xdr:colOff>971550</xdr:colOff>
                <xdr:row>21</xdr:row>
                <xdr:rowOff>9525</xdr:rowOff>
              </to>
            </anchor>
          </controlPr>
        </control>
      </mc:Choice>
      <mc:Fallback>
        <control shapeId="1031" r:id="rId5" name="CommandButton1"/>
      </mc:Fallback>
    </mc:AlternateContent>
    <mc:AlternateContent xmlns:mc="http://schemas.openxmlformats.org/markup-compatibility/2006">
      <mc:Choice Requires="x14">
        <control shapeId="1029" r:id="rId7" name="Check Box 5">
          <controlPr defaultSize="0" autoFill="0" autoLine="0" autoPict="0" altText="">
            <anchor moveWithCells="1">
              <from>
                <xdr:col>8</xdr:col>
                <xdr:colOff>190500</xdr:colOff>
                <xdr:row>8</xdr:row>
                <xdr:rowOff>190500</xdr:rowOff>
              </from>
              <to>
                <xdr:col>9</xdr:col>
                <xdr:colOff>352425</xdr:colOff>
                <xdr:row>10</xdr:row>
                <xdr:rowOff>28575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2021-02-07T18:25:48Z</dcterms:created>
  <dcterms:modified xsi:type="dcterms:W3CDTF">2021-02-07T22:34:58Z</dcterms:modified>
</cp:coreProperties>
</file>