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extcloud\Documents\MasterStudium\Vorlesungen\MMS_1\Modelica Seminar\Modelica_Seminar_Git\"/>
    </mc:Choice>
  </mc:AlternateContent>
  <xr:revisionPtr revIDLastSave="0" documentId="8_{78FB701F-1153-4575-9C88-3C9B863496C5}" xr6:coauthVersionLast="47" xr6:coauthVersionMax="47" xr10:uidLastSave="{00000000-0000-0000-0000-000000000000}"/>
  <bookViews>
    <workbookView xWindow="-30828" yWindow="84" windowWidth="30936" windowHeight="16776" xr2:uid="{EE7EDDF8-EAF0-4177-935C-E03EE69BDE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3" i="1" l="1"/>
  <c r="F4" i="1"/>
  <c r="F5" i="1"/>
  <c r="F6" i="1"/>
  <c r="F7" i="1"/>
  <c r="F8" i="1"/>
  <c r="F9" i="1"/>
  <c r="F10" i="1"/>
  <c r="F11" i="1"/>
  <c r="F3" i="1"/>
  <c r="E13" i="1"/>
  <c r="D13" i="1"/>
  <c r="E4" i="1"/>
  <c r="E5" i="1"/>
  <c r="E6" i="1"/>
  <c r="E7" i="1"/>
  <c r="E8" i="1"/>
  <c r="E9" i="1"/>
  <c r="E10" i="1"/>
  <c r="E11" i="1"/>
  <c r="E3" i="1"/>
  <c r="C13" i="1"/>
</calcChain>
</file>

<file path=xl/sharedStrings.xml><?xml version="1.0" encoding="utf-8"?>
<sst xmlns="http://schemas.openxmlformats.org/spreadsheetml/2006/main" count="15" uniqueCount="15">
  <si>
    <t>Aspekt</t>
  </si>
  <si>
    <t>Einschätzung</t>
  </si>
  <si>
    <t>Gesamtsumme</t>
  </si>
  <si>
    <t>Poster</t>
  </si>
  <si>
    <t>Präsentation</t>
  </si>
  <si>
    <t xml:space="preserve">Funktion </t>
  </si>
  <si>
    <t>Usability</t>
  </si>
  <si>
    <t>Dokumentation &amp; Code-Kommentare</t>
  </si>
  <si>
    <t>Korrekter Einsatz der Modelica-Syntax</t>
  </si>
  <si>
    <t>Adäquate Modellierungstiefe</t>
  </si>
  <si>
    <t>Bibliothekskonzept</t>
  </si>
  <si>
    <t>Modell-Visualisierung</t>
  </si>
  <si>
    <t>Maximalpunkte</t>
  </si>
  <si>
    <t>Prozent Gewichtung</t>
  </si>
  <si>
    <t>Erfüllung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</si>
</sst>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0.0"/>
  </numFmts>
  <fonts count="3" x14ac:knownFonts="1">
    <font>
      <sz val="11"/>
      <color theme="1"/>
      <name val="Tenorite"/>
      <family val="2"/>
    </font>
    <font>
      <sz val="11"/>
      <color theme="1"/>
      <name val="Tenorite"/>
      <family val="2"/>
    </font>
    <font>
      <b/>
      <sz val="11"/>
      <color theme="1"/>
      <name val="Tenorite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172" fontId="0" fillId="0" borderId="0" xfId="0" applyNumberFormat="1" applyAlignment="1">
      <alignment horizontal="center"/>
    </xf>
    <xf numFmtId="9" fontId="0" fillId="0" borderId="0" xfId="1" applyFont="1" applyAlignment="1">
      <alignment horizontal="center"/>
    </xf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wrapText="1"/>
    </xf>
    <xf numFmtId="9" fontId="2" fillId="2" borderId="0" xfId="1" applyFont="1" applyFill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4B577-04E0-4A95-8364-0147603EB421}">
  <dimension ref="B2:F13"/>
  <sheetViews>
    <sheetView tabSelected="1" workbookViewId="0">
      <selection activeCell="G18" sqref="G18"/>
    </sheetView>
  </sheetViews>
  <sheetFormatPr defaultRowHeight="13.8" x14ac:dyDescent="0.25"/>
  <cols>
    <col min="2" max="2" width="41.6640625" customWidth="1"/>
    <col min="3" max="3" width="18.44140625" style="2" customWidth="1"/>
    <col min="4" max="4" width="13.88671875" style="2" customWidth="1"/>
    <col min="5" max="5" width="19.77734375" style="2" customWidth="1"/>
    <col min="6" max="6" width="19.77734375" customWidth="1"/>
  </cols>
  <sheetData>
    <row r="2" spans="2:6" x14ac:dyDescent="0.25">
      <c r="B2" s="5" t="s">
        <v>0</v>
      </c>
      <c r="C2" s="6" t="s">
        <v>12</v>
      </c>
      <c r="D2" s="6" t="s">
        <v>1</v>
      </c>
      <c r="E2" s="6" t="s">
        <v>13</v>
      </c>
      <c r="F2" s="6" t="s">
        <v>14</v>
      </c>
    </row>
    <row r="3" spans="2:6" x14ac:dyDescent="0.25">
      <c r="B3" s="1" t="s">
        <v>10</v>
      </c>
      <c r="C3" s="2">
        <v>10</v>
      </c>
      <c r="D3" s="2">
        <v>8</v>
      </c>
      <c r="E3" s="3">
        <f>(100/120) * C3</f>
        <v>8.3333333333333339</v>
      </c>
      <c r="F3" s="4">
        <f>D3 / C3</f>
        <v>0.8</v>
      </c>
    </row>
    <row r="4" spans="2:6" x14ac:dyDescent="0.25">
      <c r="B4" s="1" t="s">
        <v>9</v>
      </c>
      <c r="C4" s="2">
        <v>20</v>
      </c>
      <c r="D4" s="2">
        <v>12</v>
      </c>
      <c r="E4" s="3">
        <f t="shared" ref="E4:E11" si="0">(100/120) * C4</f>
        <v>16.666666666666668</v>
      </c>
      <c r="F4" s="4">
        <f t="shared" ref="F4:F11" si="1">D4 / C4</f>
        <v>0.6</v>
      </c>
    </row>
    <row r="5" spans="2:6" x14ac:dyDescent="0.25">
      <c r="B5" s="1" t="s">
        <v>8</v>
      </c>
      <c r="C5" s="2">
        <v>10</v>
      </c>
      <c r="D5" s="2">
        <v>7</v>
      </c>
      <c r="E5" s="3">
        <f t="shared" si="0"/>
        <v>8.3333333333333339</v>
      </c>
      <c r="F5" s="4">
        <f t="shared" si="1"/>
        <v>0.7</v>
      </c>
    </row>
    <row r="6" spans="2:6" x14ac:dyDescent="0.25">
      <c r="B6" s="1" t="s">
        <v>11</v>
      </c>
      <c r="C6" s="2">
        <v>10</v>
      </c>
      <c r="D6" s="2">
        <v>10</v>
      </c>
      <c r="E6" s="3">
        <f t="shared" si="0"/>
        <v>8.3333333333333339</v>
      </c>
      <c r="F6" s="4">
        <f t="shared" si="1"/>
        <v>1</v>
      </c>
    </row>
    <row r="7" spans="2:6" x14ac:dyDescent="0.25">
      <c r="B7" s="1" t="s">
        <v>7</v>
      </c>
      <c r="C7" s="2">
        <v>10</v>
      </c>
      <c r="D7" s="2">
        <v>8</v>
      </c>
      <c r="E7" s="3">
        <f t="shared" si="0"/>
        <v>8.3333333333333339</v>
      </c>
      <c r="F7" s="4">
        <f t="shared" si="1"/>
        <v>0.8</v>
      </c>
    </row>
    <row r="8" spans="2:6" x14ac:dyDescent="0.25">
      <c r="B8" s="1" t="s">
        <v>6</v>
      </c>
      <c r="C8" s="2">
        <v>10</v>
      </c>
      <c r="D8" s="2">
        <v>6</v>
      </c>
      <c r="E8" s="3">
        <f t="shared" si="0"/>
        <v>8.3333333333333339</v>
      </c>
      <c r="F8" s="4">
        <f t="shared" si="1"/>
        <v>0.6</v>
      </c>
    </row>
    <row r="9" spans="2:6" x14ac:dyDescent="0.25">
      <c r="B9" s="1" t="s">
        <v>5</v>
      </c>
      <c r="C9" s="2">
        <v>20</v>
      </c>
      <c r="D9" s="2">
        <v>12</v>
      </c>
      <c r="E9" s="3">
        <f t="shared" si="0"/>
        <v>16.666666666666668</v>
      </c>
      <c r="F9" s="4">
        <f t="shared" si="1"/>
        <v>0.6</v>
      </c>
    </row>
    <row r="10" spans="2:6" x14ac:dyDescent="0.25">
      <c r="B10" s="1" t="s">
        <v>4</v>
      </c>
      <c r="C10" s="2">
        <v>20</v>
      </c>
      <c r="D10" s="2">
        <v>18</v>
      </c>
      <c r="E10" s="3">
        <f t="shared" si="0"/>
        <v>16.666666666666668</v>
      </c>
      <c r="F10" s="4">
        <f t="shared" si="1"/>
        <v>0.9</v>
      </c>
    </row>
    <row r="11" spans="2:6" x14ac:dyDescent="0.25">
      <c r="B11" s="1" t="s">
        <v>3</v>
      </c>
      <c r="C11" s="2">
        <v>10</v>
      </c>
      <c r="D11" s="2">
        <v>10</v>
      </c>
      <c r="E11" s="3">
        <f t="shared" si="0"/>
        <v>8.3333333333333339</v>
      </c>
      <c r="F11" s="4">
        <f t="shared" si="1"/>
        <v>1</v>
      </c>
    </row>
    <row r="13" spans="2:6" x14ac:dyDescent="0.25">
      <c r="B13" s="7" t="s">
        <v>2</v>
      </c>
      <c r="C13" s="6">
        <f>SUM(C3:C11)</f>
        <v>120</v>
      </c>
      <c r="D13" s="6">
        <f>SUM(D3:D11)</f>
        <v>91</v>
      </c>
      <c r="E13" s="6">
        <f>SUM(E3:E11)</f>
        <v>100.00000000000001</v>
      </c>
      <c r="F13" s="8">
        <f>AVERAGE(F3:F11)</f>
        <v>0.77777777777777768</v>
      </c>
    </row>
  </sheetData>
  <conditionalFormatting sqref="F3:F1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 Koscheck</dc:creator>
  <cp:lastModifiedBy>Christoph Koscheck</cp:lastModifiedBy>
  <dcterms:created xsi:type="dcterms:W3CDTF">2023-12-19T07:33:13Z</dcterms:created>
  <dcterms:modified xsi:type="dcterms:W3CDTF">2023-12-19T07:43:42Z</dcterms:modified>
</cp:coreProperties>
</file>