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104E73B4-917B-413D-B5FD-2956FC3FB33A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" l="1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S417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N102" i="5"/>
  <c r="M102" i="5"/>
  <c r="L102" i="5"/>
  <c r="H102" i="5"/>
  <c r="N101" i="5"/>
  <c r="M101" i="5"/>
  <c r="L101" i="5"/>
  <c r="H101" i="5"/>
  <c r="N100" i="5"/>
  <c r="M100" i="5"/>
  <c r="L100" i="5"/>
  <c r="H100" i="5"/>
  <c r="N99" i="5"/>
  <c r="M99" i="5"/>
  <c r="L99" i="5"/>
  <c r="H99" i="5"/>
  <c r="N98" i="5"/>
  <c r="M98" i="5"/>
  <c r="L98" i="5"/>
  <c r="H98" i="5"/>
  <c r="N97" i="5"/>
  <c r="M97" i="5"/>
  <c r="L97" i="5"/>
  <c r="H97" i="5"/>
  <c r="N96" i="5"/>
  <c r="M96" i="5"/>
  <c r="L96" i="5"/>
  <c r="H96" i="5"/>
  <c r="N95" i="5"/>
  <c r="M95" i="5"/>
  <c r="L95" i="5"/>
  <c r="H95" i="5"/>
  <c r="N94" i="5"/>
  <c r="M94" i="5"/>
  <c r="L94" i="5"/>
  <c r="H94" i="5"/>
  <c r="N93" i="5"/>
  <c r="M93" i="5"/>
  <c r="L93" i="5"/>
  <c r="H93" i="5"/>
  <c r="N92" i="5"/>
  <c r="M92" i="5"/>
  <c r="L92" i="5"/>
  <c r="H92" i="5"/>
  <c r="N91" i="5"/>
  <c r="M91" i="5"/>
  <c r="L91" i="5"/>
  <c r="H91" i="5"/>
  <c r="N90" i="5"/>
  <c r="M90" i="5"/>
  <c r="L90" i="5"/>
  <c r="H90" i="5"/>
  <c r="N89" i="5"/>
  <c r="M89" i="5"/>
  <c r="L89" i="5"/>
  <c r="H89" i="5"/>
  <c r="N88" i="5"/>
  <c r="M88" i="5"/>
  <c r="L88" i="5"/>
  <c r="H88" i="5"/>
  <c r="N87" i="5"/>
  <c r="M87" i="5"/>
  <c r="L87" i="5"/>
  <c r="H87" i="5"/>
  <c r="N86" i="5"/>
  <c r="M86" i="5"/>
  <c r="L86" i="5"/>
  <c r="H86" i="5"/>
  <c r="N85" i="5"/>
  <c r="M85" i="5"/>
  <c r="L85" i="5"/>
  <c r="H85" i="5"/>
  <c r="N84" i="5"/>
  <c r="M84" i="5"/>
  <c r="L84" i="5"/>
  <c r="H84" i="5"/>
  <c r="N83" i="5"/>
  <c r="M83" i="5"/>
  <c r="L83" i="5"/>
  <c r="H83" i="5"/>
  <c r="N82" i="5"/>
  <c r="M82" i="5"/>
  <c r="L82" i="5"/>
  <c r="H82" i="5"/>
  <c r="N81" i="5"/>
  <c r="M81" i="5"/>
  <c r="L81" i="5"/>
  <c r="H81" i="5"/>
  <c r="N80" i="5"/>
  <c r="M80" i="5"/>
  <c r="L80" i="5"/>
  <c r="H80" i="5"/>
  <c r="N79" i="5"/>
  <c r="M79" i="5"/>
  <c r="L79" i="5"/>
  <c r="H79" i="5"/>
  <c r="N78" i="5"/>
  <c r="M78" i="5"/>
  <c r="L78" i="5"/>
  <c r="H78" i="5"/>
  <c r="N77" i="5"/>
  <c r="M77" i="5"/>
  <c r="L77" i="5"/>
  <c r="H77" i="5"/>
  <c r="N76" i="5"/>
  <c r="M76" i="5"/>
  <c r="L76" i="5"/>
  <c r="H76" i="5"/>
  <c r="N75" i="5"/>
  <c r="M75" i="5"/>
  <c r="L75" i="5"/>
  <c r="H75" i="5"/>
  <c r="N74" i="5"/>
  <c r="M74" i="5"/>
  <c r="L74" i="5"/>
  <c r="H74" i="5"/>
  <c r="N73" i="5"/>
  <c r="M73" i="5"/>
  <c r="L73" i="5"/>
  <c r="H73" i="5"/>
  <c r="N72" i="5"/>
  <c r="M72" i="5"/>
  <c r="L72" i="5"/>
  <c r="H72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R420" i="3"/>
  <c r="Q420" i="3"/>
  <c r="P420" i="3"/>
  <c r="R419" i="3"/>
  <c r="Q419" i="3"/>
  <c r="P419" i="3"/>
  <c r="R418" i="3"/>
  <c r="Q418" i="3"/>
  <c r="P418" i="3"/>
  <c r="R417" i="3"/>
  <c r="Q417" i="3"/>
  <c r="P417" i="3"/>
  <c r="R416" i="3"/>
  <c r="Q416" i="3"/>
  <c r="P416" i="3"/>
  <c r="R415" i="3"/>
  <c r="Q415" i="3"/>
  <c r="P415" i="3"/>
  <c r="R414" i="3"/>
  <c r="Q414" i="3"/>
  <c r="P414" i="3"/>
  <c r="R413" i="3"/>
  <c r="Q413" i="3"/>
  <c r="P413" i="3"/>
  <c r="R412" i="3"/>
  <c r="Q412" i="3"/>
  <c r="P412" i="3"/>
  <c r="R411" i="3"/>
  <c r="Q411" i="3"/>
  <c r="P411" i="3"/>
  <c r="R410" i="3"/>
  <c r="Q410" i="3"/>
  <c r="P410" i="3"/>
  <c r="R409" i="3"/>
  <c r="Q409" i="3"/>
  <c r="P409" i="3"/>
  <c r="R408" i="3"/>
  <c r="Q408" i="3"/>
  <c r="P408" i="3"/>
  <c r="R407" i="3"/>
  <c r="Q407" i="3"/>
  <c r="P407" i="3"/>
  <c r="R406" i="3"/>
  <c r="Q406" i="3"/>
  <c r="P406" i="3"/>
  <c r="R405" i="3"/>
  <c r="Q405" i="3"/>
  <c r="P405" i="3"/>
  <c r="R404" i="3"/>
  <c r="Q404" i="3"/>
  <c r="P404" i="3"/>
  <c r="R403" i="3"/>
  <c r="Q403" i="3"/>
  <c r="P403" i="3"/>
  <c r="R402" i="3"/>
  <c r="Q402" i="3"/>
  <c r="P402" i="3"/>
  <c r="R401" i="3"/>
  <c r="Q401" i="3"/>
  <c r="P401" i="3"/>
  <c r="R400" i="3"/>
  <c r="Q400" i="3"/>
  <c r="P400" i="3"/>
  <c r="R399" i="3"/>
  <c r="Q399" i="3"/>
  <c r="P399" i="3"/>
  <c r="R398" i="3"/>
  <c r="Q398" i="3"/>
  <c r="P398" i="3"/>
  <c r="R397" i="3"/>
  <c r="Q397" i="3"/>
  <c r="P397" i="3"/>
  <c r="R396" i="3"/>
  <c r="Q396" i="3"/>
  <c r="P396" i="3"/>
  <c r="R395" i="3"/>
  <c r="Q395" i="3"/>
  <c r="P395" i="3"/>
  <c r="R394" i="3"/>
  <c r="Q394" i="3"/>
  <c r="P394" i="3"/>
  <c r="R393" i="3"/>
  <c r="Q393" i="3"/>
  <c r="P393" i="3"/>
  <c r="R392" i="3"/>
  <c r="Q392" i="3"/>
  <c r="P392" i="3"/>
  <c r="R391" i="3"/>
  <c r="Q391" i="3"/>
  <c r="P391" i="3"/>
  <c r="R390" i="3"/>
  <c r="Q390" i="3"/>
  <c r="P390" i="3"/>
  <c r="R389" i="3"/>
  <c r="Q389" i="3"/>
  <c r="P389" i="3"/>
  <c r="R388" i="3"/>
  <c r="Q388" i="3"/>
  <c r="P388" i="3"/>
  <c r="R387" i="3"/>
  <c r="Q387" i="3"/>
  <c r="P387" i="3"/>
  <c r="R386" i="3"/>
  <c r="Q386" i="3"/>
  <c r="P386" i="3"/>
  <c r="R385" i="3"/>
  <c r="Q385" i="3"/>
  <c r="P385" i="3"/>
  <c r="R384" i="3"/>
  <c r="Q384" i="3"/>
  <c r="P384" i="3"/>
  <c r="R383" i="3"/>
  <c r="Q383" i="3"/>
  <c r="P383" i="3"/>
  <c r="R382" i="3"/>
  <c r="Q382" i="3"/>
  <c r="P382" i="3"/>
  <c r="R381" i="3"/>
  <c r="Q381" i="3"/>
  <c r="P381" i="3"/>
  <c r="R380" i="3"/>
  <c r="Q380" i="3"/>
  <c r="P380" i="3"/>
  <c r="R379" i="3"/>
  <c r="Q379" i="3"/>
  <c r="P379" i="3"/>
  <c r="R378" i="3"/>
  <c r="Q378" i="3"/>
  <c r="P378" i="3"/>
  <c r="R377" i="3"/>
  <c r="Q377" i="3"/>
  <c r="P377" i="3"/>
  <c r="R376" i="3"/>
  <c r="Q376" i="3"/>
  <c r="P376" i="3"/>
  <c r="R375" i="3"/>
  <c r="Q375" i="3"/>
  <c r="P375" i="3"/>
  <c r="R374" i="3"/>
  <c r="Q374" i="3"/>
  <c r="P374" i="3"/>
  <c r="R373" i="3"/>
  <c r="Q373" i="3"/>
  <c r="P373" i="3"/>
  <c r="R372" i="3"/>
  <c r="Q372" i="3"/>
  <c r="P372" i="3"/>
  <c r="R371" i="3"/>
  <c r="Q371" i="3"/>
  <c r="P371" i="3"/>
  <c r="R370" i="3"/>
  <c r="Q370" i="3"/>
  <c r="P370" i="3"/>
  <c r="R369" i="3"/>
  <c r="Q369" i="3"/>
  <c r="P369" i="3"/>
  <c r="R368" i="3"/>
  <c r="Q368" i="3"/>
  <c r="P368" i="3"/>
  <c r="R367" i="3"/>
  <c r="Q367" i="3"/>
  <c r="P367" i="3"/>
  <c r="R366" i="3"/>
  <c r="Q366" i="3"/>
  <c r="P366" i="3"/>
  <c r="R365" i="3"/>
  <c r="Q365" i="3"/>
  <c r="P365" i="3"/>
  <c r="R364" i="3"/>
  <c r="Q364" i="3"/>
  <c r="P364" i="3"/>
  <c r="R363" i="3"/>
  <c r="Q363" i="3"/>
  <c r="P363" i="3"/>
  <c r="R362" i="3"/>
  <c r="Q362" i="3"/>
  <c r="P362" i="3"/>
  <c r="R361" i="3"/>
  <c r="Q361" i="3"/>
  <c r="P361" i="3"/>
  <c r="R360" i="3"/>
  <c r="Q360" i="3"/>
  <c r="P360" i="3"/>
  <c r="R359" i="3"/>
  <c r="Q359" i="3"/>
  <c r="P359" i="3"/>
  <c r="R358" i="3"/>
  <c r="Q358" i="3"/>
  <c r="P358" i="3"/>
  <c r="R357" i="3"/>
  <c r="Q357" i="3"/>
  <c r="P357" i="3"/>
  <c r="R356" i="3"/>
  <c r="Q356" i="3"/>
  <c r="P356" i="3"/>
  <c r="R355" i="3"/>
  <c r="Q355" i="3"/>
  <c r="P355" i="3"/>
  <c r="R354" i="3"/>
  <c r="Q354" i="3"/>
  <c r="P354" i="3"/>
  <c r="R353" i="3"/>
  <c r="Q353" i="3"/>
  <c r="P353" i="3"/>
  <c r="R352" i="3"/>
  <c r="Q352" i="3"/>
  <c r="P352" i="3"/>
  <c r="R351" i="3"/>
  <c r="Q351" i="3"/>
  <c r="P351" i="3"/>
  <c r="R350" i="3"/>
  <c r="Q350" i="3"/>
  <c r="P350" i="3"/>
  <c r="R349" i="3"/>
  <c r="Q349" i="3"/>
  <c r="P349" i="3"/>
  <c r="R348" i="3"/>
  <c r="Q348" i="3"/>
  <c r="P348" i="3"/>
  <c r="R347" i="3"/>
  <c r="Q347" i="3"/>
  <c r="P347" i="3"/>
  <c r="R346" i="3"/>
  <c r="Q346" i="3"/>
  <c r="P346" i="3"/>
  <c r="R345" i="3"/>
  <c r="Q345" i="3"/>
  <c r="P345" i="3"/>
  <c r="R344" i="3"/>
  <c r="Q344" i="3"/>
  <c r="P344" i="3"/>
  <c r="R343" i="3"/>
  <c r="Q343" i="3"/>
  <c r="P343" i="3"/>
  <c r="R342" i="3"/>
  <c r="Q342" i="3"/>
  <c r="P342" i="3"/>
  <c r="R341" i="3"/>
  <c r="Q341" i="3"/>
  <c r="P341" i="3"/>
  <c r="R340" i="3"/>
  <c r="Q340" i="3"/>
  <c r="P340" i="3"/>
  <c r="R339" i="3"/>
  <c r="Q339" i="3"/>
  <c r="P339" i="3"/>
  <c r="R338" i="3"/>
  <c r="Q338" i="3"/>
  <c r="P338" i="3"/>
  <c r="R337" i="3"/>
  <c r="Q337" i="3"/>
  <c r="P337" i="3"/>
  <c r="R336" i="3"/>
  <c r="Q336" i="3"/>
  <c r="P336" i="3"/>
  <c r="R335" i="3"/>
  <c r="Q335" i="3"/>
  <c r="P335" i="3"/>
  <c r="R334" i="3"/>
  <c r="Q334" i="3"/>
  <c r="P334" i="3"/>
  <c r="R333" i="3"/>
  <c r="Q333" i="3"/>
  <c r="P333" i="3"/>
  <c r="R332" i="3"/>
  <c r="Q332" i="3"/>
  <c r="P332" i="3"/>
  <c r="R331" i="3"/>
  <c r="Q331" i="3"/>
  <c r="P331" i="3"/>
  <c r="R330" i="3"/>
  <c r="Q330" i="3"/>
  <c r="P330" i="3"/>
  <c r="R329" i="3"/>
  <c r="Q329" i="3"/>
  <c r="P329" i="3"/>
  <c r="R328" i="3"/>
  <c r="Q328" i="3"/>
  <c r="P328" i="3"/>
  <c r="R327" i="3"/>
  <c r="Q327" i="3"/>
  <c r="P327" i="3"/>
  <c r="R326" i="3"/>
  <c r="Q326" i="3"/>
  <c r="P326" i="3"/>
  <c r="R325" i="3"/>
  <c r="Q325" i="3"/>
  <c r="P325" i="3"/>
  <c r="R324" i="3"/>
  <c r="Q324" i="3"/>
  <c r="P324" i="3"/>
  <c r="R323" i="3"/>
  <c r="Q323" i="3"/>
  <c r="P323" i="3"/>
  <c r="R322" i="3"/>
  <c r="Q322" i="3"/>
  <c r="P322" i="3"/>
  <c r="R321" i="3"/>
  <c r="Q321" i="3"/>
  <c r="P321" i="3"/>
  <c r="R320" i="3"/>
  <c r="Q320" i="3"/>
  <c r="P320" i="3"/>
  <c r="R319" i="3"/>
  <c r="Q319" i="3"/>
  <c r="P319" i="3"/>
  <c r="R318" i="3"/>
  <c r="Q318" i="3"/>
  <c r="P318" i="3"/>
  <c r="R317" i="3"/>
  <c r="Q317" i="3"/>
  <c r="P317" i="3"/>
  <c r="R316" i="3"/>
  <c r="Q316" i="3"/>
  <c r="P316" i="3"/>
  <c r="R315" i="3"/>
  <c r="Q315" i="3"/>
  <c r="P315" i="3"/>
  <c r="R314" i="3"/>
  <c r="Q314" i="3"/>
  <c r="P314" i="3"/>
  <c r="R313" i="3"/>
  <c r="Q313" i="3"/>
  <c r="P313" i="3"/>
  <c r="R312" i="3"/>
  <c r="Q312" i="3"/>
  <c r="P312" i="3"/>
  <c r="R311" i="3"/>
  <c r="Q311" i="3"/>
  <c r="P311" i="3"/>
  <c r="R310" i="3"/>
  <c r="Q310" i="3"/>
  <c r="P310" i="3"/>
  <c r="R309" i="3"/>
  <c r="Q309" i="3"/>
  <c r="P309" i="3"/>
  <c r="R308" i="3"/>
  <c r="Q308" i="3"/>
  <c r="P308" i="3"/>
  <c r="R307" i="3"/>
  <c r="Q307" i="3"/>
  <c r="P307" i="3"/>
  <c r="R306" i="3"/>
  <c r="Q306" i="3"/>
  <c r="P306" i="3"/>
  <c r="R305" i="3"/>
  <c r="Q305" i="3"/>
  <c r="P305" i="3"/>
  <c r="R304" i="3"/>
  <c r="Q304" i="3"/>
  <c r="P304" i="3"/>
  <c r="R303" i="3"/>
  <c r="Q303" i="3"/>
  <c r="P303" i="3"/>
  <c r="R302" i="3"/>
  <c r="Q302" i="3"/>
  <c r="P302" i="3"/>
  <c r="R301" i="3"/>
  <c r="Q301" i="3"/>
  <c r="P301" i="3"/>
  <c r="R300" i="3"/>
  <c r="Q300" i="3"/>
  <c r="P300" i="3"/>
  <c r="R299" i="3"/>
  <c r="Q299" i="3"/>
  <c r="P299" i="3"/>
  <c r="R298" i="3"/>
  <c r="Q298" i="3"/>
  <c r="P298" i="3"/>
  <c r="R297" i="3"/>
  <c r="Q297" i="3"/>
  <c r="P297" i="3"/>
  <c r="R296" i="3"/>
  <c r="Q296" i="3"/>
  <c r="P296" i="3"/>
  <c r="R295" i="3"/>
  <c r="Q295" i="3"/>
  <c r="P295" i="3"/>
  <c r="R294" i="3"/>
  <c r="Q294" i="3"/>
  <c r="P294" i="3"/>
  <c r="R293" i="3"/>
  <c r="Q293" i="3"/>
  <c r="P293" i="3"/>
  <c r="R292" i="3"/>
  <c r="Q292" i="3"/>
  <c r="P292" i="3"/>
  <c r="R291" i="3"/>
  <c r="Q291" i="3"/>
  <c r="P291" i="3"/>
  <c r="R290" i="3"/>
  <c r="Q290" i="3"/>
  <c r="P290" i="3"/>
  <c r="R289" i="3"/>
  <c r="Q289" i="3"/>
  <c r="P289" i="3"/>
  <c r="R288" i="3"/>
  <c r="Q288" i="3"/>
  <c r="P288" i="3"/>
  <c r="R287" i="3"/>
  <c r="Q287" i="3"/>
  <c r="P287" i="3"/>
  <c r="R286" i="3"/>
  <c r="Q286" i="3"/>
  <c r="P286" i="3"/>
  <c r="R285" i="3"/>
  <c r="Q285" i="3"/>
  <c r="P285" i="3"/>
  <c r="R284" i="3"/>
  <c r="Q284" i="3"/>
  <c r="P284" i="3"/>
  <c r="R283" i="3"/>
  <c r="Q283" i="3"/>
  <c r="P283" i="3"/>
  <c r="R282" i="3"/>
  <c r="Q282" i="3"/>
  <c r="P282" i="3"/>
  <c r="R281" i="3"/>
  <c r="Q281" i="3"/>
  <c r="P281" i="3"/>
  <c r="R280" i="3"/>
  <c r="Q280" i="3"/>
  <c r="P280" i="3"/>
  <c r="R279" i="3"/>
  <c r="Q279" i="3"/>
  <c r="P279" i="3"/>
  <c r="R278" i="3"/>
  <c r="Q278" i="3"/>
  <c r="P278" i="3"/>
  <c r="R277" i="3"/>
  <c r="Q277" i="3"/>
  <c r="P277" i="3"/>
  <c r="R276" i="3"/>
  <c r="Q276" i="3"/>
  <c r="P276" i="3"/>
  <c r="R275" i="3"/>
  <c r="Q275" i="3"/>
  <c r="P275" i="3"/>
  <c r="R274" i="3"/>
  <c r="Q274" i="3"/>
  <c r="P274" i="3"/>
  <c r="R273" i="3"/>
  <c r="Q273" i="3"/>
  <c r="P273" i="3"/>
  <c r="R272" i="3"/>
  <c r="Q272" i="3"/>
  <c r="P272" i="3"/>
  <c r="R271" i="3"/>
  <c r="Q271" i="3"/>
  <c r="P271" i="3"/>
  <c r="R270" i="3"/>
  <c r="Q270" i="3"/>
  <c r="P270" i="3"/>
  <c r="R269" i="3"/>
  <c r="Q269" i="3"/>
  <c r="P269" i="3"/>
  <c r="R268" i="3"/>
  <c r="Q268" i="3"/>
  <c r="P268" i="3"/>
  <c r="R267" i="3"/>
  <c r="Q267" i="3"/>
  <c r="P267" i="3"/>
  <c r="R266" i="3"/>
  <c r="Q266" i="3"/>
  <c r="P266" i="3"/>
  <c r="R265" i="3"/>
  <c r="Q265" i="3"/>
  <c r="P265" i="3"/>
  <c r="R264" i="3"/>
  <c r="Q264" i="3"/>
  <c r="P264" i="3"/>
  <c r="R263" i="3"/>
  <c r="Q263" i="3"/>
  <c r="P263" i="3"/>
  <c r="R262" i="3"/>
  <c r="Q262" i="3"/>
  <c r="P262" i="3"/>
  <c r="R261" i="3"/>
  <c r="Q261" i="3"/>
  <c r="P261" i="3"/>
  <c r="R260" i="3"/>
  <c r="Q260" i="3"/>
  <c r="P260" i="3"/>
  <c r="R259" i="3"/>
  <c r="Q259" i="3"/>
  <c r="P259" i="3"/>
  <c r="R258" i="3"/>
  <c r="Q258" i="3"/>
  <c r="P258" i="3"/>
  <c r="R257" i="3"/>
  <c r="Q257" i="3"/>
  <c r="P257" i="3"/>
  <c r="R256" i="3"/>
  <c r="Q256" i="3"/>
  <c r="P256" i="3"/>
  <c r="R255" i="3"/>
  <c r="Q255" i="3"/>
  <c r="P255" i="3"/>
  <c r="R254" i="3"/>
  <c r="Q254" i="3"/>
  <c r="P254" i="3"/>
  <c r="R253" i="3"/>
  <c r="Q253" i="3"/>
  <c r="P253" i="3"/>
  <c r="R252" i="3"/>
  <c r="Q252" i="3"/>
  <c r="P252" i="3"/>
  <c r="R251" i="3"/>
  <c r="Q251" i="3"/>
  <c r="P251" i="3"/>
  <c r="R250" i="3"/>
  <c r="Q250" i="3"/>
  <c r="P250" i="3"/>
  <c r="R249" i="3"/>
  <c r="Q249" i="3"/>
  <c r="P249" i="3"/>
  <c r="R248" i="3"/>
  <c r="Q248" i="3"/>
  <c r="P248" i="3"/>
  <c r="R247" i="3"/>
  <c r="Q247" i="3"/>
  <c r="P247" i="3"/>
  <c r="R246" i="3"/>
  <c r="Q246" i="3"/>
  <c r="P246" i="3"/>
  <c r="R245" i="3"/>
  <c r="Q245" i="3"/>
  <c r="P245" i="3"/>
  <c r="R244" i="3"/>
  <c r="Q244" i="3"/>
  <c r="P244" i="3"/>
  <c r="R243" i="3"/>
  <c r="Q243" i="3"/>
  <c r="P243" i="3"/>
  <c r="R242" i="3"/>
  <c r="Q242" i="3"/>
  <c r="P242" i="3"/>
  <c r="R241" i="3"/>
  <c r="Q241" i="3"/>
  <c r="P241" i="3"/>
  <c r="R240" i="3"/>
  <c r="Q240" i="3"/>
  <c r="P240" i="3"/>
  <c r="R239" i="3"/>
  <c r="Q239" i="3"/>
  <c r="P239" i="3"/>
  <c r="R238" i="3"/>
  <c r="Q238" i="3"/>
  <c r="P238" i="3"/>
  <c r="R237" i="3"/>
  <c r="Q237" i="3"/>
  <c r="P237" i="3"/>
  <c r="R236" i="3"/>
  <c r="Q236" i="3"/>
  <c r="P236" i="3"/>
  <c r="R235" i="3"/>
  <c r="Q235" i="3"/>
  <c r="P235" i="3"/>
  <c r="R234" i="3"/>
  <c r="Q234" i="3"/>
  <c r="P234" i="3"/>
  <c r="R233" i="3"/>
  <c r="Q233" i="3"/>
  <c r="P233" i="3"/>
  <c r="R232" i="3"/>
  <c r="Q232" i="3"/>
  <c r="P232" i="3"/>
  <c r="R231" i="3"/>
  <c r="Q231" i="3"/>
  <c r="P231" i="3"/>
  <c r="R230" i="3"/>
  <c r="Q230" i="3"/>
  <c r="P230" i="3"/>
  <c r="R229" i="3"/>
  <c r="Q229" i="3"/>
  <c r="P229" i="3"/>
  <c r="R228" i="3"/>
  <c r="Q228" i="3"/>
  <c r="P228" i="3"/>
  <c r="R227" i="3"/>
  <c r="Q227" i="3"/>
  <c r="P227" i="3"/>
  <c r="R226" i="3"/>
  <c r="Q226" i="3"/>
  <c r="P226" i="3"/>
  <c r="R225" i="3"/>
  <c r="Q225" i="3"/>
  <c r="P225" i="3"/>
  <c r="R224" i="3"/>
  <c r="Q224" i="3"/>
  <c r="P224" i="3"/>
  <c r="R223" i="3"/>
  <c r="Q223" i="3"/>
  <c r="P223" i="3"/>
  <c r="R222" i="3"/>
  <c r="Q222" i="3"/>
  <c r="P222" i="3"/>
  <c r="R221" i="3"/>
  <c r="Q221" i="3"/>
  <c r="P221" i="3"/>
  <c r="R220" i="3"/>
  <c r="Q220" i="3"/>
  <c r="P220" i="3"/>
  <c r="R219" i="3"/>
  <c r="Q219" i="3"/>
  <c r="P219" i="3"/>
  <c r="R218" i="3"/>
  <c r="Q218" i="3"/>
  <c r="P218" i="3"/>
  <c r="R217" i="3"/>
  <c r="Q217" i="3"/>
  <c r="P217" i="3"/>
  <c r="R216" i="3"/>
  <c r="Q216" i="3"/>
  <c r="P216" i="3"/>
  <c r="R215" i="3"/>
  <c r="Q215" i="3"/>
  <c r="P215" i="3"/>
  <c r="R214" i="3"/>
  <c r="Q214" i="3"/>
  <c r="P214" i="3"/>
  <c r="R213" i="3"/>
  <c r="Q213" i="3"/>
  <c r="P213" i="3"/>
  <c r="R212" i="3"/>
  <c r="Q212" i="3"/>
  <c r="P212" i="3"/>
  <c r="R211" i="3"/>
  <c r="Q211" i="3"/>
  <c r="P211" i="3"/>
  <c r="R210" i="3"/>
  <c r="Q210" i="3"/>
  <c r="P210" i="3"/>
  <c r="R209" i="3"/>
  <c r="Q209" i="3"/>
  <c r="P209" i="3"/>
  <c r="R208" i="3"/>
  <c r="Q208" i="3"/>
  <c r="P208" i="3"/>
  <c r="R207" i="3"/>
  <c r="Q207" i="3"/>
  <c r="P207" i="3"/>
  <c r="R206" i="3"/>
  <c r="Q206" i="3"/>
  <c r="P206" i="3"/>
  <c r="R205" i="3"/>
  <c r="Q205" i="3"/>
  <c r="P205" i="3"/>
  <c r="R204" i="3"/>
  <c r="Q204" i="3"/>
  <c r="P204" i="3"/>
  <c r="R203" i="3"/>
  <c r="Q203" i="3"/>
  <c r="P203" i="3"/>
  <c r="R202" i="3"/>
  <c r="Q202" i="3"/>
  <c r="P202" i="3"/>
  <c r="R201" i="3"/>
  <c r="Q201" i="3"/>
  <c r="P201" i="3"/>
  <c r="R200" i="3"/>
  <c r="Q200" i="3"/>
  <c r="P200" i="3"/>
  <c r="R199" i="3"/>
  <c r="Q199" i="3"/>
  <c r="P199" i="3"/>
  <c r="R198" i="3"/>
  <c r="Q198" i="3"/>
  <c r="P198" i="3"/>
  <c r="R197" i="3"/>
  <c r="Q197" i="3"/>
  <c r="P197" i="3"/>
  <c r="R196" i="3"/>
  <c r="Q196" i="3"/>
  <c r="P196" i="3"/>
  <c r="R195" i="3"/>
  <c r="Q195" i="3"/>
  <c r="P195" i="3"/>
  <c r="R194" i="3"/>
  <c r="Q194" i="3"/>
  <c r="P194" i="3"/>
  <c r="R193" i="3"/>
  <c r="Q193" i="3"/>
  <c r="P193" i="3"/>
  <c r="R192" i="3"/>
  <c r="Q192" i="3"/>
  <c r="P192" i="3"/>
  <c r="R191" i="3"/>
  <c r="Q191" i="3"/>
  <c r="P191" i="3"/>
  <c r="R190" i="3"/>
  <c r="Q190" i="3"/>
  <c r="P190" i="3"/>
  <c r="R189" i="3"/>
  <c r="Q189" i="3"/>
  <c r="P189" i="3"/>
  <c r="R188" i="3"/>
  <c r="Q188" i="3"/>
  <c r="P188" i="3"/>
  <c r="R187" i="3"/>
  <c r="Q187" i="3"/>
  <c r="P187" i="3"/>
  <c r="R186" i="3"/>
  <c r="Q186" i="3"/>
  <c r="P186" i="3"/>
  <c r="R185" i="3"/>
  <c r="Q185" i="3"/>
  <c r="P185" i="3"/>
  <c r="R184" i="3"/>
  <c r="Q184" i="3"/>
  <c r="P184" i="3"/>
  <c r="R183" i="3"/>
  <c r="Q183" i="3"/>
  <c r="P183" i="3"/>
  <c r="R182" i="3"/>
  <c r="Q182" i="3"/>
  <c r="P182" i="3"/>
  <c r="R181" i="3"/>
  <c r="Q181" i="3"/>
  <c r="P181" i="3"/>
  <c r="R180" i="3"/>
  <c r="Q180" i="3"/>
  <c r="P180" i="3"/>
  <c r="R179" i="3"/>
  <c r="Q179" i="3"/>
  <c r="P179" i="3"/>
  <c r="R178" i="3"/>
  <c r="Q178" i="3"/>
  <c r="P178" i="3"/>
  <c r="R177" i="3"/>
  <c r="Q177" i="3"/>
  <c r="P177" i="3"/>
  <c r="R176" i="3"/>
  <c r="Q176" i="3"/>
  <c r="P176" i="3"/>
  <c r="R175" i="3"/>
  <c r="Q175" i="3"/>
  <c r="P175" i="3"/>
  <c r="R174" i="3"/>
  <c r="Q174" i="3"/>
  <c r="P174" i="3"/>
  <c r="R173" i="3"/>
  <c r="Q173" i="3"/>
  <c r="P173" i="3"/>
  <c r="R172" i="3"/>
  <c r="Q172" i="3"/>
  <c r="P172" i="3"/>
  <c r="R171" i="3"/>
  <c r="Q171" i="3"/>
  <c r="P171" i="3"/>
  <c r="R170" i="3"/>
  <c r="Q170" i="3"/>
  <c r="P170" i="3"/>
  <c r="R169" i="3"/>
  <c r="Q169" i="3"/>
  <c r="P169" i="3"/>
  <c r="R168" i="3"/>
  <c r="Q168" i="3"/>
  <c r="P168" i="3"/>
  <c r="R167" i="3"/>
  <c r="Q167" i="3"/>
  <c r="P167" i="3"/>
  <c r="R166" i="3"/>
  <c r="Q166" i="3"/>
  <c r="P166" i="3"/>
  <c r="R165" i="3"/>
  <c r="Q165" i="3"/>
  <c r="P165" i="3"/>
  <c r="R164" i="3"/>
  <c r="Q164" i="3"/>
  <c r="P164" i="3"/>
  <c r="R163" i="3"/>
  <c r="Q163" i="3"/>
  <c r="P163" i="3"/>
  <c r="R162" i="3"/>
  <c r="Q162" i="3"/>
  <c r="P162" i="3"/>
  <c r="R161" i="3"/>
  <c r="Q161" i="3"/>
  <c r="P161" i="3"/>
  <c r="R160" i="3"/>
  <c r="Q160" i="3"/>
  <c r="P160" i="3"/>
  <c r="R159" i="3"/>
  <c r="Q159" i="3"/>
  <c r="P159" i="3"/>
  <c r="R158" i="3"/>
  <c r="Q158" i="3"/>
  <c r="P158" i="3"/>
  <c r="R157" i="3"/>
  <c r="Q157" i="3"/>
  <c r="P157" i="3"/>
  <c r="R156" i="3"/>
  <c r="Q156" i="3"/>
  <c r="P156" i="3"/>
  <c r="R155" i="3"/>
  <c r="Q155" i="3"/>
  <c r="P155" i="3"/>
  <c r="R154" i="3"/>
  <c r="Q154" i="3"/>
  <c r="P154" i="3"/>
  <c r="R153" i="3"/>
  <c r="Q153" i="3"/>
  <c r="P153" i="3"/>
  <c r="R152" i="3"/>
  <c r="Q152" i="3"/>
  <c r="P152" i="3"/>
  <c r="R151" i="3"/>
  <c r="Q151" i="3"/>
  <c r="P151" i="3"/>
  <c r="R150" i="3"/>
  <c r="Q150" i="3"/>
  <c r="P150" i="3"/>
  <c r="R149" i="3"/>
  <c r="Q149" i="3"/>
  <c r="P149" i="3"/>
  <c r="R148" i="3"/>
  <c r="Q148" i="3"/>
  <c r="P148" i="3"/>
  <c r="R147" i="3"/>
  <c r="Q147" i="3"/>
  <c r="P147" i="3"/>
  <c r="R146" i="3"/>
  <c r="Q146" i="3"/>
  <c r="P146" i="3"/>
  <c r="R145" i="3"/>
  <c r="Q145" i="3"/>
  <c r="P145" i="3"/>
  <c r="R144" i="3"/>
  <c r="Q144" i="3"/>
  <c r="P144" i="3"/>
  <c r="R143" i="3"/>
  <c r="Q143" i="3"/>
  <c r="P143" i="3"/>
  <c r="R142" i="3"/>
  <c r="Q142" i="3"/>
  <c r="P142" i="3"/>
  <c r="R141" i="3"/>
  <c r="Q141" i="3"/>
  <c r="P141" i="3"/>
  <c r="R140" i="3"/>
  <c r="Q140" i="3"/>
  <c r="P140" i="3"/>
  <c r="R139" i="3"/>
  <c r="Q139" i="3"/>
  <c r="P139" i="3"/>
  <c r="R138" i="3"/>
  <c r="Q138" i="3"/>
  <c r="P138" i="3"/>
  <c r="R137" i="3"/>
  <c r="Q137" i="3"/>
  <c r="P137" i="3"/>
  <c r="R136" i="3"/>
  <c r="Q136" i="3"/>
  <c r="P136" i="3"/>
  <c r="R135" i="3"/>
  <c r="Q135" i="3"/>
  <c r="P135" i="3"/>
  <c r="R134" i="3"/>
  <c r="Q134" i="3"/>
  <c r="P134" i="3"/>
  <c r="R133" i="3"/>
  <c r="Q133" i="3"/>
  <c r="P133" i="3"/>
  <c r="R132" i="3"/>
  <c r="Q132" i="3"/>
  <c r="P132" i="3"/>
  <c r="R131" i="3"/>
  <c r="Q131" i="3"/>
  <c r="P131" i="3"/>
  <c r="R130" i="3"/>
  <c r="Q130" i="3"/>
  <c r="P130" i="3"/>
  <c r="R129" i="3"/>
  <c r="Q129" i="3"/>
  <c r="P129" i="3"/>
  <c r="R128" i="3"/>
  <c r="Q128" i="3"/>
  <c r="P128" i="3"/>
  <c r="R127" i="3"/>
  <c r="Q127" i="3"/>
  <c r="P127" i="3"/>
  <c r="R126" i="3"/>
  <c r="Q126" i="3"/>
  <c r="P126" i="3"/>
  <c r="R125" i="3"/>
  <c r="Q125" i="3"/>
  <c r="P125" i="3"/>
  <c r="R124" i="3"/>
  <c r="Q124" i="3"/>
  <c r="P124" i="3"/>
  <c r="R123" i="3"/>
  <c r="Q123" i="3"/>
  <c r="P123" i="3"/>
  <c r="R122" i="3"/>
  <c r="Q122" i="3"/>
  <c r="P122" i="3"/>
  <c r="R121" i="3"/>
  <c r="Q121" i="3"/>
  <c r="P121" i="3"/>
  <c r="R120" i="3"/>
  <c r="Q120" i="3"/>
  <c r="P120" i="3"/>
  <c r="R119" i="3"/>
  <c r="Q119" i="3"/>
  <c r="P119" i="3"/>
  <c r="R118" i="3"/>
  <c r="Q118" i="3"/>
  <c r="P118" i="3"/>
  <c r="R117" i="3"/>
  <c r="Q117" i="3"/>
  <c r="P117" i="3"/>
  <c r="R116" i="3"/>
  <c r="Q116" i="3"/>
  <c r="P116" i="3"/>
  <c r="R115" i="3"/>
  <c r="Q115" i="3"/>
  <c r="P115" i="3"/>
  <c r="R114" i="3"/>
  <c r="Q114" i="3"/>
  <c r="P114" i="3"/>
  <c r="R113" i="3"/>
  <c r="Q113" i="3"/>
  <c r="P113" i="3"/>
  <c r="R112" i="3"/>
  <c r="Q112" i="3"/>
  <c r="P112" i="3"/>
  <c r="R111" i="3"/>
  <c r="Q111" i="3"/>
  <c r="P111" i="3"/>
  <c r="R110" i="3"/>
  <c r="Q110" i="3"/>
  <c r="P110" i="3"/>
  <c r="R109" i="3"/>
  <c r="Q109" i="3"/>
  <c r="P109" i="3"/>
  <c r="R108" i="3"/>
  <c r="Q108" i="3"/>
  <c r="P108" i="3"/>
  <c r="R107" i="3"/>
  <c r="Q107" i="3"/>
  <c r="P107" i="3"/>
  <c r="R106" i="3"/>
  <c r="Q106" i="3"/>
  <c r="P106" i="3"/>
  <c r="R105" i="3"/>
  <c r="Q105" i="3"/>
  <c r="P105" i="3"/>
  <c r="R104" i="3"/>
  <c r="Q104" i="3"/>
  <c r="P104" i="3"/>
  <c r="R103" i="3"/>
  <c r="Q103" i="3"/>
  <c r="P103" i="3"/>
  <c r="R102" i="3"/>
  <c r="Q102" i="3"/>
  <c r="P102" i="3"/>
  <c r="R101" i="3"/>
  <c r="Q101" i="3"/>
  <c r="P101" i="3"/>
  <c r="R100" i="3"/>
  <c r="Q100" i="3"/>
  <c r="P100" i="3"/>
  <c r="R99" i="3"/>
  <c r="Q99" i="3"/>
  <c r="P99" i="3"/>
  <c r="R98" i="3"/>
  <c r="Q98" i="3"/>
  <c r="P98" i="3"/>
  <c r="R97" i="3"/>
  <c r="Q97" i="3"/>
  <c r="P97" i="3"/>
  <c r="R96" i="3"/>
  <c r="Q96" i="3"/>
  <c r="P96" i="3"/>
  <c r="R95" i="3"/>
  <c r="Q95" i="3"/>
  <c r="P95" i="3"/>
  <c r="R94" i="3"/>
  <c r="Q94" i="3"/>
  <c r="P94" i="3"/>
  <c r="R93" i="3"/>
  <c r="Q93" i="3"/>
  <c r="P93" i="3"/>
  <c r="R92" i="3"/>
  <c r="Q92" i="3"/>
  <c r="P92" i="3"/>
  <c r="R91" i="3"/>
  <c r="Q91" i="3"/>
  <c r="P91" i="3"/>
  <c r="R90" i="3"/>
  <c r="Q90" i="3"/>
  <c r="P90" i="3"/>
  <c r="R89" i="3"/>
  <c r="Q89" i="3"/>
  <c r="P89" i="3"/>
  <c r="R88" i="3"/>
  <c r="Q88" i="3"/>
  <c r="P88" i="3"/>
  <c r="R87" i="3"/>
  <c r="Q87" i="3"/>
  <c r="P87" i="3"/>
  <c r="R86" i="3"/>
  <c r="Q86" i="3"/>
  <c r="P86" i="3"/>
  <c r="R85" i="3"/>
  <c r="Q85" i="3"/>
  <c r="P85" i="3"/>
  <c r="R84" i="3"/>
  <c r="Q84" i="3"/>
  <c r="P84" i="3"/>
  <c r="R83" i="3"/>
  <c r="Q83" i="3"/>
  <c r="P83" i="3"/>
  <c r="R82" i="3"/>
  <c r="Q82" i="3"/>
  <c r="P82" i="3"/>
  <c r="R81" i="3"/>
  <c r="Q81" i="3"/>
  <c r="P81" i="3"/>
  <c r="R80" i="3"/>
  <c r="Q80" i="3"/>
  <c r="P80" i="3"/>
  <c r="R79" i="3"/>
  <c r="Q79" i="3"/>
  <c r="P79" i="3"/>
  <c r="R78" i="3"/>
  <c r="Q78" i="3"/>
  <c r="P78" i="3"/>
  <c r="R77" i="3"/>
  <c r="Q77" i="3"/>
  <c r="P77" i="3"/>
  <c r="R76" i="3"/>
  <c r="Q76" i="3"/>
  <c r="P76" i="3"/>
  <c r="R75" i="3"/>
  <c r="Q75" i="3"/>
  <c r="P75" i="3"/>
  <c r="R74" i="3"/>
  <c r="Q74" i="3"/>
  <c r="P74" i="3"/>
  <c r="R73" i="3"/>
  <c r="Q73" i="3"/>
  <c r="P73" i="3"/>
  <c r="R72" i="3"/>
  <c r="Q72" i="3"/>
  <c r="P72" i="3"/>
  <c r="R71" i="3"/>
  <c r="Q71" i="3"/>
  <c r="P71" i="3"/>
  <c r="R70" i="3"/>
  <c r="Q70" i="3"/>
  <c r="P70" i="3"/>
  <c r="R69" i="3"/>
  <c r="Q69" i="3"/>
  <c r="P69" i="3"/>
  <c r="R68" i="3"/>
  <c r="Q68" i="3"/>
  <c r="P68" i="3"/>
  <c r="R67" i="3"/>
  <c r="Q67" i="3"/>
  <c r="P67" i="3"/>
  <c r="R66" i="3"/>
  <c r="Q66" i="3"/>
  <c r="P66" i="3"/>
  <c r="R65" i="3"/>
  <c r="Q65" i="3"/>
  <c r="P65" i="3"/>
  <c r="R64" i="3"/>
  <c r="Q64" i="3"/>
  <c r="P64" i="3"/>
  <c r="R63" i="3"/>
  <c r="Q63" i="3"/>
  <c r="P63" i="3"/>
  <c r="R62" i="3"/>
  <c r="Q62" i="3"/>
  <c r="P62" i="3"/>
  <c r="R61" i="3"/>
  <c r="Q61" i="3"/>
  <c r="P61" i="3"/>
  <c r="R60" i="3"/>
  <c r="Q60" i="3"/>
  <c r="P60" i="3"/>
  <c r="R59" i="3"/>
  <c r="Q59" i="3"/>
  <c r="P59" i="3"/>
  <c r="R58" i="3"/>
  <c r="Q58" i="3"/>
  <c r="P58" i="3"/>
  <c r="R57" i="3"/>
  <c r="Q57" i="3"/>
  <c r="P57" i="3"/>
  <c r="R56" i="3"/>
  <c r="Q56" i="3"/>
  <c r="P56" i="3"/>
  <c r="R55" i="3"/>
  <c r="Q55" i="3"/>
  <c r="P55" i="3"/>
  <c r="R54" i="3"/>
  <c r="Q54" i="3"/>
  <c r="P54" i="3"/>
  <c r="R53" i="3"/>
  <c r="Q53" i="3"/>
  <c r="P53" i="3"/>
  <c r="R52" i="3"/>
  <c r="Q52" i="3"/>
  <c r="P52" i="3"/>
  <c r="R51" i="3"/>
  <c r="Q51" i="3"/>
  <c r="P51" i="3"/>
  <c r="R50" i="3"/>
  <c r="Q50" i="3"/>
  <c r="P50" i="3"/>
  <c r="R49" i="3"/>
  <c r="Q49" i="3"/>
  <c r="P49" i="3"/>
  <c r="R48" i="3"/>
  <c r="Q48" i="3"/>
  <c r="P48" i="3"/>
  <c r="R47" i="3"/>
  <c r="Q47" i="3"/>
  <c r="P47" i="3"/>
  <c r="R46" i="3"/>
  <c r="Q46" i="3"/>
  <c r="P46" i="3"/>
  <c r="R45" i="3"/>
  <c r="Q45" i="3"/>
  <c r="P45" i="3"/>
  <c r="R44" i="3"/>
  <c r="Q44" i="3"/>
  <c r="P44" i="3"/>
  <c r="R43" i="3"/>
  <c r="Q43" i="3"/>
  <c r="P43" i="3"/>
  <c r="R42" i="3"/>
  <c r="Q42" i="3"/>
  <c r="P42" i="3"/>
  <c r="R41" i="3"/>
  <c r="Q41" i="3"/>
  <c r="P41" i="3"/>
  <c r="R40" i="3"/>
  <c r="Q40" i="3"/>
  <c r="P40" i="3"/>
  <c r="R39" i="3"/>
  <c r="Q39" i="3"/>
  <c r="P39" i="3"/>
  <c r="R38" i="3"/>
  <c r="Q38" i="3"/>
  <c r="P38" i="3"/>
  <c r="R37" i="3"/>
  <c r="Q37" i="3"/>
  <c r="P37" i="3"/>
  <c r="R36" i="3"/>
  <c r="Q36" i="3"/>
  <c r="P36" i="3"/>
  <c r="R35" i="3"/>
  <c r="Q35" i="3"/>
  <c r="P35" i="3"/>
  <c r="R34" i="3"/>
  <c r="Q34" i="3"/>
  <c r="P34" i="3"/>
  <c r="R33" i="3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R4" i="3"/>
  <c r="Q4" i="3"/>
  <c r="P4" i="3"/>
  <c r="R3" i="3"/>
  <c r="Q3" i="3"/>
  <c r="P3" i="3"/>
  <c r="R2" i="3"/>
  <c r="Q2" i="3"/>
  <c r="P2" i="3"/>
  <c r="R537" i="2"/>
  <c r="R536" i="2"/>
  <c r="R535" i="2"/>
  <c r="R534" i="2"/>
  <c r="R533" i="2"/>
  <c r="R532" i="2"/>
  <c r="R531" i="2"/>
  <c r="V408" i="2"/>
  <c r="U408" i="2"/>
  <c r="T408" i="2"/>
  <c r="V407" i="2"/>
  <c r="U407" i="2"/>
  <c r="T407" i="2"/>
  <c r="V406" i="2"/>
  <c r="U406" i="2"/>
  <c r="T406" i="2"/>
  <c r="V405" i="2"/>
  <c r="U405" i="2"/>
  <c r="T405" i="2"/>
  <c r="V404" i="2"/>
  <c r="U404" i="2"/>
  <c r="T404" i="2"/>
  <c r="V403" i="2"/>
  <c r="U403" i="2"/>
  <c r="T403" i="2"/>
  <c r="V402" i="2"/>
  <c r="U402" i="2"/>
  <c r="T402" i="2"/>
  <c r="V401" i="2"/>
  <c r="U401" i="2"/>
  <c r="T401" i="2"/>
  <c r="V400" i="2"/>
  <c r="U400" i="2"/>
  <c r="T400" i="2"/>
  <c r="V399" i="2"/>
  <c r="U399" i="2"/>
  <c r="T399" i="2"/>
  <c r="V398" i="2"/>
  <c r="U398" i="2"/>
  <c r="T398" i="2"/>
  <c r="V397" i="2"/>
  <c r="U397" i="2"/>
  <c r="T397" i="2"/>
  <c r="V396" i="2"/>
  <c r="U396" i="2"/>
  <c r="T396" i="2"/>
  <c r="V395" i="2"/>
  <c r="U395" i="2"/>
  <c r="T395" i="2"/>
  <c r="V394" i="2"/>
  <c r="U394" i="2"/>
  <c r="T394" i="2"/>
  <c r="V393" i="2"/>
  <c r="U393" i="2"/>
  <c r="T393" i="2"/>
  <c r="V392" i="2"/>
  <c r="U392" i="2"/>
  <c r="T392" i="2"/>
  <c r="V391" i="2"/>
  <c r="U391" i="2"/>
  <c r="T391" i="2"/>
  <c r="V390" i="2"/>
  <c r="U390" i="2"/>
  <c r="T390" i="2"/>
  <c r="V389" i="2"/>
  <c r="U389" i="2"/>
  <c r="T389" i="2"/>
  <c r="V388" i="2"/>
  <c r="U388" i="2"/>
  <c r="T388" i="2"/>
  <c r="V387" i="2"/>
  <c r="U387" i="2"/>
  <c r="T387" i="2"/>
  <c r="V386" i="2"/>
  <c r="U386" i="2"/>
  <c r="T386" i="2"/>
  <c r="V385" i="2"/>
  <c r="U385" i="2"/>
  <c r="T385" i="2"/>
  <c r="V384" i="2"/>
  <c r="U384" i="2"/>
  <c r="T384" i="2"/>
  <c r="V383" i="2"/>
  <c r="U383" i="2"/>
  <c r="T383" i="2"/>
  <c r="V382" i="2"/>
  <c r="U382" i="2"/>
  <c r="T382" i="2"/>
  <c r="V381" i="2"/>
  <c r="U381" i="2"/>
  <c r="T381" i="2"/>
  <c r="V380" i="2"/>
  <c r="U380" i="2"/>
  <c r="T380" i="2"/>
  <c r="V379" i="2"/>
  <c r="U379" i="2"/>
  <c r="T379" i="2"/>
  <c r="V378" i="2"/>
  <c r="U378" i="2"/>
  <c r="T378" i="2"/>
  <c r="V377" i="2"/>
  <c r="U377" i="2"/>
  <c r="T377" i="2"/>
  <c r="V376" i="2"/>
  <c r="U376" i="2"/>
  <c r="T376" i="2"/>
  <c r="V375" i="2"/>
  <c r="U375" i="2"/>
  <c r="T375" i="2"/>
  <c r="V374" i="2"/>
  <c r="U374" i="2"/>
  <c r="T374" i="2"/>
  <c r="V373" i="2"/>
  <c r="U373" i="2"/>
  <c r="T373" i="2"/>
  <c r="V372" i="2"/>
  <c r="U372" i="2"/>
  <c r="T372" i="2"/>
  <c r="V371" i="2"/>
  <c r="U371" i="2"/>
  <c r="T371" i="2"/>
  <c r="V370" i="2"/>
  <c r="U370" i="2"/>
  <c r="T370" i="2"/>
  <c r="V369" i="2"/>
  <c r="U369" i="2"/>
  <c r="T369" i="2"/>
  <c r="V368" i="2"/>
  <c r="U368" i="2"/>
  <c r="T368" i="2"/>
  <c r="V367" i="2"/>
  <c r="U367" i="2"/>
  <c r="T367" i="2"/>
  <c r="V366" i="2"/>
  <c r="U366" i="2"/>
  <c r="T366" i="2"/>
  <c r="V365" i="2"/>
  <c r="U365" i="2"/>
  <c r="T365" i="2"/>
  <c r="V364" i="2"/>
  <c r="U364" i="2"/>
  <c r="T364" i="2"/>
  <c r="V363" i="2"/>
  <c r="U363" i="2"/>
  <c r="T363" i="2"/>
  <c r="V362" i="2"/>
  <c r="U362" i="2"/>
  <c r="T362" i="2"/>
  <c r="V361" i="2"/>
  <c r="U361" i="2"/>
  <c r="T361" i="2"/>
  <c r="V360" i="2"/>
  <c r="U360" i="2"/>
  <c r="T360" i="2"/>
  <c r="V359" i="2"/>
  <c r="U359" i="2"/>
  <c r="T359" i="2"/>
  <c r="V358" i="2"/>
  <c r="U358" i="2"/>
  <c r="T358" i="2"/>
  <c r="V357" i="2"/>
  <c r="U357" i="2"/>
  <c r="T357" i="2"/>
  <c r="V356" i="2"/>
  <c r="U356" i="2"/>
  <c r="T356" i="2"/>
  <c r="V355" i="2"/>
  <c r="U355" i="2"/>
  <c r="T355" i="2"/>
  <c r="V354" i="2"/>
  <c r="U354" i="2"/>
  <c r="T354" i="2"/>
  <c r="V353" i="2"/>
  <c r="U353" i="2"/>
  <c r="T353" i="2"/>
  <c r="V352" i="2"/>
  <c r="U352" i="2"/>
  <c r="T352" i="2"/>
  <c r="V351" i="2"/>
  <c r="U351" i="2"/>
  <c r="T351" i="2"/>
  <c r="V350" i="2"/>
  <c r="U350" i="2"/>
  <c r="T350" i="2"/>
  <c r="V349" i="2"/>
  <c r="U349" i="2"/>
  <c r="T349" i="2"/>
  <c r="V348" i="2"/>
  <c r="U348" i="2"/>
  <c r="T348" i="2"/>
  <c r="V347" i="2"/>
  <c r="U347" i="2"/>
  <c r="T347" i="2"/>
  <c r="V346" i="2"/>
  <c r="U346" i="2"/>
  <c r="T346" i="2"/>
  <c r="V345" i="2"/>
  <c r="U345" i="2"/>
  <c r="T345" i="2"/>
  <c r="V344" i="2"/>
  <c r="U344" i="2"/>
  <c r="T344" i="2"/>
  <c r="V343" i="2"/>
  <c r="U343" i="2"/>
  <c r="T343" i="2"/>
  <c r="V342" i="2"/>
  <c r="U342" i="2"/>
  <c r="T342" i="2"/>
  <c r="V341" i="2"/>
  <c r="U341" i="2"/>
  <c r="T341" i="2"/>
  <c r="V340" i="2"/>
  <c r="U340" i="2"/>
  <c r="T340" i="2"/>
  <c r="V339" i="2"/>
  <c r="U339" i="2"/>
  <c r="T339" i="2"/>
  <c r="V338" i="2"/>
  <c r="U338" i="2"/>
  <c r="T338" i="2"/>
  <c r="V337" i="2"/>
  <c r="U337" i="2"/>
  <c r="T337" i="2"/>
  <c r="V336" i="2"/>
  <c r="U336" i="2"/>
  <c r="T336" i="2"/>
  <c r="V335" i="2"/>
  <c r="U335" i="2"/>
  <c r="T335" i="2"/>
  <c r="V334" i="2"/>
  <c r="U334" i="2"/>
  <c r="T334" i="2"/>
  <c r="V333" i="2"/>
  <c r="U333" i="2"/>
  <c r="T333" i="2"/>
  <c r="V332" i="2"/>
  <c r="U332" i="2"/>
  <c r="T332" i="2"/>
  <c r="V331" i="2"/>
  <c r="U331" i="2"/>
  <c r="T331" i="2"/>
  <c r="V330" i="2"/>
  <c r="U330" i="2"/>
  <c r="T330" i="2"/>
  <c r="V329" i="2"/>
  <c r="U329" i="2"/>
  <c r="T329" i="2"/>
  <c r="V328" i="2"/>
  <c r="U328" i="2"/>
  <c r="T328" i="2"/>
  <c r="V327" i="2"/>
  <c r="U327" i="2"/>
  <c r="T327" i="2"/>
  <c r="V326" i="2"/>
  <c r="U326" i="2"/>
  <c r="T326" i="2"/>
  <c r="V325" i="2"/>
  <c r="U325" i="2"/>
  <c r="T325" i="2"/>
  <c r="V324" i="2"/>
  <c r="U324" i="2"/>
  <c r="T324" i="2"/>
  <c r="V323" i="2"/>
  <c r="U323" i="2"/>
  <c r="T323" i="2"/>
  <c r="V322" i="2"/>
  <c r="U322" i="2"/>
  <c r="T322" i="2"/>
  <c r="V321" i="2"/>
  <c r="U321" i="2"/>
  <c r="T321" i="2"/>
  <c r="V320" i="2"/>
  <c r="U320" i="2"/>
  <c r="T320" i="2"/>
  <c r="V319" i="2"/>
  <c r="U319" i="2"/>
  <c r="T319" i="2"/>
  <c r="V318" i="2"/>
  <c r="U318" i="2"/>
  <c r="T318" i="2"/>
  <c r="V317" i="2"/>
  <c r="U317" i="2"/>
  <c r="T317" i="2"/>
  <c r="V316" i="2"/>
  <c r="U316" i="2"/>
  <c r="T316" i="2"/>
  <c r="V315" i="2"/>
  <c r="U315" i="2"/>
  <c r="T315" i="2"/>
  <c r="V314" i="2"/>
  <c r="U314" i="2"/>
  <c r="T314" i="2"/>
  <c r="V313" i="2"/>
  <c r="U313" i="2"/>
  <c r="T313" i="2"/>
  <c r="V312" i="2"/>
  <c r="U312" i="2"/>
  <c r="T312" i="2"/>
  <c r="V311" i="2"/>
  <c r="U311" i="2"/>
  <c r="T311" i="2"/>
  <c r="V310" i="2"/>
  <c r="U310" i="2"/>
  <c r="T310" i="2"/>
  <c r="V309" i="2"/>
  <c r="U309" i="2"/>
  <c r="T309" i="2"/>
  <c r="V308" i="2"/>
  <c r="U308" i="2"/>
  <c r="T308" i="2"/>
  <c r="V307" i="2"/>
  <c r="U307" i="2"/>
  <c r="T307" i="2"/>
  <c r="V306" i="2"/>
  <c r="U306" i="2"/>
  <c r="T306" i="2"/>
  <c r="V305" i="2"/>
  <c r="U305" i="2"/>
  <c r="T305" i="2"/>
  <c r="V304" i="2"/>
  <c r="U304" i="2"/>
  <c r="T304" i="2"/>
  <c r="V303" i="2"/>
  <c r="U303" i="2"/>
  <c r="T303" i="2"/>
  <c r="V302" i="2"/>
  <c r="U302" i="2"/>
  <c r="T302" i="2"/>
  <c r="V301" i="2"/>
  <c r="U301" i="2"/>
  <c r="T301" i="2"/>
  <c r="V300" i="2"/>
  <c r="U300" i="2"/>
  <c r="T300" i="2"/>
  <c r="V299" i="2"/>
  <c r="U299" i="2"/>
  <c r="T299" i="2"/>
  <c r="V298" i="2"/>
  <c r="U298" i="2"/>
  <c r="T298" i="2"/>
  <c r="V297" i="2"/>
  <c r="U297" i="2"/>
  <c r="T297" i="2"/>
  <c r="V296" i="2"/>
  <c r="U296" i="2"/>
  <c r="T296" i="2"/>
  <c r="V295" i="2"/>
  <c r="U295" i="2"/>
  <c r="T295" i="2"/>
  <c r="V294" i="2"/>
  <c r="U294" i="2"/>
  <c r="T294" i="2"/>
  <c r="V293" i="2"/>
  <c r="U293" i="2"/>
  <c r="T293" i="2"/>
  <c r="V292" i="2"/>
  <c r="U292" i="2"/>
  <c r="T292" i="2"/>
  <c r="V291" i="2"/>
  <c r="U291" i="2"/>
  <c r="T291" i="2"/>
  <c r="V290" i="2"/>
  <c r="U290" i="2"/>
  <c r="T290" i="2"/>
  <c r="V289" i="2"/>
  <c r="U289" i="2"/>
  <c r="T289" i="2"/>
  <c r="V288" i="2"/>
  <c r="U288" i="2"/>
  <c r="T288" i="2"/>
  <c r="V287" i="2"/>
  <c r="U287" i="2"/>
  <c r="T287" i="2"/>
  <c r="V286" i="2"/>
  <c r="U286" i="2"/>
  <c r="T286" i="2"/>
  <c r="V285" i="2"/>
  <c r="U285" i="2"/>
  <c r="T285" i="2"/>
  <c r="V284" i="2"/>
  <c r="U284" i="2"/>
  <c r="T284" i="2"/>
  <c r="V283" i="2"/>
  <c r="U283" i="2"/>
  <c r="T283" i="2"/>
  <c r="V282" i="2"/>
  <c r="U282" i="2"/>
  <c r="T282" i="2"/>
  <c r="V281" i="2"/>
  <c r="U281" i="2"/>
  <c r="T281" i="2"/>
  <c r="V280" i="2"/>
  <c r="U280" i="2"/>
  <c r="T280" i="2"/>
  <c r="V279" i="2"/>
  <c r="U279" i="2"/>
  <c r="T279" i="2"/>
  <c r="V278" i="2"/>
  <c r="U278" i="2"/>
  <c r="T278" i="2"/>
  <c r="V277" i="2"/>
  <c r="U277" i="2"/>
  <c r="T277" i="2"/>
  <c r="V276" i="2"/>
  <c r="U276" i="2"/>
  <c r="T276" i="2"/>
  <c r="V275" i="2"/>
  <c r="U275" i="2"/>
  <c r="T275" i="2"/>
  <c r="V274" i="2"/>
  <c r="U274" i="2"/>
  <c r="T274" i="2"/>
  <c r="V273" i="2"/>
  <c r="U273" i="2"/>
  <c r="T273" i="2"/>
  <c r="V272" i="2"/>
  <c r="U272" i="2"/>
  <c r="T272" i="2"/>
  <c r="V271" i="2"/>
  <c r="U271" i="2"/>
  <c r="V270" i="2"/>
  <c r="U270" i="2"/>
  <c r="V269" i="2"/>
  <c r="U269" i="2"/>
  <c r="V268" i="2"/>
  <c r="U268" i="2"/>
  <c r="V267" i="2"/>
  <c r="U267" i="2"/>
  <c r="V266" i="2"/>
  <c r="U266" i="2"/>
  <c r="V265" i="2"/>
  <c r="U265" i="2"/>
  <c r="V264" i="2"/>
  <c r="U264" i="2"/>
  <c r="V263" i="2"/>
  <c r="U263" i="2"/>
  <c r="V262" i="2"/>
  <c r="U262" i="2"/>
  <c r="V261" i="2"/>
  <c r="U261" i="2"/>
  <c r="V260" i="2"/>
  <c r="U260" i="2"/>
  <c r="V259" i="2"/>
  <c r="U259" i="2"/>
  <c r="V258" i="2"/>
  <c r="U258" i="2"/>
  <c r="V257" i="2"/>
  <c r="U257" i="2"/>
  <c r="V256" i="2"/>
  <c r="U256" i="2"/>
  <c r="V255" i="2"/>
  <c r="U255" i="2"/>
  <c r="V254" i="2"/>
  <c r="U254" i="2"/>
  <c r="V253" i="2"/>
  <c r="U253" i="2"/>
  <c r="V252" i="2"/>
  <c r="U252" i="2"/>
  <c r="V251" i="2"/>
  <c r="U251" i="2"/>
  <c r="V250" i="2"/>
  <c r="U250" i="2"/>
  <c r="V249" i="2"/>
  <c r="U249" i="2"/>
  <c r="V248" i="2"/>
  <c r="U248" i="2"/>
  <c r="V247" i="2"/>
  <c r="U247" i="2"/>
  <c r="V246" i="2"/>
  <c r="U246" i="2"/>
  <c r="V245" i="2"/>
  <c r="U245" i="2"/>
  <c r="V244" i="2"/>
  <c r="U244" i="2"/>
  <c r="V243" i="2"/>
  <c r="U243" i="2"/>
  <c r="V242" i="2"/>
  <c r="U242" i="2"/>
  <c r="V241" i="2"/>
  <c r="U241" i="2"/>
  <c r="V240" i="2"/>
  <c r="U240" i="2"/>
  <c r="V239" i="2"/>
  <c r="U239" i="2"/>
  <c r="V238" i="2"/>
  <c r="U238" i="2"/>
  <c r="V237" i="2"/>
  <c r="U237" i="2"/>
  <c r="V236" i="2"/>
  <c r="U236" i="2"/>
  <c r="V235" i="2"/>
  <c r="U235" i="2"/>
  <c r="V234" i="2"/>
  <c r="U234" i="2"/>
  <c r="V233" i="2"/>
  <c r="U233" i="2"/>
  <c r="V232" i="2"/>
  <c r="U232" i="2"/>
  <c r="V231" i="2"/>
  <c r="U231" i="2"/>
  <c r="V230" i="2"/>
  <c r="U230" i="2"/>
  <c r="V229" i="2"/>
  <c r="U229" i="2"/>
  <c r="V228" i="2"/>
  <c r="U228" i="2"/>
  <c r="V227" i="2"/>
  <c r="U227" i="2"/>
  <c r="V226" i="2"/>
  <c r="U226" i="2"/>
  <c r="V225" i="2"/>
  <c r="U225" i="2"/>
  <c r="V224" i="2"/>
  <c r="U224" i="2"/>
  <c r="V223" i="2"/>
  <c r="U223" i="2"/>
  <c r="V222" i="2"/>
  <c r="U222" i="2"/>
  <c r="V221" i="2"/>
  <c r="U221" i="2"/>
  <c r="V220" i="2"/>
  <c r="U220" i="2"/>
  <c r="V219" i="2"/>
  <c r="U219" i="2"/>
  <c r="V218" i="2"/>
  <c r="U218" i="2"/>
  <c r="V217" i="2"/>
  <c r="U217" i="2"/>
  <c r="V216" i="2"/>
  <c r="U216" i="2"/>
  <c r="V215" i="2"/>
  <c r="U215" i="2"/>
  <c r="V214" i="2"/>
  <c r="U214" i="2"/>
  <c r="V213" i="2"/>
  <c r="U213" i="2"/>
  <c r="V212" i="2"/>
  <c r="U212" i="2"/>
  <c r="V211" i="2"/>
  <c r="U211" i="2"/>
  <c r="V210" i="2"/>
  <c r="U210" i="2"/>
  <c r="V209" i="2"/>
  <c r="U209" i="2"/>
  <c r="V208" i="2"/>
  <c r="U208" i="2"/>
  <c r="V207" i="2"/>
  <c r="U207" i="2"/>
  <c r="V206" i="2"/>
  <c r="U206" i="2"/>
  <c r="V205" i="2"/>
  <c r="U205" i="2"/>
  <c r="V204" i="2"/>
  <c r="U204" i="2"/>
  <c r="V203" i="2"/>
  <c r="U203" i="2"/>
  <c r="V202" i="2"/>
  <c r="U202" i="2"/>
  <c r="V201" i="2"/>
  <c r="U201" i="2"/>
  <c r="V200" i="2"/>
  <c r="U200" i="2"/>
  <c r="V199" i="2"/>
  <c r="U199" i="2"/>
  <c r="V198" i="2"/>
  <c r="U198" i="2"/>
  <c r="V197" i="2"/>
  <c r="U197" i="2"/>
  <c r="V196" i="2"/>
  <c r="U196" i="2"/>
  <c r="V195" i="2"/>
  <c r="U195" i="2"/>
  <c r="V194" i="2"/>
  <c r="U194" i="2"/>
  <c r="V193" i="2"/>
  <c r="U193" i="2"/>
  <c r="V192" i="2"/>
  <c r="U192" i="2"/>
  <c r="V191" i="2"/>
  <c r="U191" i="2"/>
  <c r="V190" i="2"/>
  <c r="U190" i="2"/>
  <c r="V189" i="2"/>
  <c r="U189" i="2"/>
  <c r="V188" i="2"/>
  <c r="U188" i="2"/>
  <c r="V187" i="2"/>
  <c r="U187" i="2"/>
  <c r="V186" i="2"/>
  <c r="U186" i="2"/>
  <c r="V185" i="2"/>
  <c r="U185" i="2"/>
  <c r="V184" i="2"/>
  <c r="U184" i="2"/>
  <c r="V183" i="2"/>
  <c r="U183" i="2"/>
  <c r="V182" i="2"/>
  <c r="U182" i="2"/>
  <c r="V181" i="2"/>
  <c r="U181" i="2"/>
  <c r="V180" i="2"/>
  <c r="U180" i="2"/>
  <c r="V179" i="2"/>
  <c r="U179" i="2"/>
  <c r="V178" i="2"/>
  <c r="U178" i="2"/>
  <c r="V177" i="2"/>
  <c r="U177" i="2"/>
  <c r="V176" i="2"/>
  <c r="U176" i="2"/>
  <c r="V175" i="2"/>
  <c r="U175" i="2"/>
  <c r="V174" i="2"/>
  <c r="U174" i="2"/>
  <c r="V173" i="2"/>
  <c r="U173" i="2"/>
  <c r="V172" i="2"/>
  <c r="U172" i="2"/>
  <c r="V171" i="2"/>
  <c r="U171" i="2"/>
  <c r="V170" i="2"/>
  <c r="U170" i="2"/>
  <c r="V169" i="2"/>
  <c r="U169" i="2"/>
  <c r="V168" i="2"/>
  <c r="U168" i="2"/>
  <c r="V167" i="2"/>
  <c r="U167" i="2"/>
  <c r="V166" i="2"/>
  <c r="U166" i="2"/>
  <c r="V165" i="2"/>
  <c r="U165" i="2"/>
  <c r="V164" i="2"/>
  <c r="U164" i="2"/>
  <c r="V163" i="2"/>
  <c r="U163" i="2"/>
  <c r="V162" i="2"/>
  <c r="U162" i="2"/>
  <c r="V161" i="2"/>
  <c r="U161" i="2"/>
  <c r="V160" i="2"/>
  <c r="U160" i="2"/>
  <c r="V159" i="2"/>
  <c r="U159" i="2"/>
  <c r="V158" i="2"/>
  <c r="U158" i="2"/>
  <c r="V157" i="2"/>
  <c r="U157" i="2"/>
  <c r="V156" i="2"/>
  <c r="U156" i="2"/>
  <c r="V155" i="2"/>
  <c r="U155" i="2"/>
  <c r="V154" i="2"/>
  <c r="U154" i="2"/>
  <c r="V153" i="2"/>
  <c r="U153" i="2"/>
  <c r="V152" i="2"/>
  <c r="U152" i="2"/>
  <c r="V151" i="2"/>
  <c r="U151" i="2"/>
  <c r="V150" i="2"/>
  <c r="U150" i="2"/>
  <c r="V149" i="2"/>
  <c r="U149" i="2"/>
  <c r="V148" i="2"/>
  <c r="U148" i="2"/>
  <c r="V147" i="2"/>
  <c r="U147" i="2"/>
  <c r="V146" i="2"/>
  <c r="U146" i="2"/>
  <c r="V145" i="2"/>
  <c r="U145" i="2"/>
  <c r="V144" i="2"/>
  <c r="U144" i="2"/>
  <c r="V143" i="2"/>
  <c r="U143" i="2"/>
  <c r="V142" i="2"/>
  <c r="U142" i="2"/>
  <c r="V141" i="2"/>
  <c r="U141" i="2"/>
  <c r="V140" i="2"/>
  <c r="U140" i="2"/>
  <c r="V139" i="2"/>
  <c r="U139" i="2"/>
  <c r="V138" i="2"/>
  <c r="U138" i="2"/>
  <c r="V137" i="2"/>
  <c r="U137" i="2"/>
  <c r="V136" i="2"/>
  <c r="U136" i="2"/>
  <c r="V135" i="2"/>
  <c r="U135" i="2"/>
  <c r="V134" i="2"/>
  <c r="U134" i="2"/>
  <c r="V133" i="2"/>
  <c r="U133" i="2"/>
  <c r="V132" i="2"/>
  <c r="U132" i="2"/>
  <c r="V131" i="2"/>
  <c r="U131" i="2"/>
  <c r="V130" i="2"/>
  <c r="U130" i="2"/>
  <c r="V129" i="2"/>
  <c r="U129" i="2"/>
  <c r="V128" i="2"/>
  <c r="U128" i="2"/>
  <c r="V127" i="2"/>
  <c r="U127" i="2"/>
  <c r="V126" i="2"/>
  <c r="U126" i="2"/>
  <c r="V125" i="2"/>
  <c r="U125" i="2"/>
  <c r="V124" i="2"/>
  <c r="U124" i="2"/>
  <c r="V123" i="2"/>
  <c r="U123" i="2"/>
  <c r="V122" i="2"/>
  <c r="U122" i="2"/>
  <c r="V121" i="2"/>
  <c r="U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J406" i="2" l="1"/>
  <c r="N406" i="2" s="1"/>
  <c r="I406" i="2"/>
  <c r="M406" i="2" s="1"/>
  <c r="H406" i="2"/>
  <c r="L406" i="2" s="1"/>
  <c r="F406" i="2"/>
  <c r="J405" i="2"/>
  <c r="N405" i="2" s="1"/>
  <c r="I405" i="2"/>
  <c r="M405" i="2" s="1"/>
  <c r="H405" i="2"/>
  <c r="L405" i="2" s="1"/>
  <c r="F405" i="2"/>
  <c r="J404" i="2"/>
  <c r="N404" i="2" s="1"/>
  <c r="I404" i="2"/>
  <c r="M404" i="2" s="1"/>
  <c r="H404" i="2"/>
  <c r="L404" i="2" s="1"/>
  <c r="F404" i="2"/>
  <c r="J403" i="2"/>
  <c r="N403" i="2" s="1"/>
  <c r="I403" i="2"/>
  <c r="M403" i="2" s="1"/>
  <c r="H403" i="2"/>
  <c r="L403" i="2" s="1"/>
  <c r="F403" i="2"/>
  <c r="J402" i="2"/>
  <c r="N402" i="2" s="1"/>
  <c r="I402" i="2"/>
  <c r="M402" i="2" s="1"/>
  <c r="H402" i="2"/>
  <c r="L402" i="2" s="1"/>
  <c r="F402" i="2"/>
  <c r="J401" i="2"/>
  <c r="N401" i="2" s="1"/>
  <c r="I401" i="2"/>
  <c r="M401" i="2" s="1"/>
  <c r="H401" i="2"/>
  <c r="L401" i="2" s="1"/>
  <c r="F401" i="2"/>
  <c r="J400" i="2"/>
  <c r="N400" i="2" s="1"/>
  <c r="I400" i="2"/>
  <c r="M400" i="2" s="1"/>
  <c r="H400" i="2"/>
  <c r="L400" i="2" s="1"/>
  <c r="F400" i="2"/>
  <c r="J399" i="2"/>
  <c r="N399" i="2" s="1"/>
  <c r="I399" i="2"/>
  <c r="M399" i="2" s="1"/>
  <c r="H399" i="2"/>
  <c r="L399" i="2" s="1"/>
  <c r="F399" i="2"/>
  <c r="J398" i="2"/>
  <c r="N398" i="2" s="1"/>
  <c r="I398" i="2"/>
  <c r="M398" i="2" s="1"/>
  <c r="H398" i="2"/>
  <c r="L398" i="2" s="1"/>
  <c r="F398" i="2"/>
  <c r="J397" i="2"/>
  <c r="N397" i="2" s="1"/>
  <c r="I397" i="2"/>
  <c r="M397" i="2" s="1"/>
  <c r="H397" i="2"/>
  <c r="L397" i="2" s="1"/>
  <c r="F397" i="2"/>
  <c r="J396" i="2"/>
  <c r="N396" i="2" s="1"/>
  <c r="I396" i="2"/>
  <c r="M396" i="2" s="1"/>
  <c r="H396" i="2"/>
  <c r="L396" i="2" s="1"/>
  <c r="F396" i="2"/>
  <c r="J395" i="2"/>
  <c r="N395" i="2" s="1"/>
  <c r="I395" i="2"/>
  <c r="M395" i="2" s="1"/>
  <c r="H395" i="2"/>
  <c r="L395" i="2" s="1"/>
  <c r="F395" i="2"/>
  <c r="J394" i="2"/>
  <c r="N394" i="2" s="1"/>
  <c r="I394" i="2"/>
  <c r="M394" i="2" s="1"/>
  <c r="H394" i="2"/>
  <c r="L394" i="2" s="1"/>
  <c r="F394" i="2"/>
  <c r="J393" i="2"/>
  <c r="N393" i="2" s="1"/>
  <c r="I393" i="2"/>
  <c r="M393" i="2" s="1"/>
  <c r="H393" i="2"/>
  <c r="L393" i="2" s="1"/>
  <c r="F393" i="2"/>
  <c r="J392" i="2"/>
  <c r="N392" i="2" s="1"/>
  <c r="I392" i="2"/>
  <c r="M392" i="2" s="1"/>
  <c r="H392" i="2"/>
  <c r="L392" i="2" s="1"/>
  <c r="F392" i="2"/>
  <c r="J391" i="2"/>
  <c r="N391" i="2" s="1"/>
  <c r="I391" i="2"/>
  <c r="M391" i="2" s="1"/>
  <c r="H391" i="2"/>
  <c r="L391" i="2" s="1"/>
  <c r="F391" i="2"/>
  <c r="J390" i="2"/>
  <c r="N390" i="2" s="1"/>
  <c r="I390" i="2"/>
  <c r="M390" i="2" s="1"/>
  <c r="H390" i="2"/>
  <c r="L390" i="2" s="1"/>
  <c r="F390" i="2"/>
  <c r="J389" i="2"/>
  <c r="N389" i="2" s="1"/>
  <c r="I389" i="2"/>
  <c r="M389" i="2" s="1"/>
  <c r="H389" i="2"/>
  <c r="L389" i="2" s="1"/>
  <c r="F389" i="2"/>
  <c r="J388" i="2"/>
  <c r="N388" i="2" s="1"/>
  <c r="I388" i="2"/>
  <c r="M388" i="2" s="1"/>
  <c r="H388" i="2"/>
  <c r="L388" i="2" s="1"/>
  <c r="F388" i="2"/>
  <c r="J387" i="2"/>
  <c r="N387" i="2" s="1"/>
  <c r="I387" i="2"/>
  <c r="M387" i="2" s="1"/>
  <c r="H387" i="2"/>
  <c r="L387" i="2" s="1"/>
  <c r="F387" i="2"/>
  <c r="J386" i="2"/>
  <c r="N386" i="2" s="1"/>
  <c r="I386" i="2"/>
  <c r="M386" i="2" s="1"/>
  <c r="H386" i="2"/>
  <c r="L386" i="2" s="1"/>
  <c r="F386" i="2"/>
  <c r="J385" i="2"/>
  <c r="N385" i="2" s="1"/>
  <c r="I385" i="2"/>
  <c r="M385" i="2" s="1"/>
  <c r="H385" i="2"/>
  <c r="L385" i="2" s="1"/>
  <c r="F385" i="2"/>
  <c r="J384" i="2"/>
  <c r="N384" i="2" s="1"/>
  <c r="I384" i="2"/>
  <c r="M384" i="2" s="1"/>
  <c r="H384" i="2"/>
  <c r="L384" i="2" s="1"/>
  <c r="F384" i="2"/>
  <c r="J383" i="2"/>
  <c r="N383" i="2" s="1"/>
  <c r="I383" i="2"/>
  <c r="M383" i="2" s="1"/>
  <c r="H383" i="2"/>
  <c r="L383" i="2" s="1"/>
  <c r="F383" i="2"/>
  <c r="J382" i="2"/>
  <c r="N382" i="2" s="1"/>
  <c r="I382" i="2"/>
  <c r="M382" i="2" s="1"/>
  <c r="H382" i="2"/>
  <c r="L382" i="2" s="1"/>
  <c r="F382" i="2"/>
  <c r="J381" i="2"/>
  <c r="N381" i="2" s="1"/>
  <c r="I381" i="2"/>
  <c r="M381" i="2" s="1"/>
  <c r="H381" i="2"/>
  <c r="L381" i="2" s="1"/>
  <c r="F381" i="2"/>
  <c r="J380" i="2"/>
  <c r="N380" i="2" s="1"/>
  <c r="I380" i="2"/>
  <c r="M380" i="2" s="1"/>
  <c r="H380" i="2"/>
  <c r="L380" i="2" s="1"/>
  <c r="F380" i="2"/>
  <c r="J379" i="2"/>
  <c r="N379" i="2" s="1"/>
  <c r="I379" i="2"/>
  <c r="M379" i="2" s="1"/>
  <c r="H379" i="2"/>
  <c r="L379" i="2" s="1"/>
  <c r="F379" i="2"/>
  <c r="J378" i="2"/>
  <c r="N378" i="2" s="1"/>
  <c r="I378" i="2"/>
  <c r="M378" i="2" s="1"/>
  <c r="H378" i="2"/>
  <c r="L378" i="2" s="1"/>
  <c r="F378" i="2"/>
  <c r="J377" i="2"/>
  <c r="N377" i="2" s="1"/>
  <c r="I377" i="2"/>
  <c r="M377" i="2" s="1"/>
  <c r="H377" i="2"/>
  <c r="L377" i="2" s="1"/>
  <c r="F377" i="2"/>
  <c r="J376" i="2"/>
  <c r="N376" i="2" s="1"/>
  <c r="I376" i="2"/>
  <c r="M376" i="2" s="1"/>
  <c r="H376" i="2"/>
  <c r="L376" i="2" s="1"/>
  <c r="F376" i="2"/>
  <c r="J375" i="2"/>
  <c r="N375" i="2" s="1"/>
  <c r="I375" i="2"/>
  <c r="M375" i="2" s="1"/>
  <c r="H375" i="2"/>
  <c r="L375" i="2" s="1"/>
  <c r="F375" i="2"/>
  <c r="J374" i="2"/>
  <c r="N374" i="2" s="1"/>
  <c r="I374" i="2"/>
  <c r="M374" i="2" s="1"/>
  <c r="H374" i="2"/>
  <c r="L374" i="2" s="1"/>
  <c r="F374" i="2"/>
  <c r="J373" i="2"/>
  <c r="N373" i="2" s="1"/>
  <c r="I373" i="2"/>
  <c r="M373" i="2" s="1"/>
  <c r="H373" i="2"/>
  <c r="L373" i="2" s="1"/>
  <c r="F373" i="2"/>
  <c r="J372" i="2"/>
  <c r="N372" i="2" s="1"/>
  <c r="I372" i="2"/>
  <c r="M372" i="2" s="1"/>
  <c r="H372" i="2"/>
  <c r="L372" i="2" s="1"/>
  <c r="F372" i="2"/>
  <c r="J371" i="2"/>
  <c r="N371" i="2" s="1"/>
  <c r="I371" i="2"/>
  <c r="M371" i="2" s="1"/>
  <c r="H371" i="2"/>
  <c r="L371" i="2" s="1"/>
  <c r="F371" i="2"/>
  <c r="J370" i="2"/>
  <c r="N370" i="2" s="1"/>
  <c r="I370" i="2"/>
  <c r="M370" i="2" s="1"/>
  <c r="H370" i="2"/>
  <c r="L370" i="2" s="1"/>
  <c r="F370" i="2"/>
  <c r="J369" i="2"/>
  <c r="N369" i="2" s="1"/>
  <c r="I369" i="2"/>
  <c r="M369" i="2" s="1"/>
  <c r="H369" i="2"/>
  <c r="L369" i="2" s="1"/>
  <c r="F369" i="2"/>
  <c r="J368" i="2"/>
  <c r="N368" i="2" s="1"/>
  <c r="I368" i="2"/>
  <c r="M368" i="2" s="1"/>
  <c r="H368" i="2"/>
  <c r="L368" i="2" s="1"/>
  <c r="F368" i="2"/>
  <c r="J367" i="2"/>
  <c r="N367" i="2" s="1"/>
  <c r="I367" i="2"/>
  <c r="M367" i="2" s="1"/>
  <c r="H367" i="2"/>
  <c r="L367" i="2" s="1"/>
  <c r="F367" i="2"/>
  <c r="J366" i="2"/>
  <c r="N366" i="2" s="1"/>
  <c r="I366" i="2"/>
  <c r="M366" i="2" s="1"/>
  <c r="H366" i="2"/>
  <c r="L366" i="2" s="1"/>
  <c r="F366" i="2"/>
  <c r="J365" i="2"/>
  <c r="N365" i="2" s="1"/>
  <c r="I365" i="2"/>
  <c r="M365" i="2" s="1"/>
  <c r="H365" i="2"/>
  <c r="L365" i="2" s="1"/>
  <c r="F365" i="2"/>
  <c r="J364" i="2"/>
  <c r="N364" i="2" s="1"/>
  <c r="I364" i="2"/>
  <c r="M364" i="2" s="1"/>
  <c r="H364" i="2"/>
  <c r="L364" i="2" s="1"/>
  <c r="F364" i="2"/>
  <c r="J363" i="2"/>
  <c r="N363" i="2" s="1"/>
  <c r="I363" i="2"/>
  <c r="M363" i="2" s="1"/>
  <c r="H363" i="2"/>
  <c r="L363" i="2" s="1"/>
  <c r="F363" i="2"/>
  <c r="J362" i="2"/>
  <c r="N362" i="2" s="1"/>
  <c r="I362" i="2"/>
  <c r="M362" i="2" s="1"/>
  <c r="H362" i="2"/>
  <c r="L362" i="2" s="1"/>
  <c r="F362" i="2"/>
  <c r="J361" i="2"/>
  <c r="N361" i="2" s="1"/>
  <c r="I361" i="2"/>
  <c r="M361" i="2" s="1"/>
  <c r="H361" i="2"/>
  <c r="L361" i="2" s="1"/>
  <c r="F361" i="2"/>
  <c r="J360" i="2"/>
  <c r="N360" i="2" s="1"/>
  <c r="I360" i="2"/>
  <c r="M360" i="2" s="1"/>
  <c r="H360" i="2"/>
  <c r="L360" i="2" s="1"/>
  <c r="F360" i="2"/>
  <c r="J359" i="2"/>
  <c r="N359" i="2" s="1"/>
  <c r="I359" i="2"/>
  <c r="M359" i="2" s="1"/>
  <c r="H359" i="2"/>
  <c r="L359" i="2" s="1"/>
  <c r="F359" i="2"/>
  <c r="J358" i="2"/>
  <c r="N358" i="2" s="1"/>
  <c r="I358" i="2"/>
  <c r="M358" i="2" s="1"/>
  <c r="H358" i="2"/>
  <c r="L358" i="2" s="1"/>
  <c r="F358" i="2"/>
  <c r="J357" i="2"/>
  <c r="N357" i="2" s="1"/>
  <c r="I357" i="2"/>
  <c r="M357" i="2" s="1"/>
  <c r="H357" i="2"/>
  <c r="L357" i="2" s="1"/>
  <c r="F357" i="2"/>
  <c r="J356" i="2"/>
  <c r="N356" i="2" s="1"/>
  <c r="I356" i="2"/>
  <c r="M356" i="2" s="1"/>
  <c r="H356" i="2"/>
  <c r="L356" i="2" s="1"/>
  <c r="F356" i="2"/>
  <c r="J355" i="2"/>
  <c r="N355" i="2" s="1"/>
  <c r="I355" i="2"/>
  <c r="M355" i="2" s="1"/>
  <c r="H355" i="2"/>
  <c r="L355" i="2" s="1"/>
  <c r="F355" i="2"/>
  <c r="J354" i="2"/>
  <c r="N354" i="2" s="1"/>
  <c r="I354" i="2"/>
  <c r="M354" i="2" s="1"/>
  <c r="H354" i="2"/>
  <c r="L354" i="2" s="1"/>
  <c r="F354" i="2"/>
  <c r="J353" i="2"/>
  <c r="N353" i="2" s="1"/>
  <c r="I353" i="2"/>
  <c r="M353" i="2" s="1"/>
  <c r="H353" i="2"/>
  <c r="L353" i="2" s="1"/>
  <c r="F353" i="2"/>
  <c r="J352" i="2"/>
  <c r="N352" i="2" s="1"/>
  <c r="I352" i="2"/>
  <c r="M352" i="2" s="1"/>
  <c r="H352" i="2"/>
  <c r="L352" i="2" s="1"/>
  <c r="F352" i="2"/>
  <c r="J351" i="2"/>
  <c r="N351" i="2" s="1"/>
  <c r="I351" i="2"/>
  <c r="M351" i="2" s="1"/>
  <c r="H351" i="2"/>
  <c r="L351" i="2" s="1"/>
  <c r="F351" i="2"/>
  <c r="J350" i="2"/>
  <c r="N350" i="2" s="1"/>
  <c r="I350" i="2"/>
  <c r="M350" i="2" s="1"/>
  <c r="H350" i="2"/>
  <c r="L350" i="2" s="1"/>
  <c r="F350" i="2"/>
  <c r="J349" i="2"/>
  <c r="N349" i="2" s="1"/>
  <c r="I349" i="2"/>
  <c r="M349" i="2" s="1"/>
  <c r="H349" i="2"/>
  <c r="L349" i="2" s="1"/>
  <c r="F349" i="2"/>
  <c r="J348" i="2"/>
  <c r="N348" i="2" s="1"/>
  <c r="I348" i="2"/>
  <c r="M348" i="2" s="1"/>
  <c r="H348" i="2"/>
  <c r="L348" i="2" s="1"/>
  <c r="F348" i="2"/>
  <c r="J347" i="2"/>
  <c r="N347" i="2" s="1"/>
  <c r="I347" i="2"/>
  <c r="M347" i="2" s="1"/>
  <c r="H347" i="2"/>
  <c r="L347" i="2" s="1"/>
  <c r="F347" i="2"/>
  <c r="J346" i="2"/>
  <c r="N346" i="2" s="1"/>
  <c r="I346" i="2"/>
  <c r="M346" i="2" s="1"/>
  <c r="H346" i="2"/>
  <c r="L346" i="2" s="1"/>
  <c r="F346" i="2"/>
  <c r="J345" i="2"/>
  <c r="N345" i="2" s="1"/>
  <c r="I345" i="2"/>
  <c r="M345" i="2" s="1"/>
  <c r="H345" i="2"/>
  <c r="L345" i="2" s="1"/>
  <c r="F345" i="2"/>
  <c r="J344" i="2"/>
  <c r="N344" i="2" s="1"/>
  <c r="I344" i="2"/>
  <c r="M344" i="2" s="1"/>
  <c r="H344" i="2"/>
  <c r="L344" i="2" s="1"/>
  <c r="F344" i="2"/>
  <c r="J343" i="2"/>
  <c r="N343" i="2" s="1"/>
  <c r="I343" i="2"/>
  <c r="M343" i="2" s="1"/>
  <c r="H343" i="2"/>
  <c r="L343" i="2" s="1"/>
  <c r="F343" i="2"/>
  <c r="J342" i="2"/>
  <c r="N342" i="2" s="1"/>
  <c r="I342" i="2"/>
  <c r="M342" i="2" s="1"/>
  <c r="H342" i="2"/>
  <c r="L342" i="2" s="1"/>
  <c r="F342" i="2"/>
  <c r="J341" i="2"/>
  <c r="N341" i="2" s="1"/>
  <c r="I341" i="2"/>
  <c r="M341" i="2" s="1"/>
  <c r="H341" i="2"/>
  <c r="L341" i="2" s="1"/>
  <c r="F341" i="2"/>
  <c r="J340" i="2"/>
  <c r="N340" i="2" s="1"/>
  <c r="I340" i="2"/>
  <c r="M340" i="2" s="1"/>
  <c r="H340" i="2"/>
  <c r="L340" i="2" s="1"/>
  <c r="F340" i="2"/>
  <c r="J339" i="2"/>
  <c r="N339" i="2" s="1"/>
  <c r="I339" i="2"/>
  <c r="M339" i="2" s="1"/>
  <c r="H339" i="2"/>
  <c r="L339" i="2" s="1"/>
  <c r="F339" i="2"/>
  <c r="J338" i="2"/>
  <c r="N338" i="2" s="1"/>
  <c r="I338" i="2"/>
  <c r="M338" i="2" s="1"/>
  <c r="H338" i="2"/>
  <c r="L338" i="2" s="1"/>
  <c r="F338" i="2"/>
  <c r="J337" i="2"/>
  <c r="N337" i="2" s="1"/>
  <c r="I337" i="2"/>
  <c r="M337" i="2" s="1"/>
  <c r="H337" i="2"/>
  <c r="L337" i="2" s="1"/>
  <c r="F337" i="2"/>
  <c r="J336" i="2"/>
  <c r="N336" i="2" s="1"/>
  <c r="I336" i="2"/>
  <c r="M336" i="2" s="1"/>
  <c r="H336" i="2"/>
  <c r="L336" i="2" s="1"/>
  <c r="F336" i="2"/>
  <c r="J335" i="2"/>
  <c r="N335" i="2" s="1"/>
  <c r="I335" i="2"/>
  <c r="M335" i="2" s="1"/>
  <c r="H335" i="2"/>
  <c r="L335" i="2" s="1"/>
  <c r="F335" i="2"/>
  <c r="J334" i="2"/>
  <c r="N334" i="2" s="1"/>
  <c r="I334" i="2"/>
  <c r="M334" i="2" s="1"/>
  <c r="H334" i="2"/>
  <c r="L334" i="2" s="1"/>
  <c r="F334" i="2"/>
  <c r="J333" i="2"/>
  <c r="N333" i="2" s="1"/>
  <c r="I333" i="2"/>
  <c r="M333" i="2" s="1"/>
  <c r="H333" i="2"/>
  <c r="L333" i="2" s="1"/>
  <c r="F333" i="2"/>
  <c r="J332" i="2"/>
  <c r="N332" i="2" s="1"/>
  <c r="I332" i="2"/>
  <c r="M332" i="2" s="1"/>
  <c r="H332" i="2"/>
  <c r="L332" i="2" s="1"/>
  <c r="F332" i="2"/>
  <c r="J331" i="2"/>
  <c r="N331" i="2" s="1"/>
  <c r="I331" i="2"/>
  <c r="M331" i="2" s="1"/>
  <c r="H331" i="2"/>
  <c r="L331" i="2" s="1"/>
  <c r="F331" i="2"/>
  <c r="J330" i="2"/>
  <c r="N330" i="2" s="1"/>
  <c r="I330" i="2"/>
  <c r="M330" i="2" s="1"/>
  <c r="H330" i="2"/>
  <c r="L330" i="2" s="1"/>
  <c r="F330" i="2"/>
  <c r="J329" i="2"/>
  <c r="N329" i="2" s="1"/>
  <c r="I329" i="2"/>
  <c r="M329" i="2" s="1"/>
  <c r="H329" i="2"/>
  <c r="L329" i="2" s="1"/>
  <c r="F329" i="2"/>
  <c r="J328" i="2"/>
  <c r="N328" i="2" s="1"/>
  <c r="I328" i="2"/>
  <c r="M328" i="2" s="1"/>
  <c r="H328" i="2"/>
  <c r="L328" i="2" s="1"/>
  <c r="F328" i="2"/>
  <c r="J327" i="2"/>
  <c r="N327" i="2" s="1"/>
  <c r="I327" i="2"/>
  <c r="M327" i="2" s="1"/>
  <c r="H327" i="2"/>
  <c r="L327" i="2" s="1"/>
  <c r="F327" i="2"/>
  <c r="J326" i="2"/>
  <c r="N326" i="2" s="1"/>
  <c r="I326" i="2"/>
  <c r="M326" i="2" s="1"/>
  <c r="H326" i="2"/>
  <c r="L326" i="2" s="1"/>
  <c r="F326" i="2"/>
  <c r="J325" i="2"/>
  <c r="N325" i="2" s="1"/>
  <c r="I325" i="2"/>
  <c r="M325" i="2" s="1"/>
  <c r="H325" i="2"/>
  <c r="L325" i="2" s="1"/>
  <c r="F325" i="2"/>
  <c r="J324" i="2"/>
  <c r="N324" i="2" s="1"/>
  <c r="I324" i="2"/>
  <c r="M324" i="2" s="1"/>
  <c r="H324" i="2"/>
  <c r="L324" i="2" s="1"/>
  <c r="F324" i="2"/>
  <c r="J323" i="2"/>
  <c r="N323" i="2" s="1"/>
  <c r="I323" i="2"/>
  <c r="M323" i="2" s="1"/>
  <c r="H323" i="2"/>
  <c r="L323" i="2" s="1"/>
  <c r="F323" i="2"/>
  <c r="J322" i="2"/>
  <c r="N322" i="2" s="1"/>
  <c r="I322" i="2"/>
  <c r="M322" i="2" s="1"/>
  <c r="H322" i="2"/>
  <c r="L322" i="2" s="1"/>
  <c r="F322" i="2"/>
  <c r="J321" i="2"/>
  <c r="N321" i="2" s="1"/>
  <c r="I321" i="2"/>
  <c r="M321" i="2" s="1"/>
  <c r="H321" i="2"/>
  <c r="L321" i="2" s="1"/>
  <c r="F321" i="2"/>
  <c r="J320" i="2"/>
  <c r="N320" i="2" s="1"/>
  <c r="I320" i="2"/>
  <c r="M320" i="2" s="1"/>
  <c r="H320" i="2"/>
  <c r="L320" i="2" s="1"/>
  <c r="F320" i="2"/>
  <c r="J319" i="2"/>
  <c r="N319" i="2" s="1"/>
  <c r="I319" i="2"/>
  <c r="M319" i="2" s="1"/>
  <c r="H319" i="2"/>
  <c r="L319" i="2" s="1"/>
  <c r="F319" i="2"/>
  <c r="J318" i="2"/>
  <c r="N318" i="2" s="1"/>
  <c r="I318" i="2"/>
  <c r="M318" i="2" s="1"/>
  <c r="H318" i="2"/>
  <c r="L318" i="2" s="1"/>
  <c r="F318" i="2"/>
  <c r="J317" i="2"/>
  <c r="N317" i="2" s="1"/>
  <c r="I317" i="2"/>
  <c r="M317" i="2" s="1"/>
  <c r="H317" i="2"/>
  <c r="L317" i="2" s="1"/>
  <c r="F317" i="2"/>
  <c r="J316" i="2"/>
  <c r="N316" i="2" s="1"/>
  <c r="I316" i="2"/>
  <c r="M316" i="2" s="1"/>
  <c r="H316" i="2"/>
  <c r="L316" i="2" s="1"/>
  <c r="F316" i="2"/>
  <c r="J315" i="2"/>
  <c r="N315" i="2" s="1"/>
  <c r="I315" i="2"/>
  <c r="M315" i="2" s="1"/>
  <c r="H315" i="2"/>
  <c r="L315" i="2" s="1"/>
  <c r="F315" i="2"/>
  <c r="J314" i="2"/>
  <c r="N314" i="2" s="1"/>
  <c r="I314" i="2"/>
  <c r="M314" i="2" s="1"/>
  <c r="H314" i="2"/>
  <c r="L314" i="2" s="1"/>
  <c r="F314" i="2"/>
  <c r="J313" i="2"/>
  <c r="N313" i="2" s="1"/>
  <c r="I313" i="2"/>
  <c r="M313" i="2" s="1"/>
  <c r="H313" i="2"/>
  <c r="L313" i="2" s="1"/>
  <c r="F313" i="2"/>
  <c r="J312" i="2"/>
  <c r="N312" i="2" s="1"/>
  <c r="I312" i="2"/>
  <c r="M312" i="2" s="1"/>
  <c r="H312" i="2"/>
  <c r="L312" i="2" s="1"/>
  <c r="F312" i="2"/>
  <c r="J311" i="2"/>
  <c r="N311" i="2" s="1"/>
  <c r="I311" i="2"/>
  <c r="M311" i="2" s="1"/>
  <c r="H311" i="2"/>
  <c r="L311" i="2" s="1"/>
  <c r="F311" i="2"/>
  <c r="J310" i="2"/>
  <c r="N310" i="2" s="1"/>
  <c r="I310" i="2"/>
  <c r="M310" i="2" s="1"/>
  <c r="H310" i="2"/>
  <c r="L310" i="2" s="1"/>
  <c r="F310" i="2"/>
  <c r="J309" i="2"/>
  <c r="N309" i="2" s="1"/>
  <c r="I309" i="2"/>
  <c r="M309" i="2" s="1"/>
  <c r="H309" i="2"/>
  <c r="L309" i="2" s="1"/>
  <c r="F309" i="2"/>
  <c r="J308" i="2"/>
  <c r="N308" i="2" s="1"/>
  <c r="I308" i="2"/>
  <c r="M308" i="2" s="1"/>
  <c r="H308" i="2"/>
  <c r="L308" i="2" s="1"/>
  <c r="F308" i="2"/>
  <c r="J307" i="2"/>
  <c r="N307" i="2" s="1"/>
  <c r="I307" i="2"/>
  <c r="M307" i="2" s="1"/>
  <c r="H307" i="2"/>
  <c r="L307" i="2" s="1"/>
  <c r="F307" i="2"/>
  <c r="J306" i="2"/>
  <c r="N306" i="2" s="1"/>
  <c r="I306" i="2"/>
  <c r="M306" i="2" s="1"/>
  <c r="H306" i="2"/>
  <c r="L306" i="2" s="1"/>
  <c r="F306" i="2"/>
  <c r="J305" i="2"/>
  <c r="N305" i="2" s="1"/>
  <c r="I305" i="2"/>
  <c r="M305" i="2" s="1"/>
  <c r="H305" i="2"/>
  <c r="L305" i="2" s="1"/>
  <c r="F305" i="2"/>
  <c r="J304" i="2"/>
  <c r="N304" i="2" s="1"/>
  <c r="I304" i="2"/>
  <c r="M304" i="2" s="1"/>
  <c r="H304" i="2"/>
  <c r="L304" i="2" s="1"/>
  <c r="F304" i="2"/>
  <c r="J303" i="2"/>
  <c r="N303" i="2" s="1"/>
  <c r="I303" i="2"/>
  <c r="M303" i="2" s="1"/>
  <c r="H303" i="2"/>
  <c r="L303" i="2" s="1"/>
  <c r="F303" i="2"/>
  <c r="J302" i="2"/>
  <c r="N302" i="2" s="1"/>
  <c r="I302" i="2"/>
  <c r="M302" i="2" s="1"/>
  <c r="H302" i="2"/>
  <c r="L302" i="2" s="1"/>
  <c r="F302" i="2"/>
  <c r="J301" i="2"/>
  <c r="N301" i="2" s="1"/>
  <c r="I301" i="2"/>
  <c r="M301" i="2" s="1"/>
  <c r="H301" i="2"/>
  <c r="L301" i="2" s="1"/>
  <c r="F301" i="2"/>
  <c r="J300" i="2"/>
  <c r="N300" i="2" s="1"/>
  <c r="I300" i="2"/>
  <c r="M300" i="2" s="1"/>
  <c r="H300" i="2"/>
  <c r="L300" i="2" s="1"/>
  <c r="F300" i="2"/>
  <c r="J299" i="2"/>
  <c r="N299" i="2" s="1"/>
  <c r="I299" i="2"/>
  <c r="M299" i="2" s="1"/>
  <c r="H299" i="2"/>
  <c r="L299" i="2" s="1"/>
  <c r="F299" i="2"/>
  <c r="J298" i="2"/>
  <c r="N298" i="2" s="1"/>
  <c r="I298" i="2"/>
  <c r="M298" i="2" s="1"/>
  <c r="H298" i="2"/>
  <c r="L298" i="2" s="1"/>
  <c r="F298" i="2"/>
  <c r="J297" i="2"/>
  <c r="N297" i="2" s="1"/>
  <c r="I297" i="2"/>
  <c r="M297" i="2" s="1"/>
  <c r="H297" i="2"/>
  <c r="L297" i="2" s="1"/>
  <c r="F297" i="2"/>
  <c r="J296" i="2"/>
  <c r="N296" i="2" s="1"/>
  <c r="I296" i="2"/>
  <c r="M296" i="2" s="1"/>
  <c r="H296" i="2"/>
  <c r="L296" i="2" s="1"/>
  <c r="F296" i="2"/>
  <c r="J295" i="2"/>
  <c r="N295" i="2" s="1"/>
  <c r="I295" i="2"/>
  <c r="M295" i="2" s="1"/>
  <c r="H295" i="2"/>
  <c r="L295" i="2" s="1"/>
  <c r="F295" i="2"/>
  <c r="J294" i="2"/>
  <c r="N294" i="2" s="1"/>
  <c r="I294" i="2"/>
  <c r="M294" i="2" s="1"/>
  <c r="H294" i="2"/>
  <c r="L294" i="2" s="1"/>
  <c r="F294" i="2"/>
  <c r="J293" i="2"/>
  <c r="N293" i="2" s="1"/>
  <c r="I293" i="2"/>
  <c r="M293" i="2" s="1"/>
  <c r="H293" i="2"/>
  <c r="L293" i="2" s="1"/>
  <c r="F293" i="2"/>
  <c r="J292" i="2"/>
  <c r="N292" i="2" s="1"/>
  <c r="I292" i="2"/>
  <c r="M292" i="2" s="1"/>
  <c r="H292" i="2"/>
  <c r="L292" i="2" s="1"/>
  <c r="F292" i="2"/>
  <c r="J291" i="2"/>
  <c r="N291" i="2" s="1"/>
  <c r="I291" i="2"/>
  <c r="M291" i="2" s="1"/>
  <c r="H291" i="2"/>
  <c r="L291" i="2" s="1"/>
  <c r="F291" i="2"/>
  <c r="J290" i="2"/>
  <c r="N290" i="2" s="1"/>
  <c r="I290" i="2"/>
  <c r="M290" i="2" s="1"/>
  <c r="H290" i="2"/>
  <c r="L290" i="2" s="1"/>
  <c r="F290" i="2"/>
  <c r="J289" i="2"/>
  <c r="N289" i="2" s="1"/>
  <c r="I289" i="2"/>
  <c r="M289" i="2" s="1"/>
  <c r="H289" i="2"/>
  <c r="L289" i="2" s="1"/>
  <c r="F289" i="2"/>
  <c r="J288" i="2"/>
  <c r="N288" i="2" s="1"/>
  <c r="I288" i="2"/>
  <c r="M288" i="2" s="1"/>
  <c r="H288" i="2"/>
  <c r="L288" i="2" s="1"/>
  <c r="F288" i="2"/>
  <c r="J287" i="2"/>
  <c r="N287" i="2" s="1"/>
  <c r="I287" i="2"/>
  <c r="M287" i="2" s="1"/>
  <c r="H287" i="2"/>
  <c r="L287" i="2" s="1"/>
  <c r="F287" i="2"/>
  <c r="J286" i="2"/>
  <c r="N286" i="2" s="1"/>
  <c r="I286" i="2"/>
  <c r="M286" i="2" s="1"/>
  <c r="H286" i="2"/>
  <c r="L286" i="2" s="1"/>
  <c r="F286" i="2"/>
  <c r="J285" i="2"/>
  <c r="N285" i="2" s="1"/>
  <c r="I285" i="2"/>
  <c r="M285" i="2" s="1"/>
  <c r="H285" i="2"/>
  <c r="L285" i="2" s="1"/>
  <c r="F285" i="2"/>
  <c r="J284" i="2"/>
  <c r="N284" i="2" s="1"/>
  <c r="I284" i="2"/>
  <c r="M284" i="2" s="1"/>
  <c r="H284" i="2"/>
  <c r="L284" i="2" s="1"/>
  <c r="F284" i="2"/>
  <c r="J283" i="2"/>
  <c r="N283" i="2" s="1"/>
  <c r="I283" i="2"/>
  <c r="M283" i="2" s="1"/>
  <c r="H283" i="2"/>
  <c r="L283" i="2" s="1"/>
  <c r="F283" i="2"/>
  <c r="J282" i="2"/>
  <c r="N282" i="2" s="1"/>
  <c r="I282" i="2"/>
  <c r="M282" i="2" s="1"/>
  <c r="H282" i="2"/>
  <c r="L282" i="2" s="1"/>
  <c r="F282" i="2"/>
  <c r="J281" i="2"/>
  <c r="N281" i="2" s="1"/>
  <c r="I281" i="2"/>
  <c r="M281" i="2" s="1"/>
  <c r="H281" i="2"/>
  <c r="L281" i="2" s="1"/>
  <c r="F281" i="2"/>
  <c r="J280" i="2"/>
  <c r="N280" i="2" s="1"/>
  <c r="I280" i="2"/>
  <c r="M280" i="2" s="1"/>
  <c r="H280" i="2"/>
  <c r="L280" i="2" s="1"/>
  <c r="F280" i="2"/>
  <c r="J279" i="2"/>
  <c r="N279" i="2" s="1"/>
  <c r="I279" i="2"/>
  <c r="M279" i="2" s="1"/>
  <c r="H279" i="2"/>
  <c r="L279" i="2" s="1"/>
  <c r="F279" i="2"/>
  <c r="F278" i="2"/>
  <c r="F277" i="2"/>
  <c r="F276" i="2"/>
  <c r="F275" i="2"/>
  <c r="F274" i="2"/>
  <c r="F273" i="2"/>
  <c r="F272" i="2"/>
  <c r="J278" i="2"/>
  <c r="N278" i="2" s="1"/>
  <c r="I278" i="2"/>
  <c r="M278" i="2" s="1"/>
  <c r="H278" i="2"/>
  <c r="L278" i="2" s="1"/>
  <c r="J277" i="2"/>
  <c r="N277" i="2" s="1"/>
  <c r="I277" i="2"/>
  <c r="M277" i="2" s="1"/>
  <c r="H277" i="2"/>
  <c r="L277" i="2" s="1"/>
  <c r="J276" i="2"/>
  <c r="N276" i="2" s="1"/>
  <c r="I276" i="2"/>
  <c r="M276" i="2" s="1"/>
  <c r="H276" i="2"/>
  <c r="L276" i="2" s="1"/>
  <c r="J275" i="2"/>
  <c r="N275" i="2" s="1"/>
  <c r="I275" i="2"/>
  <c r="M275" i="2" s="1"/>
  <c r="H275" i="2"/>
  <c r="L275" i="2" s="1"/>
  <c r="J274" i="2"/>
  <c r="N274" i="2" s="1"/>
  <c r="I274" i="2"/>
  <c r="M274" i="2" s="1"/>
  <c r="H274" i="2"/>
  <c r="L274" i="2" s="1"/>
  <c r="J273" i="2"/>
  <c r="N273" i="2" s="1"/>
  <c r="I273" i="2"/>
  <c r="M273" i="2" s="1"/>
  <c r="H273" i="2"/>
  <c r="L273" i="2" s="1"/>
  <c r="J272" i="2"/>
  <c r="N272" i="2" s="1"/>
  <c r="I272" i="2"/>
  <c r="M272" i="2" s="1"/>
  <c r="H272" i="2"/>
  <c r="L272" i="2" s="1"/>
  <c r="J13" i="2"/>
  <c r="N13" i="2" s="1"/>
  <c r="I13" i="2"/>
  <c r="M13" i="2" s="1"/>
  <c r="H13" i="2"/>
  <c r="L13" i="2" s="1"/>
  <c r="J12" i="2"/>
  <c r="N12" i="2" s="1"/>
  <c r="I12" i="2"/>
  <c r="M12" i="2" s="1"/>
  <c r="H12" i="2"/>
  <c r="L12" i="2" s="1"/>
  <c r="J11" i="2"/>
  <c r="N11" i="2" s="1"/>
  <c r="I11" i="2"/>
  <c r="M11" i="2" s="1"/>
  <c r="H11" i="2"/>
  <c r="L11" i="2" s="1"/>
  <c r="J10" i="2"/>
  <c r="N10" i="2" s="1"/>
  <c r="I10" i="2"/>
  <c r="M10" i="2" s="1"/>
  <c r="H10" i="2"/>
  <c r="L10" i="2" s="1"/>
  <c r="J9" i="2"/>
  <c r="N9" i="2" s="1"/>
  <c r="I9" i="2"/>
  <c r="M9" i="2" s="1"/>
  <c r="H9" i="2"/>
  <c r="L9" i="2" s="1"/>
  <c r="J271" i="2"/>
  <c r="N271" i="2" s="1"/>
  <c r="I271" i="2"/>
  <c r="M271" i="2" s="1"/>
  <c r="J270" i="2"/>
  <c r="N270" i="2" s="1"/>
  <c r="I270" i="2"/>
  <c r="M270" i="2" s="1"/>
  <c r="H270" i="2"/>
  <c r="L270" i="2" s="1"/>
  <c r="J269" i="2"/>
  <c r="N269" i="2" s="1"/>
  <c r="I269" i="2"/>
  <c r="M269" i="2" s="1"/>
  <c r="H269" i="2"/>
  <c r="L269" i="2" s="1"/>
  <c r="J268" i="2"/>
  <c r="N268" i="2" s="1"/>
  <c r="I268" i="2"/>
  <c r="M268" i="2" s="1"/>
  <c r="H268" i="2"/>
  <c r="L268" i="2" s="1"/>
  <c r="J267" i="2"/>
  <c r="N267" i="2" s="1"/>
  <c r="I267" i="2"/>
  <c r="M267" i="2" s="1"/>
  <c r="H267" i="2"/>
  <c r="L267" i="2" s="1"/>
  <c r="J266" i="2"/>
  <c r="N266" i="2" s="1"/>
  <c r="I266" i="2"/>
  <c r="M266" i="2" s="1"/>
  <c r="H266" i="2"/>
  <c r="L266" i="2" s="1"/>
  <c r="J265" i="2"/>
  <c r="N265" i="2" s="1"/>
  <c r="I265" i="2"/>
  <c r="M265" i="2" s="1"/>
  <c r="H265" i="2"/>
  <c r="L265" i="2" s="1"/>
  <c r="J264" i="2"/>
  <c r="N264" i="2" s="1"/>
  <c r="I264" i="2"/>
  <c r="M264" i="2" s="1"/>
  <c r="H264" i="2"/>
  <c r="L264" i="2" s="1"/>
  <c r="J263" i="2"/>
  <c r="N263" i="2" s="1"/>
  <c r="I263" i="2"/>
  <c r="M263" i="2" s="1"/>
  <c r="H263" i="2"/>
  <c r="L263" i="2" s="1"/>
  <c r="J262" i="2"/>
  <c r="N262" i="2" s="1"/>
  <c r="I262" i="2"/>
  <c r="M262" i="2" s="1"/>
  <c r="H262" i="2"/>
  <c r="L262" i="2" s="1"/>
  <c r="J261" i="2"/>
  <c r="N261" i="2" s="1"/>
  <c r="I261" i="2"/>
  <c r="M261" i="2" s="1"/>
  <c r="H261" i="2"/>
  <c r="L261" i="2" s="1"/>
  <c r="J260" i="2"/>
  <c r="N260" i="2" s="1"/>
  <c r="I260" i="2"/>
  <c r="M260" i="2" s="1"/>
  <c r="H260" i="2"/>
  <c r="L260" i="2" s="1"/>
  <c r="J259" i="2"/>
  <c r="N259" i="2" s="1"/>
  <c r="I259" i="2"/>
  <c r="M259" i="2" s="1"/>
  <c r="H259" i="2"/>
  <c r="L259" i="2" s="1"/>
  <c r="J258" i="2"/>
  <c r="N258" i="2" s="1"/>
  <c r="I258" i="2"/>
  <c r="M258" i="2" s="1"/>
  <c r="H258" i="2"/>
  <c r="L258" i="2" s="1"/>
  <c r="J257" i="2"/>
  <c r="N257" i="2" s="1"/>
  <c r="I257" i="2"/>
  <c r="M257" i="2" s="1"/>
  <c r="H257" i="2"/>
  <c r="L257" i="2" s="1"/>
  <c r="J256" i="2"/>
  <c r="N256" i="2" s="1"/>
  <c r="I256" i="2"/>
  <c r="M256" i="2" s="1"/>
  <c r="H256" i="2"/>
  <c r="L256" i="2" s="1"/>
  <c r="J255" i="2"/>
  <c r="N255" i="2" s="1"/>
  <c r="I255" i="2"/>
  <c r="M255" i="2" s="1"/>
  <c r="H255" i="2"/>
  <c r="L255" i="2" s="1"/>
  <c r="J254" i="2"/>
  <c r="N254" i="2" s="1"/>
  <c r="I254" i="2"/>
  <c r="M254" i="2" s="1"/>
  <c r="H254" i="2"/>
  <c r="L254" i="2" s="1"/>
  <c r="J253" i="2"/>
  <c r="N253" i="2" s="1"/>
  <c r="I253" i="2"/>
  <c r="M253" i="2" s="1"/>
  <c r="H253" i="2"/>
  <c r="L253" i="2" s="1"/>
  <c r="J252" i="2"/>
  <c r="N252" i="2" s="1"/>
  <c r="I252" i="2"/>
  <c r="M252" i="2" s="1"/>
  <c r="H252" i="2"/>
  <c r="L252" i="2" s="1"/>
  <c r="J251" i="2"/>
  <c r="N251" i="2" s="1"/>
  <c r="I251" i="2"/>
  <c r="M251" i="2" s="1"/>
  <c r="H251" i="2"/>
  <c r="L251" i="2" s="1"/>
  <c r="J250" i="2"/>
  <c r="N250" i="2" s="1"/>
  <c r="I250" i="2"/>
  <c r="M250" i="2" s="1"/>
  <c r="H250" i="2"/>
  <c r="L250" i="2" s="1"/>
  <c r="J249" i="2"/>
  <c r="N249" i="2" s="1"/>
  <c r="I249" i="2"/>
  <c r="M249" i="2" s="1"/>
  <c r="H249" i="2"/>
  <c r="L249" i="2" s="1"/>
  <c r="J248" i="2"/>
  <c r="N248" i="2" s="1"/>
  <c r="I248" i="2"/>
  <c r="M248" i="2" s="1"/>
  <c r="H248" i="2"/>
  <c r="L248" i="2" s="1"/>
  <c r="J247" i="2"/>
  <c r="N247" i="2" s="1"/>
  <c r="I247" i="2"/>
  <c r="M247" i="2" s="1"/>
  <c r="H247" i="2"/>
  <c r="L247" i="2" s="1"/>
  <c r="J246" i="2"/>
  <c r="N246" i="2" s="1"/>
  <c r="I246" i="2"/>
  <c r="M246" i="2" s="1"/>
  <c r="H246" i="2"/>
  <c r="L246" i="2" s="1"/>
  <c r="J245" i="2"/>
  <c r="N245" i="2" s="1"/>
  <c r="I245" i="2"/>
  <c r="M245" i="2" s="1"/>
  <c r="H245" i="2"/>
  <c r="L245" i="2" s="1"/>
  <c r="J244" i="2"/>
  <c r="N244" i="2" s="1"/>
  <c r="I244" i="2"/>
  <c r="M244" i="2" s="1"/>
  <c r="H244" i="2"/>
  <c r="L244" i="2" s="1"/>
  <c r="J243" i="2"/>
  <c r="N243" i="2" s="1"/>
  <c r="I243" i="2"/>
  <c r="M243" i="2" s="1"/>
  <c r="H243" i="2"/>
  <c r="L243" i="2" s="1"/>
  <c r="J242" i="2"/>
  <c r="N242" i="2" s="1"/>
  <c r="I242" i="2"/>
  <c r="M242" i="2" s="1"/>
  <c r="H242" i="2"/>
  <c r="L242" i="2" s="1"/>
  <c r="J241" i="2"/>
  <c r="N241" i="2" s="1"/>
  <c r="I241" i="2"/>
  <c r="M241" i="2" s="1"/>
  <c r="H241" i="2"/>
  <c r="L241" i="2" s="1"/>
  <c r="J240" i="2"/>
  <c r="N240" i="2" s="1"/>
  <c r="I240" i="2"/>
  <c r="M240" i="2" s="1"/>
  <c r="H240" i="2"/>
  <c r="L240" i="2" s="1"/>
  <c r="J239" i="2"/>
  <c r="N239" i="2" s="1"/>
  <c r="I239" i="2"/>
  <c r="M239" i="2" s="1"/>
  <c r="H239" i="2"/>
  <c r="L239" i="2" s="1"/>
  <c r="J238" i="2"/>
  <c r="N238" i="2" s="1"/>
  <c r="I238" i="2"/>
  <c r="M238" i="2" s="1"/>
  <c r="H238" i="2"/>
  <c r="L238" i="2" s="1"/>
  <c r="J237" i="2"/>
  <c r="N237" i="2" s="1"/>
  <c r="I237" i="2"/>
  <c r="M237" i="2" s="1"/>
  <c r="H237" i="2"/>
  <c r="L237" i="2" s="1"/>
  <c r="J236" i="2"/>
  <c r="N236" i="2" s="1"/>
  <c r="I236" i="2"/>
  <c r="M236" i="2" s="1"/>
  <c r="H236" i="2"/>
  <c r="L236" i="2" s="1"/>
  <c r="J235" i="2"/>
  <c r="N235" i="2" s="1"/>
  <c r="I235" i="2"/>
  <c r="M235" i="2" s="1"/>
  <c r="H235" i="2"/>
  <c r="L235" i="2" s="1"/>
  <c r="J234" i="2"/>
  <c r="N234" i="2" s="1"/>
  <c r="I234" i="2"/>
  <c r="M234" i="2" s="1"/>
  <c r="H234" i="2"/>
  <c r="L234" i="2" s="1"/>
  <c r="J233" i="2"/>
  <c r="N233" i="2" s="1"/>
  <c r="I233" i="2"/>
  <c r="M233" i="2" s="1"/>
  <c r="H233" i="2"/>
  <c r="L233" i="2" s="1"/>
  <c r="J232" i="2"/>
  <c r="N232" i="2" s="1"/>
  <c r="I232" i="2"/>
  <c r="M232" i="2" s="1"/>
  <c r="H232" i="2"/>
  <c r="L232" i="2" s="1"/>
  <c r="J231" i="2"/>
  <c r="N231" i="2" s="1"/>
  <c r="I231" i="2"/>
  <c r="M231" i="2" s="1"/>
  <c r="H231" i="2"/>
  <c r="L231" i="2" s="1"/>
  <c r="J230" i="2"/>
  <c r="N230" i="2" s="1"/>
  <c r="I230" i="2"/>
  <c r="M230" i="2" s="1"/>
  <c r="H230" i="2"/>
  <c r="L230" i="2" s="1"/>
  <c r="J229" i="2"/>
  <c r="N229" i="2" s="1"/>
  <c r="I229" i="2"/>
  <c r="M229" i="2" s="1"/>
  <c r="H229" i="2"/>
  <c r="L229" i="2" s="1"/>
  <c r="J228" i="2"/>
  <c r="N228" i="2" s="1"/>
  <c r="I228" i="2"/>
  <c r="M228" i="2" s="1"/>
  <c r="H228" i="2"/>
  <c r="L228" i="2" s="1"/>
  <c r="J227" i="2"/>
  <c r="N227" i="2" s="1"/>
  <c r="I227" i="2"/>
  <c r="M227" i="2" s="1"/>
  <c r="H227" i="2"/>
  <c r="L227" i="2" s="1"/>
  <c r="J226" i="2"/>
  <c r="N226" i="2" s="1"/>
  <c r="I226" i="2"/>
  <c r="M226" i="2" s="1"/>
  <c r="H226" i="2"/>
  <c r="L226" i="2" s="1"/>
  <c r="J225" i="2"/>
  <c r="N225" i="2" s="1"/>
  <c r="I225" i="2"/>
  <c r="M225" i="2" s="1"/>
  <c r="H225" i="2"/>
  <c r="L225" i="2" s="1"/>
  <c r="J224" i="2"/>
  <c r="N224" i="2" s="1"/>
  <c r="I224" i="2"/>
  <c r="M224" i="2" s="1"/>
  <c r="H224" i="2"/>
  <c r="L224" i="2" s="1"/>
  <c r="J223" i="2"/>
  <c r="N223" i="2" s="1"/>
  <c r="I223" i="2"/>
  <c r="M223" i="2" s="1"/>
  <c r="H223" i="2"/>
  <c r="L223" i="2" s="1"/>
  <c r="J222" i="2"/>
  <c r="N222" i="2" s="1"/>
  <c r="I222" i="2"/>
  <c r="M222" i="2" s="1"/>
  <c r="H222" i="2"/>
  <c r="L222" i="2" s="1"/>
  <c r="J221" i="2"/>
  <c r="N221" i="2" s="1"/>
  <c r="I221" i="2"/>
  <c r="M221" i="2" s="1"/>
  <c r="H221" i="2"/>
  <c r="L221" i="2" s="1"/>
  <c r="J220" i="2"/>
  <c r="N220" i="2" s="1"/>
  <c r="I220" i="2"/>
  <c r="M220" i="2" s="1"/>
  <c r="H220" i="2"/>
  <c r="L220" i="2" s="1"/>
  <c r="J219" i="2"/>
  <c r="N219" i="2" s="1"/>
  <c r="I219" i="2"/>
  <c r="M219" i="2" s="1"/>
  <c r="H219" i="2"/>
  <c r="L219" i="2" s="1"/>
  <c r="J218" i="2"/>
  <c r="N218" i="2" s="1"/>
  <c r="I218" i="2"/>
  <c r="M218" i="2" s="1"/>
  <c r="H218" i="2"/>
  <c r="L218" i="2" s="1"/>
  <c r="J217" i="2"/>
  <c r="N217" i="2" s="1"/>
  <c r="I217" i="2"/>
  <c r="M217" i="2" s="1"/>
  <c r="H217" i="2"/>
  <c r="L217" i="2" s="1"/>
  <c r="J216" i="2"/>
  <c r="N216" i="2" s="1"/>
  <c r="I216" i="2"/>
  <c r="M216" i="2" s="1"/>
  <c r="H216" i="2"/>
  <c r="L216" i="2" s="1"/>
  <c r="J215" i="2"/>
  <c r="N215" i="2" s="1"/>
  <c r="I215" i="2"/>
  <c r="M215" i="2" s="1"/>
  <c r="H215" i="2"/>
  <c r="L215" i="2" s="1"/>
  <c r="J214" i="2"/>
  <c r="N214" i="2" s="1"/>
  <c r="I214" i="2"/>
  <c r="M214" i="2" s="1"/>
  <c r="H214" i="2"/>
  <c r="L214" i="2" s="1"/>
  <c r="J213" i="2"/>
  <c r="N213" i="2" s="1"/>
  <c r="I213" i="2"/>
  <c r="M213" i="2" s="1"/>
  <c r="H213" i="2"/>
  <c r="L213" i="2" s="1"/>
  <c r="J212" i="2"/>
  <c r="N212" i="2" s="1"/>
  <c r="I212" i="2"/>
  <c r="M212" i="2" s="1"/>
  <c r="H212" i="2"/>
  <c r="L212" i="2" s="1"/>
  <c r="J211" i="2"/>
  <c r="N211" i="2" s="1"/>
  <c r="I211" i="2"/>
  <c r="M211" i="2" s="1"/>
  <c r="H211" i="2"/>
  <c r="L211" i="2" s="1"/>
  <c r="J210" i="2"/>
  <c r="N210" i="2" s="1"/>
  <c r="I210" i="2"/>
  <c r="M210" i="2" s="1"/>
  <c r="H210" i="2"/>
  <c r="L210" i="2" s="1"/>
  <c r="J209" i="2"/>
  <c r="N209" i="2" s="1"/>
  <c r="I209" i="2"/>
  <c r="M209" i="2" s="1"/>
  <c r="H209" i="2"/>
  <c r="L209" i="2" s="1"/>
  <c r="J208" i="2"/>
  <c r="N208" i="2" s="1"/>
  <c r="I208" i="2"/>
  <c r="M208" i="2" s="1"/>
  <c r="H208" i="2"/>
  <c r="L208" i="2" s="1"/>
  <c r="J207" i="2"/>
  <c r="N207" i="2" s="1"/>
  <c r="I207" i="2"/>
  <c r="M207" i="2" s="1"/>
  <c r="H207" i="2"/>
  <c r="L207" i="2" s="1"/>
  <c r="J206" i="2"/>
  <c r="N206" i="2" s="1"/>
  <c r="I206" i="2"/>
  <c r="M206" i="2" s="1"/>
  <c r="H206" i="2"/>
  <c r="L206" i="2" s="1"/>
  <c r="J205" i="2"/>
  <c r="N205" i="2" s="1"/>
  <c r="I205" i="2"/>
  <c r="M205" i="2" s="1"/>
  <c r="H205" i="2"/>
  <c r="L205" i="2" s="1"/>
  <c r="J204" i="2"/>
  <c r="N204" i="2" s="1"/>
  <c r="I204" i="2"/>
  <c r="M204" i="2" s="1"/>
  <c r="H204" i="2"/>
  <c r="L204" i="2" s="1"/>
  <c r="J203" i="2"/>
  <c r="N203" i="2" s="1"/>
  <c r="I203" i="2"/>
  <c r="M203" i="2" s="1"/>
  <c r="H203" i="2"/>
  <c r="L203" i="2" s="1"/>
  <c r="J202" i="2"/>
  <c r="N202" i="2" s="1"/>
  <c r="I202" i="2"/>
  <c r="M202" i="2" s="1"/>
  <c r="H202" i="2"/>
  <c r="L202" i="2" s="1"/>
  <c r="J201" i="2"/>
  <c r="N201" i="2" s="1"/>
  <c r="I201" i="2"/>
  <c r="M201" i="2" s="1"/>
  <c r="H201" i="2"/>
  <c r="L201" i="2" s="1"/>
  <c r="J200" i="2"/>
  <c r="N200" i="2" s="1"/>
  <c r="I200" i="2"/>
  <c r="M200" i="2" s="1"/>
  <c r="H200" i="2"/>
  <c r="L200" i="2" s="1"/>
  <c r="J199" i="2"/>
  <c r="N199" i="2" s="1"/>
  <c r="I199" i="2"/>
  <c r="M199" i="2" s="1"/>
  <c r="H199" i="2"/>
  <c r="L199" i="2" s="1"/>
  <c r="J198" i="2"/>
  <c r="N198" i="2" s="1"/>
  <c r="I198" i="2"/>
  <c r="M198" i="2" s="1"/>
  <c r="H198" i="2"/>
  <c r="L198" i="2" s="1"/>
  <c r="J197" i="2"/>
  <c r="N197" i="2" s="1"/>
  <c r="I197" i="2"/>
  <c r="M197" i="2" s="1"/>
  <c r="H197" i="2"/>
  <c r="L197" i="2" s="1"/>
  <c r="J196" i="2"/>
  <c r="N196" i="2" s="1"/>
  <c r="I196" i="2"/>
  <c r="M196" i="2" s="1"/>
  <c r="H196" i="2"/>
  <c r="L196" i="2" s="1"/>
  <c r="J195" i="2"/>
  <c r="N195" i="2" s="1"/>
  <c r="I195" i="2"/>
  <c r="M195" i="2" s="1"/>
  <c r="H195" i="2"/>
  <c r="L195" i="2" s="1"/>
  <c r="J194" i="2"/>
  <c r="N194" i="2" s="1"/>
  <c r="I194" i="2"/>
  <c r="M194" i="2" s="1"/>
  <c r="H194" i="2"/>
  <c r="L194" i="2" s="1"/>
  <c r="J193" i="2"/>
  <c r="N193" i="2" s="1"/>
  <c r="I193" i="2"/>
  <c r="M193" i="2" s="1"/>
  <c r="H193" i="2"/>
  <c r="L193" i="2" s="1"/>
  <c r="J192" i="2"/>
  <c r="N192" i="2" s="1"/>
  <c r="I192" i="2"/>
  <c r="M192" i="2" s="1"/>
  <c r="H192" i="2"/>
  <c r="L192" i="2" s="1"/>
  <c r="J191" i="2"/>
  <c r="N191" i="2" s="1"/>
  <c r="I191" i="2"/>
  <c r="M191" i="2" s="1"/>
  <c r="H191" i="2"/>
  <c r="L191" i="2" s="1"/>
  <c r="J190" i="2"/>
  <c r="N190" i="2" s="1"/>
  <c r="I190" i="2"/>
  <c r="M190" i="2" s="1"/>
  <c r="H190" i="2"/>
  <c r="L190" i="2" s="1"/>
  <c r="J189" i="2"/>
  <c r="N189" i="2" s="1"/>
  <c r="I189" i="2"/>
  <c r="M189" i="2" s="1"/>
  <c r="H189" i="2"/>
  <c r="L189" i="2" s="1"/>
  <c r="J188" i="2"/>
  <c r="N188" i="2" s="1"/>
  <c r="I188" i="2"/>
  <c r="M188" i="2" s="1"/>
  <c r="H188" i="2"/>
  <c r="L188" i="2" s="1"/>
  <c r="J187" i="2"/>
  <c r="N187" i="2" s="1"/>
  <c r="I187" i="2"/>
  <c r="M187" i="2" s="1"/>
  <c r="H187" i="2"/>
  <c r="L187" i="2" s="1"/>
  <c r="J186" i="2"/>
  <c r="N186" i="2" s="1"/>
  <c r="I186" i="2"/>
  <c r="M186" i="2" s="1"/>
  <c r="H186" i="2"/>
  <c r="L186" i="2" s="1"/>
  <c r="J185" i="2"/>
  <c r="N185" i="2" s="1"/>
  <c r="I185" i="2"/>
  <c r="M185" i="2" s="1"/>
  <c r="H185" i="2"/>
  <c r="L185" i="2" s="1"/>
  <c r="J184" i="2"/>
  <c r="N184" i="2" s="1"/>
  <c r="I184" i="2"/>
  <c r="M184" i="2" s="1"/>
  <c r="H184" i="2"/>
  <c r="L184" i="2" s="1"/>
  <c r="J183" i="2"/>
  <c r="N183" i="2" s="1"/>
  <c r="I183" i="2"/>
  <c r="M183" i="2" s="1"/>
  <c r="H183" i="2"/>
  <c r="L183" i="2" s="1"/>
  <c r="J182" i="2"/>
  <c r="N182" i="2" s="1"/>
  <c r="I182" i="2"/>
  <c r="M182" i="2" s="1"/>
  <c r="H182" i="2"/>
  <c r="L182" i="2" s="1"/>
  <c r="J181" i="2"/>
  <c r="N181" i="2" s="1"/>
  <c r="I181" i="2"/>
  <c r="M181" i="2" s="1"/>
  <c r="H181" i="2"/>
  <c r="L181" i="2" s="1"/>
  <c r="J180" i="2"/>
  <c r="N180" i="2" s="1"/>
  <c r="I180" i="2"/>
  <c r="M180" i="2" s="1"/>
  <c r="H180" i="2"/>
  <c r="L180" i="2" s="1"/>
  <c r="J179" i="2"/>
  <c r="N179" i="2" s="1"/>
  <c r="I179" i="2"/>
  <c r="M179" i="2" s="1"/>
  <c r="H179" i="2"/>
  <c r="L179" i="2" s="1"/>
  <c r="J178" i="2"/>
  <c r="N178" i="2" s="1"/>
  <c r="I178" i="2"/>
  <c r="M178" i="2" s="1"/>
  <c r="H178" i="2"/>
  <c r="L178" i="2" s="1"/>
  <c r="J177" i="2"/>
  <c r="N177" i="2" s="1"/>
  <c r="I177" i="2"/>
  <c r="M177" i="2" s="1"/>
  <c r="H177" i="2"/>
  <c r="L177" i="2" s="1"/>
  <c r="J176" i="2"/>
  <c r="N176" i="2" s="1"/>
  <c r="I176" i="2"/>
  <c r="M176" i="2" s="1"/>
  <c r="H176" i="2"/>
  <c r="L176" i="2" s="1"/>
  <c r="J175" i="2"/>
  <c r="N175" i="2" s="1"/>
  <c r="I175" i="2"/>
  <c r="M175" i="2" s="1"/>
  <c r="H175" i="2"/>
  <c r="L175" i="2" s="1"/>
  <c r="J174" i="2"/>
  <c r="N174" i="2" s="1"/>
  <c r="I174" i="2"/>
  <c r="M174" i="2" s="1"/>
  <c r="H174" i="2"/>
  <c r="L174" i="2" s="1"/>
  <c r="J173" i="2"/>
  <c r="N173" i="2" s="1"/>
  <c r="I173" i="2"/>
  <c r="M173" i="2" s="1"/>
  <c r="H173" i="2"/>
  <c r="L173" i="2" s="1"/>
  <c r="J172" i="2"/>
  <c r="N172" i="2" s="1"/>
  <c r="I172" i="2"/>
  <c r="M172" i="2" s="1"/>
  <c r="H172" i="2"/>
  <c r="L172" i="2" s="1"/>
  <c r="J171" i="2"/>
  <c r="N171" i="2" s="1"/>
  <c r="I171" i="2"/>
  <c r="M171" i="2" s="1"/>
  <c r="H171" i="2"/>
  <c r="L171" i="2" s="1"/>
  <c r="J170" i="2"/>
  <c r="N170" i="2" s="1"/>
  <c r="I170" i="2"/>
  <c r="M170" i="2" s="1"/>
  <c r="H170" i="2"/>
  <c r="L170" i="2" s="1"/>
  <c r="J169" i="2"/>
  <c r="N169" i="2" s="1"/>
  <c r="I169" i="2"/>
  <c r="M169" i="2" s="1"/>
  <c r="H169" i="2"/>
  <c r="L169" i="2" s="1"/>
  <c r="J168" i="2"/>
  <c r="N168" i="2" s="1"/>
  <c r="I168" i="2"/>
  <c r="M168" i="2" s="1"/>
  <c r="H168" i="2"/>
  <c r="L168" i="2" s="1"/>
  <c r="J167" i="2"/>
  <c r="N167" i="2" s="1"/>
  <c r="I167" i="2"/>
  <c r="M167" i="2" s="1"/>
  <c r="H167" i="2"/>
  <c r="L167" i="2" s="1"/>
  <c r="J166" i="2"/>
  <c r="N166" i="2" s="1"/>
  <c r="I166" i="2"/>
  <c r="M166" i="2" s="1"/>
  <c r="H166" i="2"/>
  <c r="L166" i="2" s="1"/>
  <c r="J165" i="2"/>
  <c r="N165" i="2" s="1"/>
  <c r="I165" i="2"/>
  <c r="M165" i="2" s="1"/>
  <c r="H165" i="2"/>
  <c r="L165" i="2" s="1"/>
  <c r="J164" i="2"/>
  <c r="N164" i="2" s="1"/>
  <c r="I164" i="2"/>
  <c r="M164" i="2" s="1"/>
  <c r="H164" i="2"/>
  <c r="L164" i="2" s="1"/>
  <c r="J163" i="2"/>
  <c r="N163" i="2" s="1"/>
  <c r="I163" i="2"/>
  <c r="M163" i="2" s="1"/>
  <c r="H163" i="2"/>
  <c r="L163" i="2" s="1"/>
  <c r="J162" i="2"/>
  <c r="N162" i="2" s="1"/>
  <c r="I162" i="2"/>
  <c r="M162" i="2" s="1"/>
  <c r="H162" i="2"/>
  <c r="L162" i="2" s="1"/>
  <c r="J161" i="2"/>
  <c r="N161" i="2" s="1"/>
  <c r="I161" i="2"/>
  <c r="M161" i="2" s="1"/>
  <c r="H161" i="2"/>
  <c r="L161" i="2" s="1"/>
  <c r="J160" i="2"/>
  <c r="N160" i="2" s="1"/>
  <c r="I160" i="2"/>
  <c r="M160" i="2" s="1"/>
  <c r="H160" i="2"/>
  <c r="L160" i="2" s="1"/>
  <c r="J159" i="2"/>
  <c r="N159" i="2" s="1"/>
  <c r="I159" i="2"/>
  <c r="M159" i="2" s="1"/>
  <c r="H159" i="2"/>
  <c r="L159" i="2" s="1"/>
  <c r="J158" i="2"/>
  <c r="N158" i="2" s="1"/>
  <c r="I158" i="2"/>
  <c r="M158" i="2" s="1"/>
  <c r="H158" i="2"/>
  <c r="L158" i="2" s="1"/>
  <c r="J157" i="2"/>
  <c r="N157" i="2" s="1"/>
  <c r="I157" i="2"/>
  <c r="M157" i="2" s="1"/>
  <c r="H157" i="2"/>
  <c r="L157" i="2" s="1"/>
  <c r="J156" i="2"/>
  <c r="N156" i="2" s="1"/>
  <c r="I156" i="2"/>
  <c r="M156" i="2" s="1"/>
  <c r="H156" i="2"/>
  <c r="L156" i="2" s="1"/>
  <c r="J155" i="2"/>
  <c r="N155" i="2" s="1"/>
  <c r="I155" i="2"/>
  <c r="M155" i="2" s="1"/>
  <c r="H155" i="2"/>
  <c r="L155" i="2" s="1"/>
  <c r="J154" i="2"/>
  <c r="N154" i="2" s="1"/>
  <c r="I154" i="2"/>
  <c r="M154" i="2" s="1"/>
  <c r="H154" i="2"/>
  <c r="L154" i="2" s="1"/>
  <c r="J153" i="2"/>
  <c r="N153" i="2" s="1"/>
  <c r="I153" i="2"/>
  <c r="M153" i="2" s="1"/>
  <c r="H153" i="2"/>
  <c r="L153" i="2" s="1"/>
  <c r="J152" i="2"/>
  <c r="N152" i="2" s="1"/>
  <c r="I152" i="2"/>
  <c r="M152" i="2" s="1"/>
  <c r="H152" i="2"/>
  <c r="L152" i="2" s="1"/>
  <c r="J151" i="2"/>
  <c r="N151" i="2" s="1"/>
  <c r="I151" i="2"/>
  <c r="M151" i="2" s="1"/>
  <c r="H151" i="2"/>
  <c r="L151" i="2" s="1"/>
  <c r="J150" i="2"/>
  <c r="N150" i="2" s="1"/>
  <c r="I150" i="2"/>
  <c r="M150" i="2" s="1"/>
  <c r="H150" i="2"/>
  <c r="L150" i="2" s="1"/>
  <c r="J149" i="2"/>
  <c r="N149" i="2" s="1"/>
  <c r="I149" i="2"/>
  <c r="M149" i="2" s="1"/>
  <c r="H149" i="2"/>
  <c r="L149" i="2" s="1"/>
  <c r="J148" i="2"/>
  <c r="N148" i="2" s="1"/>
  <c r="I148" i="2"/>
  <c r="M148" i="2" s="1"/>
  <c r="H148" i="2"/>
  <c r="L148" i="2" s="1"/>
  <c r="J147" i="2"/>
  <c r="N147" i="2" s="1"/>
  <c r="I147" i="2"/>
  <c r="M147" i="2" s="1"/>
  <c r="H147" i="2"/>
  <c r="L147" i="2" s="1"/>
  <c r="J146" i="2"/>
  <c r="N146" i="2" s="1"/>
  <c r="I146" i="2"/>
  <c r="M146" i="2" s="1"/>
  <c r="H146" i="2"/>
  <c r="L146" i="2" s="1"/>
  <c r="J145" i="2"/>
  <c r="N145" i="2" s="1"/>
  <c r="I145" i="2"/>
  <c r="M145" i="2" s="1"/>
  <c r="H145" i="2"/>
  <c r="L145" i="2" s="1"/>
  <c r="J144" i="2"/>
  <c r="N144" i="2" s="1"/>
  <c r="I144" i="2"/>
  <c r="M144" i="2" s="1"/>
  <c r="H144" i="2"/>
  <c r="L144" i="2" s="1"/>
  <c r="J143" i="2"/>
  <c r="N143" i="2" s="1"/>
  <c r="I143" i="2"/>
  <c r="M143" i="2" s="1"/>
  <c r="H143" i="2"/>
  <c r="L143" i="2" s="1"/>
  <c r="J142" i="2"/>
  <c r="N142" i="2" s="1"/>
  <c r="I142" i="2"/>
  <c r="M142" i="2" s="1"/>
  <c r="H142" i="2"/>
  <c r="L142" i="2" s="1"/>
  <c r="J141" i="2"/>
  <c r="N141" i="2" s="1"/>
  <c r="I141" i="2"/>
  <c r="M141" i="2" s="1"/>
  <c r="H141" i="2"/>
  <c r="L141" i="2" s="1"/>
  <c r="J140" i="2"/>
  <c r="N140" i="2" s="1"/>
  <c r="I140" i="2"/>
  <c r="M140" i="2" s="1"/>
  <c r="H140" i="2"/>
  <c r="L140" i="2" s="1"/>
  <c r="J139" i="2"/>
  <c r="N139" i="2" s="1"/>
  <c r="I139" i="2"/>
  <c r="M139" i="2" s="1"/>
  <c r="H139" i="2"/>
  <c r="L139" i="2" s="1"/>
  <c r="J138" i="2"/>
  <c r="N138" i="2" s="1"/>
  <c r="I138" i="2"/>
  <c r="M138" i="2" s="1"/>
  <c r="H138" i="2"/>
  <c r="L138" i="2" s="1"/>
  <c r="J137" i="2"/>
  <c r="N137" i="2" s="1"/>
  <c r="I137" i="2"/>
  <c r="M137" i="2" s="1"/>
  <c r="H137" i="2"/>
  <c r="L137" i="2" s="1"/>
  <c r="J136" i="2"/>
  <c r="N136" i="2" s="1"/>
  <c r="I136" i="2"/>
  <c r="M136" i="2" s="1"/>
  <c r="H136" i="2"/>
  <c r="L136" i="2" s="1"/>
  <c r="J135" i="2"/>
  <c r="N135" i="2" s="1"/>
  <c r="I135" i="2"/>
  <c r="M135" i="2" s="1"/>
  <c r="H135" i="2"/>
  <c r="L135" i="2" s="1"/>
  <c r="J134" i="2"/>
  <c r="N134" i="2" s="1"/>
  <c r="I134" i="2"/>
  <c r="M134" i="2" s="1"/>
  <c r="H134" i="2"/>
  <c r="L134" i="2" s="1"/>
  <c r="J133" i="2"/>
  <c r="N133" i="2" s="1"/>
  <c r="I133" i="2"/>
  <c r="M133" i="2" s="1"/>
  <c r="H133" i="2"/>
  <c r="L133" i="2" s="1"/>
  <c r="J132" i="2"/>
  <c r="N132" i="2" s="1"/>
  <c r="I132" i="2"/>
  <c r="M132" i="2" s="1"/>
  <c r="H132" i="2"/>
  <c r="L132" i="2" s="1"/>
  <c r="J131" i="2"/>
  <c r="N131" i="2" s="1"/>
  <c r="I131" i="2"/>
  <c r="M131" i="2" s="1"/>
  <c r="H131" i="2"/>
  <c r="L131" i="2" s="1"/>
  <c r="J130" i="2"/>
  <c r="N130" i="2" s="1"/>
  <c r="I130" i="2"/>
  <c r="M130" i="2" s="1"/>
  <c r="H130" i="2"/>
  <c r="L130" i="2" s="1"/>
  <c r="J129" i="2"/>
  <c r="N129" i="2" s="1"/>
  <c r="I129" i="2"/>
  <c r="M129" i="2" s="1"/>
  <c r="H129" i="2"/>
  <c r="L129" i="2" s="1"/>
  <c r="J128" i="2"/>
  <c r="N128" i="2" s="1"/>
  <c r="I128" i="2"/>
  <c r="M128" i="2" s="1"/>
  <c r="H128" i="2"/>
  <c r="L128" i="2" s="1"/>
  <c r="J127" i="2"/>
  <c r="N127" i="2" s="1"/>
  <c r="I127" i="2"/>
  <c r="M127" i="2" s="1"/>
  <c r="H127" i="2"/>
  <c r="L127" i="2" s="1"/>
  <c r="J126" i="2"/>
  <c r="N126" i="2" s="1"/>
  <c r="I126" i="2"/>
  <c r="M126" i="2" s="1"/>
  <c r="H126" i="2"/>
  <c r="L126" i="2" s="1"/>
  <c r="J125" i="2"/>
  <c r="N125" i="2" s="1"/>
  <c r="I125" i="2"/>
  <c r="M125" i="2" s="1"/>
  <c r="H125" i="2"/>
  <c r="L125" i="2" s="1"/>
  <c r="J124" i="2"/>
  <c r="N124" i="2" s="1"/>
  <c r="I124" i="2"/>
  <c r="M124" i="2" s="1"/>
  <c r="H124" i="2"/>
  <c r="L124" i="2" s="1"/>
  <c r="J123" i="2"/>
  <c r="N123" i="2" s="1"/>
  <c r="I123" i="2"/>
  <c r="M123" i="2" s="1"/>
  <c r="H123" i="2"/>
  <c r="L123" i="2" s="1"/>
  <c r="J122" i="2"/>
  <c r="N122" i="2" s="1"/>
  <c r="I122" i="2"/>
  <c r="M122" i="2" s="1"/>
  <c r="H122" i="2"/>
  <c r="L122" i="2" s="1"/>
  <c r="J121" i="2"/>
  <c r="N121" i="2" s="1"/>
  <c r="I121" i="2"/>
  <c r="M121" i="2" s="1"/>
  <c r="H121" i="2"/>
  <c r="L121" i="2" s="1"/>
  <c r="J120" i="2"/>
  <c r="N120" i="2" s="1"/>
  <c r="I120" i="2"/>
  <c r="M120" i="2" s="1"/>
  <c r="H120" i="2"/>
  <c r="L120" i="2" s="1"/>
  <c r="J119" i="2"/>
  <c r="N119" i="2" s="1"/>
  <c r="I119" i="2"/>
  <c r="M119" i="2" s="1"/>
  <c r="H119" i="2"/>
  <c r="L119" i="2" s="1"/>
  <c r="J118" i="2"/>
  <c r="N118" i="2" s="1"/>
  <c r="I118" i="2"/>
  <c r="M118" i="2" s="1"/>
  <c r="H118" i="2"/>
  <c r="L118" i="2" s="1"/>
  <c r="J117" i="2"/>
  <c r="N117" i="2" s="1"/>
  <c r="I117" i="2"/>
  <c r="M117" i="2" s="1"/>
  <c r="H117" i="2"/>
  <c r="L117" i="2" s="1"/>
  <c r="J116" i="2"/>
  <c r="N116" i="2" s="1"/>
  <c r="I116" i="2"/>
  <c r="M116" i="2" s="1"/>
  <c r="H116" i="2"/>
  <c r="L116" i="2" s="1"/>
  <c r="J115" i="2"/>
  <c r="N115" i="2" s="1"/>
  <c r="I115" i="2"/>
  <c r="M115" i="2" s="1"/>
  <c r="H115" i="2"/>
  <c r="L115" i="2" s="1"/>
  <c r="J114" i="2"/>
  <c r="N114" i="2" s="1"/>
  <c r="I114" i="2"/>
  <c r="M114" i="2" s="1"/>
  <c r="H114" i="2"/>
  <c r="L114" i="2" s="1"/>
  <c r="J113" i="2"/>
  <c r="N113" i="2" s="1"/>
  <c r="I113" i="2"/>
  <c r="M113" i="2" s="1"/>
  <c r="H113" i="2"/>
  <c r="L113" i="2" s="1"/>
  <c r="J112" i="2"/>
  <c r="N112" i="2" s="1"/>
  <c r="I112" i="2"/>
  <c r="M112" i="2" s="1"/>
  <c r="H112" i="2"/>
  <c r="L112" i="2" s="1"/>
  <c r="J111" i="2"/>
  <c r="N111" i="2" s="1"/>
  <c r="I111" i="2"/>
  <c r="M111" i="2" s="1"/>
  <c r="H111" i="2"/>
  <c r="L111" i="2" s="1"/>
  <c r="J110" i="2"/>
  <c r="N110" i="2" s="1"/>
  <c r="I110" i="2"/>
  <c r="M110" i="2" s="1"/>
  <c r="H110" i="2"/>
  <c r="L110" i="2" s="1"/>
  <c r="J109" i="2"/>
  <c r="N109" i="2" s="1"/>
  <c r="I109" i="2"/>
  <c r="M109" i="2" s="1"/>
  <c r="H109" i="2"/>
  <c r="L109" i="2" s="1"/>
  <c r="J108" i="2"/>
  <c r="N108" i="2" s="1"/>
  <c r="I108" i="2"/>
  <c r="M108" i="2" s="1"/>
  <c r="H108" i="2"/>
  <c r="L108" i="2" s="1"/>
  <c r="J107" i="2"/>
  <c r="N107" i="2" s="1"/>
  <c r="I107" i="2"/>
  <c r="M107" i="2" s="1"/>
  <c r="H107" i="2"/>
  <c r="L107" i="2" s="1"/>
  <c r="J106" i="2"/>
  <c r="N106" i="2" s="1"/>
  <c r="I106" i="2"/>
  <c r="M106" i="2" s="1"/>
  <c r="H106" i="2"/>
  <c r="L106" i="2" s="1"/>
  <c r="J105" i="2"/>
  <c r="N105" i="2" s="1"/>
  <c r="I105" i="2"/>
  <c r="M105" i="2" s="1"/>
  <c r="H105" i="2"/>
  <c r="L105" i="2" s="1"/>
  <c r="J104" i="2"/>
  <c r="N104" i="2" s="1"/>
  <c r="I104" i="2"/>
  <c r="M104" i="2" s="1"/>
  <c r="H104" i="2"/>
  <c r="L104" i="2" s="1"/>
  <c r="J103" i="2"/>
  <c r="N103" i="2" s="1"/>
  <c r="I103" i="2"/>
  <c r="M103" i="2" s="1"/>
  <c r="H103" i="2"/>
  <c r="L103" i="2" s="1"/>
  <c r="J102" i="2"/>
  <c r="N102" i="2" s="1"/>
  <c r="I102" i="2"/>
  <c r="M102" i="2" s="1"/>
  <c r="H102" i="2"/>
  <c r="L102" i="2" s="1"/>
  <c r="J101" i="2"/>
  <c r="N101" i="2" s="1"/>
  <c r="I101" i="2"/>
  <c r="M101" i="2" s="1"/>
  <c r="H101" i="2"/>
  <c r="L101" i="2" s="1"/>
  <c r="J100" i="2"/>
  <c r="N100" i="2" s="1"/>
  <c r="I100" i="2"/>
  <c r="M100" i="2" s="1"/>
  <c r="H100" i="2"/>
  <c r="L100" i="2" s="1"/>
  <c r="J99" i="2"/>
  <c r="N99" i="2" s="1"/>
  <c r="I99" i="2"/>
  <c r="M99" i="2" s="1"/>
  <c r="H99" i="2"/>
  <c r="L99" i="2" s="1"/>
  <c r="J98" i="2"/>
  <c r="N98" i="2" s="1"/>
  <c r="I98" i="2"/>
  <c r="M98" i="2" s="1"/>
  <c r="H98" i="2"/>
  <c r="L98" i="2" s="1"/>
  <c r="J97" i="2"/>
  <c r="N97" i="2" s="1"/>
  <c r="I97" i="2"/>
  <c r="M97" i="2" s="1"/>
  <c r="H97" i="2"/>
  <c r="L97" i="2" s="1"/>
  <c r="J96" i="2"/>
  <c r="N96" i="2" s="1"/>
  <c r="I96" i="2"/>
  <c r="M96" i="2" s="1"/>
  <c r="H96" i="2"/>
  <c r="L96" i="2" s="1"/>
  <c r="J95" i="2"/>
  <c r="N95" i="2" s="1"/>
  <c r="I95" i="2"/>
  <c r="M95" i="2" s="1"/>
  <c r="H95" i="2"/>
  <c r="L95" i="2" s="1"/>
  <c r="J94" i="2"/>
  <c r="N94" i="2" s="1"/>
  <c r="I94" i="2"/>
  <c r="M94" i="2" s="1"/>
  <c r="H94" i="2"/>
  <c r="L94" i="2" s="1"/>
  <c r="J93" i="2"/>
  <c r="N93" i="2" s="1"/>
  <c r="I93" i="2"/>
  <c r="M93" i="2" s="1"/>
  <c r="H93" i="2"/>
  <c r="L93" i="2" s="1"/>
  <c r="J92" i="2"/>
  <c r="N92" i="2" s="1"/>
  <c r="I92" i="2"/>
  <c r="M92" i="2" s="1"/>
  <c r="H92" i="2"/>
  <c r="L92" i="2" s="1"/>
  <c r="J91" i="2"/>
  <c r="N91" i="2" s="1"/>
  <c r="I91" i="2"/>
  <c r="M91" i="2" s="1"/>
  <c r="H91" i="2"/>
  <c r="L91" i="2" s="1"/>
  <c r="J90" i="2"/>
  <c r="N90" i="2" s="1"/>
  <c r="I90" i="2"/>
  <c r="M90" i="2" s="1"/>
  <c r="H90" i="2"/>
  <c r="L90" i="2" s="1"/>
  <c r="J89" i="2"/>
  <c r="N89" i="2" s="1"/>
  <c r="I89" i="2"/>
  <c r="M89" i="2" s="1"/>
  <c r="H89" i="2"/>
  <c r="L89" i="2" s="1"/>
  <c r="J88" i="2"/>
  <c r="N88" i="2" s="1"/>
  <c r="I88" i="2"/>
  <c r="M88" i="2" s="1"/>
  <c r="H88" i="2"/>
  <c r="L88" i="2" s="1"/>
  <c r="J87" i="2"/>
  <c r="N87" i="2" s="1"/>
  <c r="I87" i="2"/>
  <c r="M87" i="2" s="1"/>
  <c r="H87" i="2"/>
  <c r="L87" i="2" s="1"/>
  <c r="J86" i="2"/>
  <c r="N86" i="2" s="1"/>
  <c r="I86" i="2"/>
  <c r="M86" i="2" s="1"/>
  <c r="H86" i="2"/>
  <c r="L86" i="2" s="1"/>
  <c r="J85" i="2"/>
  <c r="N85" i="2" s="1"/>
  <c r="I85" i="2"/>
  <c r="M85" i="2" s="1"/>
  <c r="H85" i="2"/>
  <c r="L85" i="2" s="1"/>
  <c r="J84" i="2"/>
  <c r="N84" i="2" s="1"/>
  <c r="I84" i="2"/>
  <c r="M84" i="2" s="1"/>
  <c r="H84" i="2"/>
  <c r="L84" i="2" s="1"/>
  <c r="J83" i="2"/>
  <c r="N83" i="2" s="1"/>
  <c r="I83" i="2"/>
  <c r="M83" i="2" s="1"/>
  <c r="H83" i="2"/>
  <c r="L83" i="2" s="1"/>
  <c r="J82" i="2"/>
  <c r="N82" i="2" s="1"/>
  <c r="I82" i="2"/>
  <c r="M82" i="2" s="1"/>
  <c r="H82" i="2"/>
  <c r="L82" i="2" s="1"/>
  <c r="J81" i="2"/>
  <c r="N81" i="2" s="1"/>
  <c r="I81" i="2"/>
  <c r="M81" i="2" s="1"/>
  <c r="H81" i="2"/>
  <c r="L81" i="2" s="1"/>
  <c r="J80" i="2"/>
  <c r="N80" i="2" s="1"/>
  <c r="I80" i="2"/>
  <c r="M80" i="2" s="1"/>
  <c r="H80" i="2"/>
  <c r="L80" i="2" s="1"/>
  <c r="J79" i="2"/>
  <c r="N79" i="2" s="1"/>
  <c r="I79" i="2"/>
  <c r="M79" i="2" s="1"/>
  <c r="H79" i="2"/>
  <c r="L79" i="2" s="1"/>
  <c r="J78" i="2"/>
  <c r="N78" i="2" s="1"/>
  <c r="I78" i="2"/>
  <c r="M78" i="2" s="1"/>
  <c r="H78" i="2"/>
  <c r="L78" i="2" s="1"/>
  <c r="J77" i="2"/>
  <c r="N77" i="2" s="1"/>
  <c r="I77" i="2"/>
  <c r="M77" i="2" s="1"/>
  <c r="H77" i="2"/>
  <c r="L77" i="2" s="1"/>
  <c r="J76" i="2"/>
  <c r="N76" i="2" s="1"/>
  <c r="I76" i="2"/>
  <c r="M76" i="2" s="1"/>
  <c r="H76" i="2"/>
  <c r="L76" i="2" s="1"/>
  <c r="J75" i="2"/>
  <c r="N75" i="2" s="1"/>
  <c r="I75" i="2"/>
  <c r="M75" i="2" s="1"/>
  <c r="H75" i="2"/>
  <c r="L75" i="2" s="1"/>
  <c r="J74" i="2"/>
  <c r="N74" i="2" s="1"/>
  <c r="I74" i="2"/>
  <c r="M74" i="2" s="1"/>
  <c r="H74" i="2"/>
  <c r="L74" i="2" s="1"/>
  <c r="J73" i="2"/>
  <c r="N73" i="2" s="1"/>
  <c r="I73" i="2"/>
  <c r="M73" i="2" s="1"/>
  <c r="H73" i="2"/>
  <c r="L73" i="2" s="1"/>
  <c r="J72" i="2"/>
  <c r="N72" i="2" s="1"/>
  <c r="I72" i="2"/>
  <c r="M72" i="2" s="1"/>
  <c r="H72" i="2"/>
  <c r="L72" i="2" s="1"/>
  <c r="J71" i="2"/>
  <c r="N71" i="2" s="1"/>
  <c r="I71" i="2"/>
  <c r="M71" i="2" s="1"/>
  <c r="H71" i="2"/>
  <c r="L71" i="2" s="1"/>
  <c r="J70" i="2"/>
  <c r="N70" i="2" s="1"/>
  <c r="I70" i="2"/>
  <c r="M70" i="2" s="1"/>
  <c r="H70" i="2"/>
  <c r="L70" i="2" s="1"/>
  <c r="J69" i="2"/>
  <c r="N69" i="2" s="1"/>
  <c r="I69" i="2"/>
  <c r="M69" i="2" s="1"/>
  <c r="H69" i="2"/>
  <c r="L69" i="2" s="1"/>
  <c r="J68" i="2"/>
  <c r="N68" i="2" s="1"/>
  <c r="I68" i="2"/>
  <c r="M68" i="2" s="1"/>
  <c r="H68" i="2"/>
  <c r="L68" i="2" s="1"/>
  <c r="J67" i="2"/>
  <c r="N67" i="2" s="1"/>
  <c r="I67" i="2"/>
  <c r="M67" i="2" s="1"/>
  <c r="H67" i="2"/>
  <c r="L67" i="2" s="1"/>
  <c r="J66" i="2"/>
  <c r="N66" i="2" s="1"/>
  <c r="I66" i="2"/>
  <c r="M66" i="2" s="1"/>
  <c r="H66" i="2"/>
  <c r="L66" i="2" s="1"/>
  <c r="J65" i="2"/>
  <c r="N65" i="2" s="1"/>
  <c r="I65" i="2"/>
  <c r="M65" i="2" s="1"/>
  <c r="H65" i="2"/>
  <c r="L65" i="2" s="1"/>
  <c r="J64" i="2"/>
  <c r="N64" i="2" s="1"/>
  <c r="I64" i="2"/>
  <c r="M64" i="2" s="1"/>
  <c r="H64" i="2"/>
  <c r="L64" i="2" s="1"/>
  <c r="J63" i="2"/>
  <c r="N63" i="2" s="1"/>
  <c r="I63" i="2"/>
  <c r="M63" i="2" s="1"/>
  <c r="H63" i="2"/>
  <c r="L63" i="2" s="1"/>
  <c r="J62" i="2"/>
  <c r="N62" i="2" s="1"/>
  <c r="I62" i="2"/>
  <c r="M62" i="2" s="1"/>
  <c r="H62" i="2"/>
  <c r="L62" i="2" s="1"/>
  <c r="J61" i="2"/>
  <c r="N61" i="2" s="1"/>
  <c r="I61" i="2"/>
  <c r="M61" i="2" s="1"/>
  <c r="H61" i="2"/>
  <c r="L61" i="2" s="1"/>
  <c r="J60" i="2"/>
  <c r="N60" i="2" s="1"/>
  <c r="I60" i="2"/>
  <c r="M60" i="2" s="1"/>
  <c r="H60" i="2"/>
  <c r="L60" i="2" s="1"/>
  <c r="J59" i="2"/>
  <c r="N59" i="2" s="1"/>
  <c r="I59" i="2"/>
  <c r="M59" i="2" s="1"/>
  <c r="H59" i="2"/>
  <c r="L59" i="2" s="1"/>
  <c r="J58" i="2"/>
  <c r="N58" i="2" s="1"/>
  <c r="I58" i="2"/>
  <c r="M58" i="2" s="1"/>
  <c r="H58" i="2"/>
  <c r="L58" i="2" s="1"/>
  <c r="J57" i="2"/>
  <c r="N57" i="2" s="1"/>
  <c r="I57" i="2"/>
  <c r="M57" i="2" s="1"/>
  <c r="H57" i="2"/>
  <c r="L57" i="2" s="1"/>
  <c r="J56" i="2"/>
  <c r="N56" i="2" s="1"/>
  <c r="I56" i="2"/>
  <c r="M56" i="2" s="1"/>
  <c r="H56" i="2"/>
  <c r="L56" i="2" s="1"/>
  <c r="J55" i="2"/>
  <c r="N55" i="2" s="1"/>
  <c r="I55" i="2"/>
  <c r="M55" i="2" s="1"/>
  <c r="H55" i="2"/>
  <c r="L55" i="2" s="1"/>
  <c r="J54" i="2"/>
  <c r="N54" i="2" s="1"/>
  <c r="I54" i="2"/>
  <c r="M54" i="2" s="1"/>
  <c r="H54" i="2"/>
  <c r="L54" i="2" s="1"/>
  <c r="J53" i="2"/>
  <c r="N53" i="2" s="1"/>
  <c r="I53" i="2"/>
  <c r="M53" i="2" s="1"/>
  <c r="H53" i="2"/>
  <c r="L53" i="2" s="1"/>
  <c r="J52" i="2"/>
  <c r="N52" i="2" s="1"/>
  <c r="I52" i="2"/>
  <c r="M52" i="2" s="1"/>
  <c r="H52" i="2"/>
  <c r="L52" i="2" s="1"/>
  <c r="J51" i="2"/>
  <c r="N51" i="2" s="1"/>
  <c r="I51" i="2"/>
  <c r="M51" i="2" s="1"/>
  <c r="H51" i="2"/>
  <c r="L51" i="2" s="1"/>
  <c r="J50" i="2"/>
  <c r="N50" i="2" s="1"/>
  <c r="I50" i="2"/>
  <c r="M50" i="2" s="1"/>
  <c r="H50" i="2"/>
  <c r="L50" i="2" s="1"/>
  <c r="J49" i="2"/>
  <c r="N49" i="2" s="1"/>
  <c r="I49" i="2"/>
  <c r="M49" i="2" s="1"/>
  <c r="H49" i="2"/>
  <c r="L49" i="2" s="1"/>
  <c r="J48" i="2"/>
  <c r="N48" i="2" s="1"/>
  <c r="I48" i="2"/>
  <c r="M48" i="2" s="1"/>
  <c r="H48" i="2"/>
  <c r="L48" i="2" s="1"/>
  <c r="J47" i="2"/>
  <c r="N47" i="2" s="1"/>
  <c r="I47" i="2"/>
  <c r="M47" i="2" s="1"/>
  <c r="H47" i="2"/>
  <c r="L47" i="2" s="1"/>
  <c r="J46" i="2"/>
  <c r="N46" i="2" s="1"/>
  <c r="I46" i="2"/>
  <c r="M46" i="2" s="1"/>
  <c r="H46" i="2"/>
  <c r="L46" i="2" s="1"/>
  <c r="J45" i="2"/>
  <c r="N45" i="2" s="1"/>
  <c r="I45" i="2"/>
  <c r="M45" i="2" s="1"/>
  <c r="H45" i="2"/>
  <c r="L45" i="2" s="1"/>
  <c r="J44" i="2"/>
  <c r="N44" i="2" s="1"/>
  <c r="I44" i="2"/>
  <c r="M44" i="2" s="1"/>
  <c r="H44" i="2"/>
  <c r="L44" i="2" s="1"/>
  <c r="J43" i="2"/>
  <c r="N43" i="2" s="1"/>
  <c r="I43" i="2"/>
  <c r="M43" i="2" s="1"/>
  <c r="H43" i="2"/>
  <c r="L43" i="2" s="1"/>
  <c r="J42" i="2"/>
  <c r="N42" i="2" s="1"/>
  <c r="I42" i="2"/>
  <c r="M42" i="2" s="1"/>
  <c r="H42" i="2"/>
  <c r="L42" i="2" s="1"/>
  <c r="J41" i="2"/>
  <c r="N41" i="2" s="1"/>
  <c r="I41" i="2"/>
  <c r="M41" i="2" s="1"/>
  <c r="H41" i="2"/>
  <c r="L41" i="2" s="1"/>
  <c r="J40" i="2"/>
  <c r="N40" i="2" s="1"/>
  <c r="I40" i="2"/>
  <c r="M40" i="2" s="1"/>
  <c r="H40" i="2"/>
  <c r="L40" i="2" s="1"/>
  <c r="J39" i="2"/>
  <c r="N39" i="2" s="1"/>
  <c r="I39" i="2"/>
  <c r="M39" i="2" s="1"/>
  <c r="H39" i="2"/>
  <c r="L39" i="2" s="1"/>
  <c r="J38" i="2"/>
  <c r="N38" i="2" s="1"/>
  <c r="I38" i="2"/>
  <c r="M38" i="2" s="1"/>
  <c r="H38" i="2"/>
  <c r="L38" i="2" s="1"/>
  <c r="J37" i="2"/>
  <c r="N37" i="2" s="1"/>
  <c r="I37" i="2"/>
  <c r="M37" i="2" s="1"/>
  <c r="H37" i="2"/>
  <c r="L37" i="2" s="1"/>
  <c r="J36" i="2"/>
  <c r="N36" i="2" s="1"/>
  <c r="I36" i="2"/>
  <c r="M36" i="2" s="1"/>
  <c r="H36" i="2"/>
  <c r="L36" i="2" s="1"/>
  <c r="J35" i="2"/>
  <c r="N35" i="2" s="1"/>
  <c r="I35" i="2"/>
  <c r="M35" i="2" s="1"/>
  <c r="H35" i="2"/>
  <c r="L35" i="2" s="1"/>
  <c r="J34" i="2"/>
  <c r="N34" i="2" s="1"/>
  <c r="I34" i="2"/>
  <c r="M34" i="2" s="1"/>
  <c r="H34" i="2"/>
  <c r="L34" i="2" s="1"/>
  <c r="J33" i="2"/>
  <c r="N33" i="2" s="1"/>
  <c r="I33" i="2"/>
  <c r="M33" i="2" s="1"/>
  <c r="H33" i="2"/>
  <c r="L33" i="2" s="1"/>
  <c r="J32" i="2"/>
  <c r="N32" i="2" s="1"/>
  <c r="I32" i="2"/>
  <c r="M32" i="2" s="1"/>
  <c r="H32" i="2"/>
  <c r="L32" i="2" s="1"/>
  <c r="J31" i="2"/>
  <c r="N31" i="2" s="1"/>
  <c r="I31" i="2"/>
  <c r="M31" i="2" s="1"/>
  <c r="H31" i="2"/>
  <c r="L31" i="2" s="1"/>
  <c r="J30" i="2"/>
  <c r="N30" i="2" s="1"/>
  <c r="I30" i="2"/>
  <c r="M30" i="2" s="1"/>
  <c r="H30" i="2"/>
  <c r="L30" i="2" s="1"/>
  <c r="J29" i="2"/>
  <c r="N29" i="2" s="1"/>
  <c r="I29" i="2"/>
  <c r="M29" i="2" s="1"/>
  <c r="H29" i="2"/>
  <c r="L29" i="2" s="1"/>
  <c r="J28" i="2"/>
  <c r="N28" i="2" s="1"/>
  <c r="I28" i="2"/>
  <c r="M28" i="2" s="1"/>
  <c r="H28" i="2"/>
  <c r="L28" i="2" s="1"/>
  <c r="J27" i="2"/>
  <c r="N27" i="2" s="1"/>
  <c r="I27" i="2"/>
  <c r="M27" i="2" s="1"/>
  <c r="H27" i="2"/>
  <c r="L27" i="2" s="1"/>
  <c r="J26" i="2"/>
  <c r="N26" i="2" s="1"/>
  <c r="I26" i="2"/>
  <c r="M26" i="2" s="1"/>
  <c r="H26" i="2"/>
  <c r="L26" i="2" s="1"/>
  <c r="J25" i="2"/>
  <c r="N25" i="2" s="1"/>
  <c r="I25" i="2"/>
  <c r="M25" i="2" s="1"/>
  <c r="H25" i="2"/>
  <c r="L25" i="2" s="1"/>
  <c r="J24" i="2"/>
  <c r="N24" i="2" s="1"/>
  <c r="I24" i="2"/>
  <c r="M24" i="2" s="1"/>
  <c r="H24" i="2"/>
  <c r="L24" i="2" s="1"/>
  <c r="J23" i="2"/>
  <c r="N23" i="2" s="1"/>
  <c r="I23" i="2"/>
  <c r="M23" i="2" s="1"/>
  <c r="H23" i="2"/>
  <c r="L23" i="2" s="1"/>
  <c r="J22" i="2"/>
  <c r="N22" i="2" s="1"/>
  <c r="I22" i="2"/>
  <c r="M22" i="2" s="1"/>
  <c r="H22" i="2"/>
  <c r="L22" i="2" s="1"/>
  <c r="J21" i="2"/>
  <c r="N21" i="2" s="1"/>
  <c r="I21" i="2"/>
  <c r="M21" i="2" s="1"/>
  <c r="H21" i="2"/>
  <c r="L21" i="2" s="1"/>
  <c r="J20" i="2"/>
  <c r="N20" i="2" s="1"/>
  <c r="I20" i="2"/>
  <c r="M20" i="2" s="1"/>
  <c r="H20" i="2"/>
  <c r="L20" i="2" s="1"/>
  <c r="J19" i="2"/>
  <c r="N19" i="2" s="1"/>
  <c r="I19" i="2"/>
  <c r="M19" i="2" s="1"/>
  <c r="H19" i="2"/>
  <c r="L19" i="2" s="1"/>
  <c r="J18" i="2"/>
  <c r="N18" i="2" s="1"/>
  <c r="I18" i="2"/>
  <c r="M18" i="2" s="1"/>
  <c r="H18" i="2"/>
  <c r="L18" i="2" s="1"/>
  <c r="J17" i="2"/>
  <c r="N17" i="2" s="1"/>
  <c r="I17" i="2"/>
  <c r="M17" i="2" s="1"/>
  <c r="H17" i="2"/>
  <c r="L17" i="2" s="1"/>
  <c r="J16" i="2"/>
  <c r="N16" i="2" s="1"/>
  <c r="I16" i="2"/>
  <c r="M16" i="2" s="1"/>
  <c r="H16" i="2"/>
  <c r="L16" i="2" s="1"/>
  <c r="J15" i="2"/>
  <c r="N15" i="2" s="1"/>
  <c r="I15" i="2"/>
  <c r="M15" i="2" s="1"/>
  <c r="H15" i="2"/>
  <c r="L15" i="2" s="1"/>
  <c r="J14" i="2"/>
  <c r="N14" i="2" s="1"/>
  <c r="I14" i="2"/>
  <c r="M14" i="2" s="1"/>
  <c r="H14" i="2"/>
  <c r="L14" i="2" s="1"/>
  <c r="H271" i="2"/>
  <c r="L271" i="2" s="1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" i="3"/>
  <c r="J407" i="3"/>
  <c r="I407" i="3"/>
  <c r="H407" i="3"/>
  <c r="F407" i="3"/>
  <c r="J406" i="3"/>
  <c r="I406" i="3"/>
  <c r="H406" i="3"/>
  <c r="F406" i="3"/>
  <c r="J405" i="3"/>
  <c r="I405" i="3"/>
  <c r="H405" i="3"/>
  <c r="F405" i="3"/>
  <c r="J404" i="3"/>
  <c r="I404" i="3"/>
  <c r="H404" i="3"/>
  <c r="J403" i="3"/>
  <c r="I403" i="3"/>
  <c r="H403" i="3"/>
  <c r="J402" i="3"/>
  <c r="I402" i="3"/>
  <c r="H402" i="3"/>
  <c r="J401" i="3"/>
  <c r="I401" i="3"/>
  <c r="H401" i="3"/>
  <c r="J400" i="3"/>
  <c r="I400" i="3"/>
  <c r="H400" i="3"/>
  <c r="J399" i="3"/>
  <c r="I399" i="3"/>
  <c r="H399" i="3"/>
  <c r="J398" i="3"/>
  <c r="I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I393" i="3"/>
  <c r="H393" i="3"/>
  <c r="J392" i="3"/>
  <c r="I392" i="3"/>
  <c r="H392" i="3"/>
  <c r="J391" i="3"/>
  <c r="I391" i="3"/>
  <c r="H391" i="3"/>
  <c r="J390" i="3"/>
  <c r="I390" i="3"/>
  <c r="H390" i="3"/>
  <c r="J389" i="3"/>
  <c r="I389" i="3"/>
  <c r="H389" i="3"/>
  <c r="J388" i="3"/>
  <c r="I388" i="3"/>
  <c r="H388" i="3"/>
  <c r="J387" i="3"/>
  <c r="I387" i="3"/>
  <c r="H387" i="3"/>
  <c r="J386" i="3"/>
  <c r="I386" i="3"/>
  <c r="H386" i="3"/>
  <c r="J385" i="3"/>
  <c r="I385" i="3"/>
  <c r="H385" i="3"/>
  <c r="J384" i="3"/>
  <c r="I384" i="3"/>
  <c r="H384" i="3"/>
  <c r="J383" i="3"/>
  <c r="I383" i="3"/>
  <c r="H383" i="3"/>
  <c r="J382" i="3"/>
  <c r="I382" i="3"/>
  <c r="H382" i="3"/>
  <c r="J381" i="3"/>
  <c r="I381" i="3"/>
  <c r="H381" i="3"/>
  <c r="J380" i="3"/>
  <c r="I380" i="3"/>
  <c r="H380" i="3"/>
  <c r="J379" i="3"/>
  <c r="I379" i="3"/>
  <c r="H379" i="3"/>
  <c r="J378" i="3"/>
  <c r="I378" i="3"/>
  <c r="H378" i="3"/>
  <c r="J377" i="3"/>
  <c r="I377" i="3"/>
  <c r="H377" i="3"/>
  <c r="J376" i="3"/>
  <c r="I376" i="3"/>
  <c r="H376" i="3"/>
  <c r="J375" i="3"/>
  <c r="I375" i="3"/>
  <c r="H375" i="3"/>
  <c r="J374" i="3"/>
  <c r="I374" i="3"/>
  <c r="H374" i="3"/>
  <c r="J373" i="3"/>
  <c r="I373" i="3"/>
  <c r="H373" i="3"/>
  <c r="J372" i="3"/>
  <c r="I372" i="3"/>
  <c r="H372" i="3"/>
  <c r="J371" i="3"/>
  <c r="I371" i="3"/>
  <c r="H371" i="3"/>
  <c r="J370" i="3"/>
  <c r="I370" i="3"/>
  <c r="H370" i="3"/>
  <c r="J369" i="3"/>
  <c r="I369" i="3"/>
  <c r="H369" i="3"/>
  <c r="J368" i="3"/>
  <c r="I368" i="3"/>
  <c r="H368" i="3"/>
  <c r="J367" i="3"/>
  <c r="I367" i="3"/>
  <c r="H367" i="3"/>
  <c r="J366" i="3"/>
  <c r="I366" i="3"/>
  <c r="H366" i="3"/>
  <c r="J365" i="3"/>
  <c r="I365" i="3"/>
  <c r="H365" i="3"/>
  <c r="J364" i="3"/>
  <c r="I364" i="3"/>
  <c r="H364" i="3"/>
  <c r="J363" i="3"/>
  <c r="I363" i="3"/>
  <c r="H363" i="3"/>
  <c r="J362" i="3"/>
  <c r="I362" i="3"/>
  <c r="H362" i="3"/>
  <c r="J361" i="3"/>
  <c r="I361" i="3"/>
  <c r="H361" i="3"/>
  <c r="J360" i="3"/>
  <c r="I360" i="3"/>
  <c r="H360" i="3"/>
  <c r="J359" i="3"/>
  <c r="I359" i="3"/>
  <c r="H359" i="3"/>
  <c r="J358" i="3"/>
  <c r="I358" i="3"/>
  <c r="H358" i="3"/>
  <c r="J357" i="3"/>
  <c r="I357" i="3"/>
  <c r="H357" i="3"/>
  <c r="J356" i="3"/>
  <c r="I356" i="3"/>
  <c r="H356" i="3"/>
  <c r="J355" i="3"/>
  <c r="I355" i="3"/>
  <c r="H355" i="3"/>
  <c r="J354" i="3"/>
  <c r="I354" i="3"/>
  <c r="H354" i="3"/>
  <c r="J353" i="3"/>
  <c r="I353" i="3"/>
  <c r="H353" i="3"/>
  <c r="J352" i="3"/>
  <c r="I352" i="3"/>
  <c r="H352" i="3"/>
  <c r="J351" i="3"/>
  <c r="I351" i="3"/>
  <c r="H351" i="3"/>
  <c r="J350" i="3"/>
  <c r="I350" i="3"/>
  <c r="H350" i="3"/>
  <c r="J349" i="3"/>
  <c r="I349" i="3"/>
  <c r="H349" i="3"/>
  <c r="J348" i="3"/>
  <c r="I348" i="3"/>
  <c r="H348" i="3"/>
  <c r="J347" i="3"/>
  <c r="I347" i="3"/>
  <c r="H347" i="3"/>
  <c r="J346" i="3"/>
  <c r="I346" i="3"/>
  <c r="H346" i="3"/>
  <c r="J345" i="3"/>
  <c r="I345" i="3"/>
  <c r="H345" i="3"/>
  <c r="J344" i="3"/>
  <c r="I344" i="3"/>
  <c r="H344" i="3"/>
  <c r="J343" i="3"/>
  <c r="I343" i="3"/>
  <c r="H343" i="3"/>
  <c r="J342" i="3"/>
  <c r="I342" i="3"/>
  <c r="H342" i="3"/>
  <c r="J341" i="3"/>
  <c r="I341" i="3"/>
  <c r="H341" i="3"/>
  <c r="J340" i="3"/>
  <c r="I340" i="3"/>
  <c r="H340" i="3"/>
  <c r="J339" i="3"/>
  <c r="I339" i="3"/>
  <c r="H339" i="3"/>
  <c r="J338" i="3"/>
  <c r="I338" i="3"/>
  <c r="H338" i="3"/>
  <c r="J337" i="3"/>
  <c r="I337" i="3"/>
  <c r="H337" i="3"/>
  <c r="J336" i="3"/>
  <c r="I336" i="3"/>
  <c r="H336" i="3"/>
  <c r="J335" i="3"/>
  <c r="I335" i="3"/>
  <c r="H335" i="3"/>
  <c r="J334" i="3"/>
  <c r="I334" i="3"/>
  <c r="H334" i="3"/>
  <c r="J333" i="3"/>
  <c r="I333" i="3"/>
  <c r="H333" i="3"/>
  <c r="J332" i="3"/>
  <c r="I332" i="3"/>
  <c r="H332" i="3"/>
  <c r="J331" i="3"/>
  <c r="I331" i="3"/>
  <c r="H331" i="3"/>
  <c r="J330" i="3"/>
  <c r="I330" i="3"/>
  <c r="H330" i="3"/>
  <c r="J329" i="3"/>
  <c r="I329" i="3"/>
  <c r="H329" i="3"/>
  <c r="J328" i="3"/>
  <c r="I328" i="3"/>
  <c r="H328" i="3"/>
  <c r="J327" i="3"/>
  <c r="I327" i="3"/>
  <c r="H327" i="3"/>
  <c r="J326" i="3"/>
  <c r="I326" i="3"/>
  <c r="H326" i="3"/>
  <c r="J325" i="3"/>
  <c r="I325" i="3"/>
  <c r="H325" i="3"/>
  <c r="J324" i="3"/>
  <c r="I324" i="3"/>
  <c r="H324" i="3"/>
  <c r="J323" i="3"/>
  <c r="I323" i="3"/>
  <c r="H323" i="3"/>
  <c r="J322" i="3"/>
  <c r="I322" i="3"/>
  <c r="H322" i="3"/>
  <c r="J321" i="3"/>
  <c r="I321" i="3"/>
  <c r="H321" i="3"/>
  <c r="J320" i="3"/>
  <c r="I320" i="3"/>
  <c r="H320" i="3"/>
  <c r="J319" i="3"/>
  <c r="I319" i="3"/>
  <c r="H319" i="3"/>
  <c r="J318" i="3"/>
  <c r="I318" i="3"/>
  <c r="H318" i="3"/>
  <c r="J317" i="3"/>
  <c r="I317" i="3"/>
  <c r="H317" i="3"/>
  <c r="J316" i="3"/>
  <c r="I316" i="3"/>
  <c r="H316" i="3"/>
  <c r="J315" i="3"/>
  <c r="I315" i="3"/>
  <c r="H315" i="3"/>
  <c r="J314" i="3"/>
  <c r="I314" i="3"/>
  <c r="H314" i="3"/>
  <c r="J313" i="3"/>
  <c r="I313" i="3"/>
  <c r="H313" i="3"/>
  <c r="J312" i="3"/>
  <c r="I312" i="3"/>
  <c r="H312" i="3"/>
  <c r="J311" i="3"/>
  <c r="I311" i="3"/>
  <c r="H311" i="3"/>
  <c r="J310" i="3"/>
  <c r="I310" i="3"/>
  <c r="H310" i="3"/>
  <c r="J309" i="3"/>
  <c r="I309" i="3"/>
  <c r="H309" i="3"/>
  <c r="J308" i="3"/>
  <c r="I308" i="3"/>
  <c r="H308" i="3"/>
  <c r="J307" i="3"/>
  <c r="I307" i="3"/>
  <c r="H307" i="3"/>
  <c r="J306" i="3"/>
  <c r="I306" i="3"/>
  <c r="H306" i="3"/>
  <c r="J305" i="3"/>
  <c r="I305" i="3"/>
  <c r="H305" i="3"/>
  <c r="J304" i="3"/>
  <c r="I304" i="3"/>
  <c r="H304" i="3"/>
  <c r="J303" i="3"/>
  <c r="I303" i="3"/>
  <c r="H303" i="3"/>
  <c r="J302" i="3"/>
  <c r="I302" i="3"/>
  <c r="H302" i="3"/>
  <c r="J301" i="3"/>
  <c r="I301" i="3"/>
  <c r="H301" i="3"/>
  <c r="J300" i="3"/>
  <c r="I300" i="3"/>
  <c r="H300" i="3"/>
  <c r="J299" i="3"/>
  <c r="I299" i="3"/>
  <c r="H299" i="3"/>
  <c r="J298" i="3"/>
  <c r="I298" i="3"/>
  <c r="H298" i="3"/>
  <c r="J297" i="3"/>
  <c r="I297" i="3"/>
  <c r="H297" i="3"/>
  <c r="J296" i="3"/>
  <c r="I296" i="3"/>
  <c r="H296" i="3"/>
  <c r="J295" i="3"/>
  <c r="I295" i="3"/>
  <c r="H295" i="3"/>
  <c r="J294" i="3"/>
  <c r="I294" i="3"/>
  <c r="H294" i="3"/>
  <c r="J293" i="3"/>
  <c r="I293" i="3"/>
  <c r="H293" i="3"/>
  <c r="J292" i="3"/>
  <c r="I292" i="3"/>
  <c r="H292" i="3"/>
  <c r="J291" i="3"/>
  <c r="I291" i="3"/>
  <c r="H291" i="3"/>
  <c r="J290" i="3"/>
  <c r="I290" i="3"/>
  <c r="H290" i="3"/>
  <c r="J289" i="3"/>
  <c r="I289" i="3"/>
  <c r="H289" i="3"/>
  <c r="J288" i="3"/>
  <c r="I288" i="3"/>
  <c r="H288" i="3"/>
  <c r="J287" i="3"/>
  <c r="I287" i="3"/>
  <c r="H287" i="3"/>
  <c r="J286" i="3"/>
  <c r="I286" i="3"/>
  <c r="H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70" i="3"/>
  <c r="H69" i="3"/>
  <c r="H68" i="3"/>
  <c r="H67" i="3"/>
  <c r="H66" i="3"/>
  <c r="H65" i="3"/>
  <c r="H64" i="3"/>
  <c r="H63" i="3"/>
  <c r="H62" i="3"/>
  <c r="H61" i="3"/>
  <c r="H60" i="3"/>
  <c r="H59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271" i="3"/>
  <c r="H270" i="3"/>
  <c r="H269" i="3"/>
  <c r="H268" i="3"/>
  <c r="H267" i="3"/>
  <c r="H266" i="3"/>
  <c r="H265" i="3"/>
  <c r="H278" i="3"/>
  <c r="H277" i="3"/>
  <c r="H276" i="3"/>
  <c r="H275" i="3"/>
  <c r="H274" i="3"/>
  <c r="H273" i="3"/>
  <c r="H272" i="3"/>
  <c r="H285" i="3"/>
  <c r="H284" i="3"/>
  <c r="H283" i="3"/>
  <c r="H282" i="3"/>
  <c r="H281" i="3"/>
  <c r="H280" i="3"/>
  <c r="H279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B406" i="2"/>
  <c r="AA406" i="2"/>
  <c r="Z406" i="2"/>
  <c r="AB405" i="2"/>
  <c r="AA405" i="2"/>
  <c r="Z405" i="2"/>
  <c r="AB404" i="2"/>
  <c r="AA404" i="2"/>
  <c r="Z404" i="2"/>
  <c r="AB403" i="2"/>
  <c r="AA403" i="2"/>
  <c r="Z403" i="2"/>
  <c r="AB402" i="2"/>
  <c r="AA402" i="2"/>
  <c r="Z402" i="2"/>
  <c r="AB401" i="2"/>
  <c r="AA401" i="2"/>
  <c r="Z401" i="2"/>
  <c r="AB400" i="2"/>
  <c r="AA400" i="2"/>
  <c r="Z400" i="2"/>
  <c r="AB399" i="2"/>
  <c r="AA399" i="2"/>
  <c r="Z399" i="2"/>
  <c r="AB398" i="2"/>
  <c r="AA398" i="2"/>
  <c r="Z398" i="2"/>
  <c r="AB397" i="2"/>
  <c r="AA397" i="2"/>
  <c r="Z397" i="2"/>
  <c r="AB396" i="2"/>
  <c r="AA396" i="2"/>
  <c r="Z396" i="2"/>
  <c r="AB395" i="2"/>
  <c r="AA395" i="2"/>
  <c r="Z395" i="2"/>
  <c r="AB394" i="2"/>
  <c r="AA394" i="2"/>
  <c r="Z394" i="2"/>
  <c r="AB393" i="2"/>
  <c r="AA393" i="2"/>
  <c r="Z393" i="2"/>
  <c r="AB392" i="2"/>
  <c r="AA392" i="2"/>
  <c r="Z392" i="2"/>
  <c r="AB391" i="2"/>
  <c r="AA391" i="2"/>
  <c r="Z391" i="2"/>
  <c r="AB390" i="2"/>
  <c r="AA390" i="2"/>
  <c r="Z390" i="2"/>
  <c r="AB389" i="2"/>
  <c r="AA389" i="2"/>
  <c r="Z389" i="2"/>
  <c r="AB388" i="2"/>
  <c r="AA388" i="2"/>
  <c r="Z388" i="2"/>
  <c r="AB387" i="2"/>
  <c r="AA387" i="2"/>
  <c r="Z387" i="2"/>
  <c r="AB386" i="2"/>
  <c r="AA386" i="2"/>
  <c r="Z386" i="2"/>
  <c r="AB385" i="2"/>
  <c r="AA385" i="2"/>
  <c r="Z385" i="2"/>
  <c r="AB384" i="2"/>
  <c r="AA384" i="2"/>
  <c r="Z384" i="2"/>
  <c r="AB383" i="2"/>
  <c r="AA383" i="2"/>
  <c r="Z383" i="2"/>
  <c r="AB382" i="2"/>
  <c r="AA382" i="2"/>
  <c r="Z382" i="2"/>
  <c r="AB381" i="2"/>
  <c r="AA381" i="2"/>
  <c r="Z381" i="2"/>
  <c r="AB380" i="2"/>
  <c r="AA380" i="2"/>
  <c r="Z380" i="2"/>
  <c r="AB379" i="2"/>
  <c r="AA379" i="2"/>
  <c r="Z379" i="2"/>
  <c r="AB378" i="2"/>
  <c r="AA378" i="2"/>
  <c r="Z378" i="2"/>
  <c r="AB377" i="2"/>
  <c r="AA377" i="2"/>
  <c r="Z377" i="2"/>
  <c r="AB376" i="2"/>
  <c r="AA376" i="2"/>
  <c r="Z376" i="2"/>
  <c r="AB375" i="2"/>
  <c r="AA375" i="2"/>
  <c r="Z375" i="2"/>
  <c r="AB374" i="2"/>
  <c r="AA374" i="2"/>
  <c r="Z374" i="2"/>
  <c r="AB373" i="2"/>
  <c r="AA373" i="2"/>
  <c r="Z373" i="2"/>
  <c r="AB372" i="2"/>
  <c r="AA372" i="2"/>
  <c r="Z372" i="2"/>
  <c r="AB371" i="2"/>
  <c r="AA371" i="2"/>
  <c r="Z371" i="2"/>
  <c r="AB370" i="2"/>
  <c r="AA370" i="2"/>
  <c r="Z370" i="2"/>
  <c r="AB369" i="2"/>
  <c r="AA369" i="2"/>
  <c r="Z369" i="2"/>
  <c r="AB368" i="2"/>
  <c r="AA368" i="2"/>
  <c r="Z368" i="2"/>
  <c r="AB367" i="2"/>
  <c r="AA367" i="2"/>
  <c r="Z367" i="2"/>
  <c r="AB366" i="2"/>
  <c r="AA366" i="2"/>
  <c r="Z366" i="2"/>
  <c r="AB365" i="2"/>
  <c r="AA365" i="2"/>
  <c r="Z365" i="2"/>
  <c r="AB364" i="2"/>
  <c r="AA364" i="2"/>
  <c r="Z364" i="2"/>
  <c r="AB363" i="2"/>
  <c r="AA363" i="2"/>
  <c r="Z363" i="2"/>
  <c r="AB362" i="2"/>
  <c r="AA362" i="2"/>
  <c r="Z362" i="2"/>
  <c r="AB361" i="2"/>
  <c r="AA361" i="2"/>
  <c r="Z361" i="2"/>
  <c r="AB360" i="2"/>
  <c r="AA360" i="2"/>
  <c r="Z360" i="2"/>
  <c r="AB359" i="2"/>
  <c r="AA359" i="2"/>
  <c r="Z359" i="2"/>
  <c r="AB358" i="2"/>
  <c r="AA358" i="2"/>
  <c r="Z358" i="2"/>
  <c r="AB357" i="2"/>
  <c r="AA357" i="2"/>
  <c r="Z357" i="2"/>
  <c r="AB356" i="2"/>
  <c r="AA356" i="2"/>
  <c r="Z356" i="2"/>
  <c r="AB355" i="2"/>
  <c r="AA355" i="2"/>
  <c r="Z355" i="2"/>
  <c r="AB354" i="2"/>
  <c r="AA354" i="2"/>
  <c r="Z354" i="2"/>
  <c r="AB353" i="2"/>
  <c r="AA353" i="2"/>
  <c r="Z353" i="2"/>
  <c r="AB352" i="2"/>
  <c r="AA352" i="2"/>
  <c r="Z352" i="2"/>
  <c r="AB351" i="2"/>
  <c r="AA351" i="2"/>
  <c r="Z351" i="2"/>
  <c r="AB350" i="2"/>
  <c r="AA350" i="2"/>
  <c r="Z350" i="2"/>
  <c r="AB349" i="2"/>
  <c r="AA349" i="2"/>
  <c r="Z349" i="2"/>
  <c r="AB348" i="2"/>
  <c r="AA348" i="2"/>
  <c r="Z348" i="2"/>
  <c r="AB347" i="2"/>
  <c r="AA347" i="2"/>
  <c r="Z347" i="2"/>
  <c r="AB346" i="2"/>
  <c r="AA346" i="2"/>
  <c r="Z346" i="2"/>
  <c r="AB345" i="2"/>
  <c r="AA345" i="2"/>
  <c r="Z345" i="2"/>
  <c r="AB344" i="2"/>
  <c r="AA344" i="2"/>
  <c r="Z344" i="2"/>
  <c r="AB343" i="2"/>
  <c r="AA343" i="2"/>
  <c r="Z343" i="2"/>
  <c r="AB342" i="2"/>
  <c r="AA342" i="2"/>
  <c r="Z342" i="2"/>
  <c r="AB341" i="2"/>
  <c r="AA341" i="2"/>
  <c r="Z341" i="2"/>
  <c r="AB340" i="2"/>
  <c r="AA340" i="2"/>
  <c r="Z340" i="2"/>
  <c r="AB339" i="2"/>
  <c r="AA339" i="2"/>
  <c r="Z339" i="2"/>
  <c r="AB338" i="2"/>
  <c r="AA338" i="2"/>
  <c r="Z338" i="2"/>
  <c r="AB337" i="2"/>
  <c r="AA337" i="2"/>
  <c r="Z337" i="2"/>
  <c r="AB336" i="2"/>
  <c r="AA336" i="2"/>
  <c r="Z336" i="2"/>
  <c r="AB335" i="2"/>
  <c r="AA335" i="2"/>
  <c r="Z335" i="2"/>
  <c r="AB334" i="2"/>
  <c r="AA334" i="2"/>
  <c r="Z334" i="2"/>
  <c r="AB333" i="2"/>
  <c r="AA333" i="2"/>
  <c r="Z333" i="2"/>
  <c r="AB332" i="2"/>
  <c r="AA332" i="2"/>
  <c r="Z332" i="2"/>
  <c r="AB331" i="2"/>
  <c r="AA331" i="2"/>
  <c r="Z331" i="2"/>
  <c r="AB330" i="2"/>
  <c r="AA330" i="2"/>
  <c r="Z330" i="2"/>
  <c r="AB329" i="2"/>
  <c r="AA329" i="2"/>
  <c r="Z329" i="2"/>
  <c r="AB328" i="2"/>
  <c r="AA328" i="2"/>
  <c r="Z328" i="2"/>
  <c r="AB327" i="2"/>
  <c r="AA327" i="2"/>
  <c r="Z327" i="2"/>
  <c r="AB326" i="2"/>
  <c r="AA326" i="2"/>
  <c r="Z326" i="2"/>
  <c r="AB325" i="2"/>
  <c r="AA325" i="2"/>
  <c r="Z325" i="2"/>
  <c r="AB324" i="2"/>
  <c r="AA324" i="2"/>
  <c r="Z324" i="2"/>
  <c r="AB323" i="2"/>
  <c r="AA323" i="2"/>
  <c r="Z323" i="2"/>
  <c r="AB322" i="2"/>
  <c r="AA322" i="2"/>
  <c r="Z322" i="2"/>
  <c r="AB321" i="2"/>
  <c r="AA321" i="2"/>
  <c r="Z321" i="2"/>
  <c r="AB320" i="2"/>
  <c r="AA320" i="2"/>
  <c r="Z320" i="2"/>
  <c r="AB319" i="2"/>
  <c r="AA319" i="2"/>
  <c r="Z319" i="2"/>
  <c r="AB318" i="2"/>
  <c r="AA318" i="2"/>
  <c r="Z318" i="2"/>
  <c r="AB317" i="2"/>
  <c r="AA317" i="2"/>
  <c r="Z317" i="2"/>
  <c r="AB316" i="2"/>
  <c r="AA316" i="2"/>
  <c r="Z316" i="2"/>
  <c r="AB315" i="2"/>
  <c r="AA315" i="2"/>
  <c r="Z315" i="2"/>
  <c r="AB314" i="2"/>
  <c r="AA314" i="2"/>
  <c r="Z314" i="2"/>
  <c r="AB313" i="2"/>
  <c r="AA313" i="2"/>
  <c r="Z313" i="2"/>
  <c r="AB312" i="2"/>
  <c r="AA312" i="2"/>
  <c r="Z312" i="2"/>
  <c r="AB311" i="2"/>
  <c r="AA311" i="2"/>
  <c r="Z311" i="2"/>
  <c r="AB310" i="2"/>
  <c r="AA310" i="2"/>
  <c r="Z310" i="2"/>
  <c r="AB309" i="2"/>
  <c r="AA309" i="2"/>
  <c r="Z309" i="2"/>
  <c r="AB308" i="2"/>
  <c r="AA308" i="2"/>
  <c r="Z308" i="2"/>
  <c r="AB307" i="2"/>
  <c r="AA307" i="2"/>
  <c r="Z307" i="2"/>
  <c r="AB306" i="2"/>
  <c r="AA306" i="2"/>
  <c r="Z306" i="2"/>
  <c r="AB305" i="2"/>
  <c r="AA305" i="2"/>
  <c r="Z305" i="2"/>
  <c r="AB304" i="2"/>
  <c r="AA304" i="2"/>
  <c r="Z304" i="2"/>
  <c r="AB303" i="2"/>
  <c r="AA303" i="2"/>
  <c r="Z303" i="2"/>
  <c r="AB302" i="2"/>
  <c r="AA302" i="2"/>
  <c r="Z302" i="2"/>
  <c r="AB301" i="2"/>
  <c r="AA301" i="2"/>
  <c r="Z301" i="2"/>
  <c r="AB300" i="2"/>
  <c r="AA300" i="2"/>
  <c r="Z300" i="2"/>
  <c r="AB299" i="2"/>
  <c r="AA299" i="2"/>
  <c r="Z299" i="2"/>
  <c r="AB298" i="2"/>
  <c r="AA298" i="2"/>
  <c r="Z298" i="2"/>
  <c r="AB297" i="2"/>
  <c r="AA297" i="2"/>
  <c r="Z297" i="2"/>
  <c r="AB296" i="2"/>
  <c r="AA296" i="2"/>
  <c r="Z296" i="2"/>
  <c r="AB295" i="2"/>
  <c r="AA295" i="2"/>
  <c r="Z295" i="2"/>
  <c r="AB294" i="2"/>
  <c r="AA294" i="2"/>
  <c r="Z294" i="2"/>
  <c r="AB293" i="2"/>
  <c r="AA293" i="2"/>
  <c r="Z293" i="2"/>
  <c r="AB292" i="2"/>
  <c r="AA292" i="2"/>
  <c r="Z292" i="2"/>
  <c r="AB291" i="2"/>
  <c r="AA291" i="2"/>
  <c r="Z291" i="2"/>
  <c r="AB290" i="2"/>
  <c r="AA290" i="2"/>
  <c r="Z290" i="2"/>
  <c r="AB289" i="2"/>
  <c r="AA289" i="2"/>
  <c r="Z289" i="2"/>
  <c r="AB288" i="2"/>
  <c r="AA288" i="2"/>
  <c r="Z288" i="2"/>
  <c r="AB287" i="2"/>
  <c r="AA287" i="2"/>
  <c r="Z287" i="2"/>
  <c r="AB286" i="2"/>
  <c r="AA286" i="2"/>
  <c r="Z286" i="2"/>
  <c r="AB285" i="2"/>
  <c r="AA285" i="2"/>
  <c r="Z285" i="2"/>
  <c r="AB284" i="2"/>
  <c r="AA284" i="2"/>
  <c r="Z284" i="2"/>
  <c r="AB283" i="2"/>
  <c r="AA283" i="2"/>
  <c r="Z283" i="2"/>
  <c r="AB282" i="2"/>
  <c r="AA282" i="2"/>
  <c r="Z282" i="2"/>
  <c r="AB281" i="2"/>
  <c r="AA281" i="2"/>
  <c r="Z281" i="2"/>
  <c r="AB280" i="2"/>
  <c r="AA280" i="2"/>
  <c r="Z280" i="2"/>
  <c r="AB279" i="2"/>
  <c r="AA279" i="2"/>
  <c r="Z279" i="2"/>
  <c r="AB278" i="2"/>
  <c r="AA278" i="2"/>
  <c r="Z278" i="2"/>
  <c r="AB277" i="2"/>
  <c r="AA277" i="2"/>
  <c r="Z277" i="2"/>
  <c r="AB276" i="2"/>
  <c r="AA276" i="2"/>
  <c r="Z276" i="2"/>
  <c r="AB275" i="2"/>
  <c r="AA275" i="2"/>
  <c r="Z275" i="2"/>
  <c r="AB274" i="2"/>
  <c r="AA274" i="2"/>
  <c r="Z274" i="2"/>
  <c r="AB273" i="2"/>
  <c r="AA273" i="2"/>
  <c r="Z273" i="2"/>
  <c r="AB272" i="2"/>
  <c r="AA272" i="2"/>
  <c r="Z272" i="2"/>
  <c r="AB271" i="2"/>
  <c r="AA271" i="2"/>
  <c r="Z271" i="2"/>
  <c r="AB270" i="2"/>
  <c r="AA270" i="2"/>
  <c r="Z270" i="2"/>
  <c r="AB269" i="2"/>
  <c r="AA269" i="2"/>
  <c r="Z269" i="2"/>
  <c r="AB268" i="2"/>
  <c r="AA268" i="2"/>
  <c r="Z268" i="2"/>
  <c r="AB267" i="2"/>
  <c r="AA267" i="2"/>
  <c r="Z267" i="2"/>
  <c r="AB266" i="2"/>
  <c r="AA266" i="2"/>
  <c r="Z266" i="2"/>
  <c r="AB265" i="2"/>
  <c r="AA265" i="2"/>
  <c r="Z265" i="2"/>
  <c r="AB264" i="2"/>
  <c r="AA264" i="2"/>
  <c r="Z264" i="2"/>
  <c r="AB263" i="2"/>
  <c r="AA263" i="2"/>
  <c r="Z263" i="2"/>
  <c r="AB262" i="2"/>
  <c r="AA262" i="2"/>
  <c r="Z262" i="2"/>
  <c r="AB261" i="2"/>
  <c r="AA261" i="2"/>
  <c r="Z261" i="2"/>
  <c r="AB260" i="2"/>
  <c r="AA260" i="2"/>
  <c r="Z260" i="2"/>
  <c r="AB259" i="2"/>
  <c r="AA259" i="2"/>
  <c r="Z259" i="2"/>
  <c r="AB258" i="2"/>
  <c r="AA258" i="2"/>
  <c r="Z258" i="2"/>
  <c r="AB257" i="2"/>
  <c r="AA257" i="2"/>
  <c r="Z257" i="2"/>
  <c r="AB256" i="2"/>
  <c r="AA256" i="2"/>
  <c r="Z256" i="2"/>
  <c r="AB255" i="2"/>
  <c r="AA255" i="2"/>
  <c r="Z255" i="2"/>
  <c r="AB254" i="2"/>
  <c r="AA254" i="2"/>
  <c r="Z254" i="2"/>
  <c r="AB253" i="2"/>
  <c r="AA253" i="2"/>
  <c r="Z253" i="2"/>
  <c r="AB252" i="2"/>
  <c r="AA252" i="2"/>
  <c r="Z252" i="2"/>
  <c r="AB251" i="2"/>
  <c r="AA251" i="2"/>
  <c r="Z251" i="2"/>
  <c r="AB250" i="2"/>
  <c r="AA250" i="2"/>
  <c r="Z250" i="2"/>
  <c r="AB249" i="2"/>
  <c r="AA249" i="2"/>
  <c r="Z249" i="2"/>
  <c r="AB248" i="2"/>
  <c r="AA248" i="2"/>
  <c r="Z248" i="2"/>
  <c r="AB247" i="2"/>
  <c r="AA247" i="2"/>
  <c r="Z247" i="2"/>
  <c r="AB246" i="2"/>
  <c r="AA246" i="2"/>
  <c r="Z246" i="2"/>
  <c r="AB245" i="2"/>
  <c r="AA245" i="2"/>
  <c r="Z245" i="2"/>
  <c r="AB244" i="2"/>
  <c r="AA244" i="2"/>
  <c r="Z244" i="2"/>
  <c r="AB243" i="2"/>
  <c r="AA243" i="2"/>
  <c r="Z243" i="2"/>
  <c r="AB242" i="2"/>
  <c r="AA242" i="2"/>
  <c r="Z242" i="2"/>
  <c r="AB241" i="2"/>
  <c r="AA241" i="2"/>
  <c r="Z241" i="2"/>
  <c r="AB240" i="2"/>
  <c r="AA240" i="2"/>
  <c r="Z240" i="2"/>
  <c r="AB239" i="2"/>
  <c r="AA239" i="2"/>
  <c r="Z239" i="2"/>
  <c r="AB238" i="2"/>
  <c r="AA238" i="2"/>
  <c r="Z238" i="2"/>
  <c r="AB237" i="2"/>
  <c r="AA237" i="2"/>
  <c r="Z237" i="2"/>
  <c r="AB236" i="2"/>
  <c r="AA236" i="2"/>
  <c r="Z236" i="2"/>
  <c r="AB235" i="2"/>
  <c r="AA235" i="2"/>
  <c r="Z235" i="2"/>
  <c r="AB234" i="2"/>
  <c r="AA234" i="2"/>
  <c r="Z234" i="2"/>
  <c r="AB233" i="2"/>
  <c r="AA233" i="2"/>
  <c r="Z233" i="2"/>
  <c r="AB232" i="2"/>
  <c r="AA232" i="2"/>
  <c r="Z232" i="2"/>
  <c r="AB231" i="2"/>
  <c r="AA231" i="2"/>
  <c r="Z231" i="2"/>
  <c r="AB230" i="2"/>
  <c r="AA230" i="2"/>
  <c r="Z230" i="2"/>
  <c r="AB229" i="2"/>
  <c r="AA229" i="2"/>
  <c r="Z229" i="2"/>
  <c r="AB228" i="2"/>
  <c r="AA228" i="2"/>
  <c r="Z228" i="2"/>
  <c r="AB227" i="2"/>
  <c r="AA227" i="2"/>
  <c r="Z227" i="2"/>
  <c r="AB226" i="2"/>
  <c r="AA226" i="2"/>
  <c r="Z226" i="2"/>
  <c r="AB225" i="2"/>
  <c r="AA225" i="2"/>
  <c r="Z225" i="2"/>
  <c r="AB224" i="2"/>
  <c r="AA224" i="2"/>
  <c r="Z224" i="2"/>
  <c r="AB223" i="2"/>
  <c r="AA223" i="2"/>
  <c r="Z223" i="2"/>
  <c r="AB222" i="2"/>
  <c r="AA222" i="2"/>
  <c r="Z222" i="2"/>
  <c r="AB221" i="2"/>
  <c r="AA221" i="2"/>
  <c r="Z221" i="2"/>
  <c r="AB220" i="2"/>
  <c r="AA220" i="2"/>
  <c r="Z220" i="2"/>
  <c r="AB219" i="2"/>
  <c r="AA219" i="2"/>
  <c r="Z219" i="2"/>
  <c r="AB218" i="2"/>
  <c r="AA218" i="2"/>
  <c r="Z218" i="2"/>
  <c r="AB217" i="2"/>
  <c r="AA217" i="2"/>
  <c r="Z217" i="2"/>
  <c r="AB216" i="2"/>
  <c r="AA216" i="2"/>
  <c r="Z216" i="2"/>
  <c r="AB215" i="2"/>
  <c r="AA215" i="2"/>
  <c r="Z215" i="2"/>
  <c r="AB214" i="2"/>
  <c r="AA214" i="2"/>
  <c r="Z214" i="2"/>
  <c r="AB213" i="2"/>
  <c r="AA213" i="2"/>
  <c r="Z213" i="2"/>
  <c r="AB212" i="2"/>
  <c r="AA212" i="2"/>
  <c r="Z212" i="2"/>
  <c r="AB211" i="2"/>
  <c r="AA211" i="2"/>
  <c r="Z211" i="2"/>
  <c r="AB210" i="2"/>
  <c r="AA210" i="2"/>
  <c r="Z210" i="2"/>
  <c r="AB209" i="2"/>
  <c r="AA209" i="2"/>
  <c r="Z209" i="2"/>
  <c r="AB208" i="2"/>
  <c r="AA208" i="2"/>
  <c r="Z208" i="2"/>
  <c r="AB207" i="2"/>
  <c r="AA207" i="2"/>
  <c r="Z207" i="2"/>
  <c r="AB206" i="2"/>
  <c r="AA206" i="2"/>
  <c r="Z206" i="2"/>
  <c r="AB205" i="2"/>
  <c r="AA205" i="2"/>
  <c r="Z205" i="2"/>
  <c r="AB204" i="2"/>
  <c r="AA204" i="2"/>
  <c r="Z204" i="2"/>
  <c r="AB203" i="2"/>
  <c r="AA203" i="2"/>
  <c r="Z203" i="2"/>
  <c r="AB202" i="2"/>
  <c r="AA202" i="2"/>
  <c r="Z202" i="2"/>
  <c r="AB201" i="2"/>
  <c r="AA201" i="2"/>
  <c r="Z201" i="2"/>
  <c r="AB200" i="2"/>
  <c r="AA200" i="2"/>
  <c r="Z200" i="2"/>
  <c r="AB199" i="2"/>
  <c r="AA199" i="2"/>
  <c r="Z199" i="2"/>
  <c r="AB198" i="2"/>
  <c r="AA198" i="2"/>
  <c r="Z198" i="2"/>
  <c r="AB197" i="2"/>
  <c r="AA197" i="2"/>
  <c r="Z197" i="2"/>
  <c r="AB196" i="2"/>
  <c r="AA196" i="2"/>
  <c r="Z196" i="2"/>
  <c r="AB195" i="2"/>
  <c r="AA195" i="2"/>
  <c r="Z195" i="2"/>
  <c r="AB194" i="2"/>
  <c r="AA194" i="2"/>
  <c r="Z194" i="2"/>
  <c r="AB193" i="2"/>
  <c r="AA193" i="2"/>
  <c r="Z193" i="2"/>
  <c r="AB192" i="2"/>
  <c r="AA192" i="2"/>
  <c r="Z192" i="2"/>
  <c r="AB191" i="2"/>
  <c r="AA191" i="2"/>
  <c r="Z191" i="2"/>
  <c r="AB190" i="2"/>
  <c r="AA190" i="2"/>
  <c r="Z190" i="2"/>
  <c r="AB189" i="2"/>
  <c r="AA189" i="2"/>
  <c r="Z189" i="2"/>
  <c r="AB188" i="2"/>
  <c r="AA188" i="2"/>
  <c r="Z188" i="2"/>
  <c r="AB187" i="2"/>
  <c r="AA187" i="2"/>
  <c r="Z187" i="2"/>
  <c r="AB186" i="2"/>
  <c r="AA186" i="2"/>
  <c r="Z186" i="2"/>
  <c r="AB185" i="2"/>
  <c r="AA185" i="2"/>
  <c r="Z185" i="2"/>
  <c r="AB184" i="2"/>
  <c r="AA184" i="2"/>
  <c r="Z184" i="2"/>
  <c r="AB183" i="2"/>
  <c r="AA183" i="2"/>
  <c r="Z183" i="2"/>
  <c r="AB182" i="2"/>
  <c r="AA182" i="2"/>
  <c r="Z182" i="2"/>
  <c r="AB181" i="2"/>
  <c r="AA181" i="2"/>
  <c r="Z181" i="2"/>
  <c r="AB180" i="2"/>
  <c r="AA180" i="2"/>
  <c r="Z180" i="2"/>
  <c r="AB179" i="2"/>
  <c r="AA179" i="2"/>
  <c r="Z179" i="2"/>
  <c r="AB178" i="2"/>
  <c r="AA178" i="2"/>
  <c r="Z178" i="2"/>
  <c r="AB177" i="2"/>
  <c r="AA177" i="2"/>
  <c r="Z177" i="2"/>
  <c r="AB176" i="2"/>
  <c r="AA176" i="2"/>
  <c r="Z176" i="2"/>
  <c r="AB175" i="2"/>
  <c r="AA175" i="2"/>
  <c r="Z175" i="2"/>
  <c r="AB174" i="2"/>
  <c r="AA174" i="2"/>
  <c r="Z174" i="2"/>
  <c r="AB173" i="2"/>
  <c r="AA173" i="2"/>
  <c r="Z173" i="2"/>
  <c r="AB172" i="2"/>
  <c r="AA172" i="2"/>
  <c r="Z172" i="2"/>
  <c r="AB171" i="2"/>
  <c r="AA171" i="2"/>
  <c r="Z171" i="2"/>
  <c r="AB170" i="2"/>
  <c r="AA170" i="2"/>
  <c r="Z170" i="2"/>
  <c r="AB169" i="2"/>
  <c r="AA169" i="2"/>
  <c r="Z169" i="2"/>
  <c r="AB168" i="2"/>
  <c r="AA168" i="2"/>
  <c r="Z168" i="2"/>
  <c r="AB167" i="2"/>
  <c r="AA167" i="2"/>
  <c r="Z167" i="2"/>
  <c r="AB166" i="2"/>
  <c r="AA166" i="2"/>
  <c r="Z166" i="2"/>
  <c r="AB165" i="2"/>
  <c r="AA165" i="2"/>
  <c r="Z165" i="2"/>
  <c r="AB164" i="2"/>
  <c r="AA164" i="2"/>
  <c r="Z164" i="2"/>
  <c r="AB163" i="2"/>
  <c r="AA163" i="2"/>
  <c r="Z163" i="2"/>
  <c r="AB162" i="2"/>
  <c r="AA162" i="2"/>
  <c r="Z162" i="2"/>
  <c r="AB161" i="2"/>
  <c r="AA161" i="2"/>
  <c r="Z161" i="2"/>
  <c r="AB160" i="2"/>
  <c r="AA160" i="2"/>
  <c r="Z160" i="2"/>
  <c r="AB159" i="2"/>
  <c r="AA159" i="2"/>
  <c r="Z159" i="2"/>
  <c r="AB158" i="2"/>
  <c r="AA158" i="2"/>
  <c r="Z158" i="2"/>
  <c r="AB157" i="2"/>
  <c r="AA157" i="2"/>
  <c r="Z157" i="2"/>
  <c r="AB156" i="2"/>
  <c r="AA156" i="2"/>
  <c r="Z156" i="2"/>
  <c r="AB155" i="2"/>
  <c r="AA155" i="2"/>
  <c r="Z155" i="2"/>
  <c r="AB154" i="2"/>
  <c r="AA154" i="2"/>
  <c r="Z154" i="2"/>
  <c r="AB153" i="2"/>
  <c r="AA153" i="2"/>
  <c r="Z153" i="2"/>
  <c r="AB152" i="2"/>
  <c r="AA152" i="2"/>
  <c r="Z152" i="2"/>
  <c r="AB151" i="2"/>
  <c r="AA151" i="2"/>
  <c r="Z151" i="2"/>
  <c r="AB150" i="2"/>
  <c r="AA150" i="2"/>
  <c r="Z150" i="2"/>
  <c r="AB149" i="2"/>
  <c r="AA149" i="2"/>
  <c r="Z149" i="2"/>
  <c r="AB148" i="2"/>
  <c r="AA148" i="2"/>
  <c r="Z148" i="2"/>
  <c r="AB147" i="2"/>
  <c r="AA147" i="2"/>
  <c r="Z147" i="2"/>
  <c r="AB146" i="2"/>
  <c r="AA146" i="2"/>
  <c r="Z146" i="2"/>
  <c r="AB145" i="2"/>
  <c r="AA145" i="2"/>
  <c r="Z145" i="2"/>
  <c r="AB144" i="2"/>
  <c r="AA144" i="2"/>
  <c r="Z144" i="2"/>
  <c r="AB143" i="2"/>
  <c r="AA143" i="2"/>
  <c r="Z143" i="2"/>
  <c r="AB142" i="2"/>
  <c r="AA142" i="2"/>
  <c r="Z142" i="2"/>
  <c r="AB141" i="2"/>
  <c r="AA141" i="2"/>
  <c r="Z141" i="2"/>
  <c r="AB140" i="2"/>
  <c r="AA140" i="2"/>
  <c r="Z140" i="2"/>
  <c r="AB139" i="2"/>
  <c r="AA139" i="2"/>
  <c r="Z139" i="2"/>
  <c r="AB138" i="2"/>
  <c r="AA138" i="2"/>
  <c r="Z138" i="2"/>
  <c r="AB137" i="2"/>
  <c r="AA137" i="2"/>
  <c r="Z137" i="2"/>
  <c r="AB136" i="2"/>
  <c r="AA136" i="2"/>
  <c r="Z136" i="2"/>
  <c r="AB135" i="2"/>
  <c r="AA135" i="2"/>
  <c r="Z135" i="2"/>
  <c r="AB134" i="2"/>
  <c r="AA134" i="2"/>
  <c r="Z134" i="2"/>
  <c r="AB133" i="2"/>
  <c r="AA133" i="2"/>
  <c r="Z133" i="2"/>
  <c r="AB132" i="2"/>
  <c r="AA132" i="2"/>
  <c r="Z132" i="2"/>
  <c r="AB131" i="2"/>
  <c r="AA131" i="2"/>
  <c r="Z131" i="2"/>
  <c r="AB130" i="2"/>
  <c r="AA130" i="2"/>
  <c r="Z130" i="2"/>
  <c r="AB129" i="2"/>
  <c r="AA129" i="2"/>
  <c r="Z129" i="2"/>
  <c r="AB128" i="2"/>
  <c r="AA128" i="2"/>
  <c r="Z128" i="2"/>
  <c r="AB127" i="2"/>
  <c r="AA127" i="2"/>
  <c r="Z127" i="2"/>
  <c r="AB126" i="2"/>
  <c r="AA126" i="2"/>
  <c r="Z126" i="2"/>
  <c r="AB125" i="2"/>
  <c r="AA125" i="2"/>
  <c r="Z125" i="2"/>
  <c r="AB124" i="2"/>
  <c r="AA124" i="2"/>
  <c r="Z124" i="2"/>
  <c r="AB123" i="2"/>
  <c r="AA123" i="2"/>
  <c r="Z123" i="2"/>
  <c r="AB122" i="2"/>
  <c r="AA122" i="2"/>
  <c r="Z122" i="2"/>
  <c r="AB121" i="2"/>
  <c r="AA121" i="2"/>
  <c r="Z121" i="2"/>
  <c r="AB120" i="2"/>
  <c r="AA120" i="2"/>
  <c r="Z120" i="2"/>
  <c r="AB119" i="2"/>
  <c r="AA119" i="2"/>
  <c r="Z119" i="2"/>
  <c r="AB118" i="2"/>
  <c r="AA118" i="2"/>
  <c r="Z118" i="2"/>
  <c r="AB117" i="2"/>
  <c r="AA117" i="2"/>
  <c r="Z117" i="2"/>
  <c r="AB116" i="2"/>
  <c r="AA116" i="2"/>
  <c r="Z116" i="2"/>
  <c r="AB115" i="2"/>
  <c r="AA115" i="2"/>
  <c r="Z115" i="2"/>
  <c r="AB114" i="2"/>
  <c r="AA114" i="2"/>
  <c r="Z114" i="2"/>
  <c r="AB113" i="2"/>
  <c r="AA113" i="2"/>
  <c r="Z113" i="2"/>
  <c r="AB112" i="2"/>
  <c r="AA112" i="2"/>
  <c r="Z112" i="2"/>
  <c r="AB111" i="2"/>
  <c r="AA111" i="2"/>
  <c r="Z111" i="2"/>
  <c r="AB110" i="2"/>
  <c r="AA110" i="2"/>
  <c r="Z110" i="2"/>
  <c r="AB109" i="2"/>
  <c r="AA109" i="2"/>
  <c r="Z109" i="2"/>
  <c r="AB108" i="2"/>
  <c r="AA108" i="2"/>
  <c r="Z108" i="2"/>
  <c r="AB107" i="2"/>
  <c r="AA107" i="2"/>
  <c r="Z107" i="2"/>
  <c r="AB106" i="2"/>
  <c r="AA106" i="2"/>
  <c r="Z106" i="2"/>
  <c r="AB105" i="2"/>
  <c r="AA105" i="2"/>
  <c r="Z105" i="2"/>
  <c r="AB104" i="2"/>
  <c r="AA104" i="2"/>
  <c r="Z104" i="2"/>
  <c r="AB103" i="2"/>
  <c r="AA103" i="2"/>
  <c r="Z103" i="2"/>
  <c r="AB102" i="2"/>
  <c r="AA102" i="2"/>
  <c r="Z102" i="2"/>
  <c r="AB101" i="2"/>
  <c r="AA101" i="2"/>
  <c r="Z101" i="2"/>
  <c r="AB100" i="2"/>
  <c r="AA100" i="2"/>
  <c r="Z100" i="2"/>
  <c r="AB99" i="2"/>
  <c r="AA99" i="2"/>
  <c r="Z99" i="2"/>
  <c r="AB98" i="2"/>
  <c r="AA98" i="2"/>
  <c r="Z98" i="2"/>
  <c r="AB97" i="2"/>
  <c r="AA97" i="2"/>
  <c r="Z97" i="2"/>
  <c r="AB96" i="2"/>
  <c r="AA96" i="2"/>
  <c r="Z96" i="2"/>
  <c r="AB95" i="2"/>
  <c r="AA95" i="2"/>
  <c r="Z95" i="2"/>
  <c r="AB94" i="2"/>
  <c r="AA94" i="2"/>
  <c r="Z94" i="2"/>
  <c r="AB93" i="2"/>
  <c r="AA93" i="2"/>
  <c r="Z93" i="2"/>
  <c r="AB92" i="2"/>
  <c r="AA92" i="2"/>
  <c r="Z92" i="2"/>
  <c r="AB91" i="2"/>
  <c r="AA91" i="2"/>
  <c r="Z91" i="2"/>
  <c r="AB90" i="2"/>
  <c r="AA90" i="2"/>
  <c r="Z90" i="2"/>
  <c r="AB89" i="2"/>
  <c r="AA89" i="2"/>
  <c r="Z89" i="2"/>
  <c r="AB88" i="2"/>
  <c r="AA88" i="2"/>
  <c r="Z88" i="2"/>
  <c r="AB87" i="2"/>
  <c r="AA87" i="2"/>
  <c r="Z87" i="2"/>
  <c r="AB86" i="2"/>
  <c r="AA86" i="2"/>
  <c r="Z86" i="2"/>
  <c r="AB85" i="2"/>
  <c r="AA85" i="2"/>
  <c r="Z85" i="2"/>
  <c r="AB84" i="2"/>
  <c r="AA84" i="2"/>
  <c r="Z84" i="2"/>
  <c r="AB83" i="2"/>
  <c r="AA83" i="2"/>
  <c r="Z83" i="2"/>
  <c r="AB82" i="2"/>
  <c r="AA82" i="2"/>
  <c r="Z82" i="2"/>
  <c r="AB81" i="2"/>
  <c r="AA81" i="2"/>
  <c r="Z81" i="2"/>
  <c r="AB80" i="2"/>
  <c r="AA80" i="2"/>
  <c r="Z80" i="2"/>
  <c r="AB79" i="2"/>
  <c r="AA79" i="2"/>
  <c r="Z79" i="2"/>
  <c r="AB78" i="2"/>
  <c r="AA78" i="2"/>
  <c r="Z78" i="2"/>
  <c r="AB77" i="2"/>
  <c r="AA77" i="2"/>
  <c r="Z77" i="2"/>
  <c r="AB76" i="2"/>
  <c r="AA76" i="2"/>
  <c r="Z76" i="2"/>
  <c r="AB75" i="2"/>
  <c r="AA75" i="2"/>
  <c r="Z75" i="2"/>
  <c r="AB74" i="2"/>
  <c r="AA74" i="2"/>
  <c r="Z74" i="2"/>
  <c r="AB73" i="2"/>
  <c r="AA73" i="2"/>
  <c r="Z73" i="2"/>
  <c r="AB72" i="2"/>
  <c r="AA72" i="2"/>
  <c r="Z72" i="2"/>
  <c r="AB71" i="2"/>
  <c r="AA71" i="2"/>
  <c r="Z71" i="2"/>
  <c r="AB70" i="2"/>
  <c r="AA70" i="2"/>
  <c r="Z70" i="2"/>
  <c r="AB69" i="2"/>
  <c r="AA69" i="2"/>
  <c r="Z69" i="2"/>
  <c r="AB68" i="2"/>
  <c r="AA68" i="2"/>
  <c r="Z68" i="2"/>
  <c r="AB67" i="2"/>
  <c r="AA67" i="2"/>
  <c r="Z67" i="2"/>
  <c r="AB66" i="2"/>
  <c r="AA66" i="2"/>
  <c r="Z66" i="2"/>
  <c r="AB65" i="2"/>
  <c r="AA65" i="2"/>
  <c r="Z65" i="2"/>
  <c r="AB64" i="2"/>
  <c r="AA64" i="2"/>
  <c r="Z64" i="2"/>
  <c r="AB63" i="2"/>
  <c r="AA63" i="2"/>
  <c r="Z63" i="2"/>
  <c r="AB62" i="2"/>
  <c r="AA62" i="2"/>
  <c r="Z62" i="2"/>
  <c r="AB61" i="2"/>
  <c r="AA61" i="2"/>
  <c r="Z61" i="2"/>
  <c r="AB60" i="2"/>
  <c r="AA60" i="2"/>
  <c r="Z60" i="2"/>
  <c r="AB59" i="2"/>
  <c r="AA59" i="2"/>
  <c r="Z59" i="2"/>
  <c r="AB58" i="2"/>
  <c r="AA58" i="2"/>
  <c r="Z58" i="2"/>
  <c r="AB57" i="2"/>
  <c r="AA57" i="2"/>
  <c r="Z57" i="2"/>
  <c r="AB56" i="2"/>
  <c r="AA56" i="2"/>
  <c r="Z56" i="2"/>
  <c r="AB55" i="2"/>
  <c r="AA55" i="2"/>
  <c r="Z55" i="2"/>
  <c r="AB54" i="2"/>
  <c r="AA54" i="2"/>
  <c r="Z54" i="2"/>
  <c r="AB53" i="2"/>
  <c r="AA53" i="2"/>
  <c r="Z53" i="2"/>
  <c r="AB52" i="2"/>
  <c r="AA52" i="2"/>
  <c r="Z52" i="2"/>
  <c r="AB51" i="2"/>
  <c r="AA51" i="2"/>
  <c r="Z51" i="2"/>
  <c r="AB50" i="2"/>
  <c r="AA50" i="2"/>
  <c r="Z50" i="2"/>
  <c r="AB49" i="2"/>
  <c r="AA49" i="2"/>
  <c r="Z49" i="2"/>
  <c r="AB48" i="2"/>
  <c r="AA48" i="2"/>
  <c r="Z48" i="2"/>
  <c r="AB47" i="2"/>
  <c r="AA47" i="2"/>
  <c r="Z47" i="2"/>
  <c r="AB46" i="2"/>
  <c r="AA46" i="2"/>
  <c r="Z46" i="2"/>
  <c r="AB45" i="2"/>
  <c r="AA45" i="2"/>
  <c r="Z45" i="2"/>
  <c r="AB44" i="2"/>
  <c r="AA44" i="2"/>
  <c r="Z44" i="2"/>
  <c r="AB43" i="2"/>
  <c r="AA43" i="2"/>
  <c r="Z43" i="2"/>
  <c r="AB42" i="2"/>
  <c r="AA42" i="2"/>
  <c r="Z42" i="2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B36" i="2"/>
  <c r="AA36" i="2"/>
  <c r="Z36" i="2"/>
  <c r="AB35" i="2"/>
  <c r="AA35" i="2"/>
  <c r="Z35" i="2"/>
  <c r="AB34" i="2"/>
  <c r="AA34" i="2"/>
  <c r="Z34" i="2"/>
  <c r="AB33" i="2"/>
  <c r="AA33" i="2"/>
  <c r="Z33" i="2"/>
  <c r="AB32" i="2"/>
  <c r="AA32" i="2"/>
  <c r="Z32" i="2"/>
  <c r="AB31" i="2"/>
  <c r="AA31" i="2"/>
  <c r="Z31" i="2"/>
  <c r="AB30" i="2"/>
  <c r="AA30" i="2"/>
  <c r="Z30" i="2"/>
  <c r="AB29" i="2"/>
  <c r="AA29" i="2"/>
  <c r="Z29" i="2"/>
  <c r="AB28" i="2"/>
  <c r="AA28" i="2"/>
  <c r="Z28" i="2"/>
  <c r="AB27" i="2"/>
  <c r="AA27" i="2"/>
  <c r="Z27" i="2"/>
  <c r="AB26" i="2"/>
  <c r="AA26" i="2"/>
  <c r="Z26" i="2"/>
  <c r="AB25" i="2"/>
  <c r="AA25" i="2"/>
  <c r="Z25" i="2"/>
  <c r="AB24" i="2"/>
  <c r="AA24" i="2"/>
  <c r="Z24" i="2"/>
  <c r="AB23" i="2"/>
  <c r="AA23" i="2"/>
  <c r="Z23" i="2"/>
  <c r="AB22" i="2"/>
  <c r="AA22" i="2"/>
  <c r="Z22" i="2"/>
  <c r="AB21" i="2"/>
  <c r="AA21" i="2"/>
  <c r="Z21" i="2"/>
  <c r="AB20" i="2"/>
  <c r="AA20" i="2"/>
  <c r="Z20" i="2"/>
  <c r="AB19" i="2"/>
  <c r="AA19" i="2"/>
  <c r="Z19" i="2"/>
  <c r="AB18" i="2"/>
  <c r="AA18" i="2"/>
  <c r="Z18" i="2"/>
  <c r="AB17" i="2"/>
  <c r="AA17" i="2"/>
  <c r="Z17" i="2"/>
  <c r="AB16" i="2"/>
  <c r="AA16" i="2"/>
  <c r="Z1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D52" i="4"/>
  <c r="C52" i="4"/>
  <c r="D51" i="4"/>
  <c r="C51" i="4"/>
  <c r="D50" i="4"/>
  <c r="C50" i="4"/>
  <c r="B52" i="4"/>
  <c r="B51" i="4"/>
  <c r="B50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P28" i="5"/>
  <c r="O28" i="5"/>
  <c r="D28" i="5"/>
  <c r="C28" i="5"/>
  <c r="P27" i="5"/>
  <c r="O27" i="5"/>
  <c r="D27" i="5"/>
  <c r="C27" i="5"/>
  <c r="P26" i="5"/>
  <c r="O26" i="5"/>
  <c r="D26" i="5"/>
  <c r="C26" i="5"/>
  <c r="P25" i="5"/>
  <c r="O25" i="5"/>
  <c r="D25" i="5"/>
  <c r="C25" i="5"/>
  <c r="P24" i="5"/>
  <c r="O24" i="5"/>
  <c r="D24" i="5"/>
  <c r="C24" i="5"/>
  <c r="P23" i="5"/>
  <c r="O23" i="5"/>
  <c r="D23" i="5"/>
  <c r="C23" i="5"/>
  <c r="P22" i="5"/>
  <c r="O22" i="5"/>
  <c r="D22" i="5"/>
  <c r="C22" i="5"/>
  <c r="P21" i="5"/>
  <c r="O21" i="5"/>
  <c r="D21" i="5"/>
  <c r="C21" i="5"/>
  <c r="P20" i="5"/>
  <c r="O20" i="5"/>
  <c r="D20" i="5"/>
  <c r="C20" i="5"/>
  <c r="P19" i="5"/>
  <c r="O19" i="5"/>
  <c r="D19" i="5"/>
  <c r="C19" i="5"/>
  <c r="P18" i="5"/>
  <c r="O18" i="5"/>
  <c r="D18" i="5"/>
  <c r="C18" i="5"/>
  <c r="P17" i="5"/>
  <c r="O17" i="5"/>
  <c r="D17" i="5"/>
  <c r="C17" i="5"/>
  <c r="P16" i="5"/>
  <c r="O16" i="5"/>
  <c r="D16" i="5"/>
  <c r="C16" i="5"/>
  <c r="P15" i="5"/>
  <c r="O15" i="5"/>
  <c r="D15" i="5"/>
  <c r="C15" i="5"/>
  <c r="P14" i="5"/>
  <c r="O14" i="5"/>
  <c r="D14" i="5"/>
  <c r="C14" i="5"/>
  <c r="P13" i="5"/>
  <c r="O13" i="5"/>
  <c r="D13" i="5"/>
  <c r="C13" i="5"/>
  <c r="P12" i="5"/>
  <c r="O12" i="5"/>
  <c r="D12" i="5"/>
  <c r="C12" i="5"/>
  <c r="P11" i="5"/>
  <c r="O11" i="5"/>
  <c r="D11" i="5"/>
  <c r="C11" i="5"/>
  <c r="P10" i="5"/>
  <c r="O10" i="5"/>
  <c r="D10" i="5"/>
  <c r="C10" i="5"/>
  <c r="P9" i="5"/>
  <c r="O9" i="5"/>
  <c r="D9" i="5"/>
  <c r="C9" i="5"/>
  <c r="P8" i="5"/>
  <c r="O8" i="5"/>
  <c r="D8" i="5"/>
  <c r="C8" i="5"/>
  <c r="P7" i="5"/>
  <c r="O7" i="5"/>
  <c r="D7" i="5"/>
  <c r="C7" i="5"/>
  <c r="P6" i="5"/>
  <c r="O6" i="5"/>
  <c r="D6" i="5"/>
  <c r="C6" i="5"/>
  <c r="P5" i="5"/>
  <c r="O5" i="5"/>
  <c r="D5" i="5"/>
  <c r="C5" i="5"/>
  <c r="P4" i="5"/>
  <c r="O4" i="5"/>
  <c r="D4" i="5"/>
  <c r="C4" i="5"/>
  <c r="P3" i="5"/>
  <c r="O3" i="5"/>
  <c r="D3" i="5"/>
  <c r="C3" i="5"/>
  <c r="P2" i="5"/>
  <c r="O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R9" i="2" l="1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9" i="2"/>
  <c r="R275" i="2"/>
  <c r="R280" i="2"/>
  <c r="R281" i="2"/>
  <c r="R283" i="2"/>
  <c r="R284" i="2"/>
  <c r="R285" i="2"/>
  <c r="N36" i="3"/>
  <c r="N40" i="3"/>
  <c r="N44" i="3"/>
  <c r="N48" i="3"/>
  <c r="N52" i="3"/>
  <c r="N56" i="3"/>
  <c r="N60" i="3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R62" i="2"/>
  <c r="R66" i="2"/>
  <c r="R70" i="2"/>
  <c r="R74" i="2"/>
  <c r="R78" i="2"/>
  <c r="R82" i="2"/>
  <c r="R86" i="2"/>
  <c r="R90" i="2"/>
  <c r="R94" i="2"/>
  <c r="R98" i="2"/>
  <c r="R102" i="2"/>
  <c r="R106" i="2"/>
  <c r="R110" i="2"/>
  <c r="R114" i="2"/>
  <c r="R118" i="2"/>
  <c r="R122" i="2"/>
  <c r="R126" i="2"/>
  <c r="R130" i="2"/>
  <c r="R134" i="2"/>
  <c r="R138" i="2"/>
  <c r="R142" i="2"/>
  <c r="R146" i="2"/>
  <c r="R150" i="2"/>
  <c r="R154" i="2"/>
  <c r="R158" i="2"/>
  <c r="R162" i="2"/>
  <c r="R166" i="2"/>
  <c r="R170" i="2"/>
  <c r="R174" i="2"/>
  <c r="R178" i="2"/>
  <c r="R182" i="2"/>
  <c r="R186" i="2"/>
  <c r="R190" i="2"/>
  <c r="R194" i="2"/>
  <c r="R198" i="2"/>
  <c r="R202" i="2"/>
  <c r="R206" i="2"/>
  <c r="R210" i="2"/>
  <c r="R214" i="2"/>
  <c r="R218" i="2"/>
  <c r="R222" i="2"/>
  <c r="R226" i="2"/>
  <c r="R230" i="2"/>
  <c r="R234" i="2"/>
  <c r="R238" i="2"/>
  <c r="R242" i="2"/>
  <c r="R246" i="2"/>
  <c r="R250" i="2"/>
  <c r="R254" i="2"/>
  <c r="R258" i="2"/>
  <c r="R262" i="2"/>
  <c r="R266" i="2"/>
  <c r="R270" i="2"/>
  <c r="R282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272" i="2"/>
  <c r="R276" i="2"/>
  <c r="R11" i="2"/>
  <c r="R15" i="2"/>
  <c r="R19" i="2"/>
  <c r="R23" i="2"/>
  <c r="R27" i="2"/>
  <c r="R31" i="2"/>
  <c r="R35" i="2"/>
  <c r="R39" i="2"/>
  <c r="R43" i="2"/>
  <c r="R47" i="2"/>
  <c r="R51" i="2"/>
  <c r="R55" i="2"/>
  <c r="R59" i="2"/>
  <c r="R63" i="2"/>
  <c r="R67" i="2"/>
  <c r="R71" i="2"/>
  <c r="R75" i="2"/>
  <c r="R79" i="2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5" i="2"/>
  <c r="R139" i="2"/>
  <c r="R143" i="2"/>
  <c r="R147" i="2"/>
  <c r="R151" i="2"/>
  <c r="R155" i="2"/>
  <c r="R159" i="2"/>
  <c r="R163" i="2"/>
  <c r="R167" i="2"/>
  <c r="R171" i="2"/>
  <c r="R175" i="2"/>
  <c r="R179" i="2"/>
  <c r="R183" i="2"/>
  <c r="R187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3" i="2"/>
  <c r="R277" i="2"/>
  <c r="R12" i="2"/>
  <c r="R16" i="2"/>
  <c r="R20" i="2"/>
  <c r="R24" i="2"/>
  <c r="R28" i="2"/>
  <c r="R32" i="2"/>
  <c r="R36" i="2"/>
  <c r="R40" i="2"/>
  <c r="R44" i="2"/>
  <c r="R48" i="2"/>
  <c r="R52" i="2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2" i="2"/>
  <c r="R116" i="2"/>
  <c r="R120" i="2"/>
  <c r="R124" i="2"/>
  <c r="R128" i="2"/>
  <c r="R132" i="2"/>
  <c r="R136" i="2"/>
  <c r="R140" i="2"/>
  <c r="R144" i="2"/>
  <c r="R148" i="2"/>
  <c r="R152" i="2"/>
  <c r="R156" i="2"/>
  <c r="R160" i="2"/>
  <c r="R164" i="2"/>
  <c r="R168" i="2"/>
  <c r="R172" i="2"/>
  <c r="R176" i="2"/>
  <c r="R180" i="2"/>
  <c r="R184" i="2"/>
  <c r="R188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4" i="2"/>
  <c r="R278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63" i="3"/>
  <c r="N160" i="3"/>
  <c r="N164" i="3"/>
  <c r="N168" i="3"/>
  <c r="N172" i="3"/>
  <c r="N176" i="3"/>
  <c r="N180" i="3"/>
  <c r="N184" i="3"/>
  <c r="N188" i="3"/>
  <c r="N192" i="3"/>
  <c r="N196" i="3"/>
  <c r="N200" i="3"/>
  <c r="N204" i="3"/>
  <c r="N208" i="3"/>
  <c r="N212" i="3"/>
  <c r="N216" i="3"/>
  <c r="N220" i="3"/>
  <c r="N224" i="3"/>
  <c r="N228" i="3"/>
  <c r="N232" i="3"/>
  <c r="N236" i="3"/>
  <c r="N240" i="3"/>
  <c r="N244" i="3"/>
  <c r="N248" i="3"/>
  <c r="N252" i="3"/>
  <c r="N256" i="3"/>
  <c r="N260" i="3"/>
  <c r="N264" i="3"/>
  <c r="N268" i="3"/>
  <c r="N272" i="3"/>
  <c r="N276" i="3"/>
  <c r="N280" i="3"/>
  <c r="N284" i="3"/>
  <c r="N288" i="3"/>
  <c r="N292" i="3"/>
  <c r="N296" i="3"/>
  <c r="N300" i="3"/>
  <c r="N304" i="3"/>
  <c r="N308" i="3"/>
  <c r="N312" i="3"/>
  <c r="N316" i="3"/>
  <c r="N320" i="3"/>
  <c r="N324" i="3"/>
  <c r="N328" i="3"/>
  <c r="N332" i="3"/>
  <c r="N336" i="3"/>
  <c r="N340" i="3"/>
  <c r="N344" i="3"/>
  <c r="N348" i="3"/>
  <c r="N352" i="3"/>
  <c r="N356" i="3"/>
  <c r="N360" i="3"/>
  <c r="N364" i="3"/>
  <c r="N368" i="3"/>
  <c r="N372" i="3"/>
  <c r="N376" i="3"/>
  <c r="N380" i="3"/>
  <c r="N384" i="3"/>
  <c r="N388" i="3"/>
  <c r="N392" i="3"/>
  <c r="N396" i="3"/>
  <c r="N400" i="3"/>
  <c r="N404" i="3"/>
  <c r="N98" i="3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L2" i="5"/>
  <c r="M2" i="5"/>
  <c r="N2" i="5"/>
  <c r="N3" i="5"/>
  <c r="L3" i="5"/>
  <c r="M3" i="5"/>
  <c r="M4" i="5"/>
  <c r="N4" i="5"/>
  <c r="L4" i="5"/>
  <c r="L5" i="5"/>
  <c r="M5" i="5"/>
  <c r="N5" i="5"/>
  <c r="L6" i="5"/>
  <c r="M6" i="5"/>
  <c r="N6" i="5"/>
  <c r="N7" i="5"/>
  <c r="L7" i="5"/>
  <c r="M7" i="5"/>
  <c r="M8" i="5"/>
  <c r="N8" i="5"/>
  <c r="L8" i="5"/>
  <c r="L9" i="5"/>
  <c r="M9" i="5"/>
  <c r="N9" i="5"/>
  <c r="L10" i="5"/>
  <c r="M10" i="5"/>
  <c r="N10" i="5"/>
  <c r="N11" i="5"/>
  <c r="L11" i="5"/>
  <c r="M11" i="5"/>
  <c r="M12" i="5"/>
  <c r="N12" i="5"/>
  <c r="L12" i="5"/>
  <c r="L13" i="5"/>
  <c r="M13" i="5"/>
  <c r="N13" i="5"/>
  <c r="L14" i="5"/>
  <c r="M14" i="5"/>
  <c r="N14" i="5"/>
  <c r="N15" i="5"/>
  <c r="L15" i="5"/>
  <c r="M15" i="5"/>
  <c r="M16" i="5"/>
  <c r="N16" i="5"/>
  <c r="L16" i="5"/>
  <c r="L17" i="5"/>
  <c r="M17" i="5"/>
  <c r="N17" i="5"/>
  <c r="L18" i="5"/>
  <c r="M18" i="5"/>
  <c r="N18" i="5"/>
  <c r="N19" i="5"/>
  <c r="L19" i="5"/>
  <c r="M19" i="5"/>
  <c r="M20" i="5"/>
  <c r="N20" i="5"/>
  <c r="L20" i="5"/>
  <c r="L21" i="5"/>
  <c r="M21" i="5"/>
  <c r="N21" i="5"/>
  <c r="L22" i="5"/>
  <c r="N22" i="5"/>
  <c r="N23" i="5"/>
  <c r="L23" i="5"/>
  <c r="M23" i="5"/>
  <c r="M24" i="5"/>
  <c r="N24" i="5"/>
  <c r="L24" i="5"/>
  <c r="L25" i="5"/>
  <c r="M25" i="5"/>
  <c r="N25" i="5"/>
  <c r="L26" i="5"/>
  <c r="M26" i="5"/>
  <c r="N26" i="5"/>
  <c r="N27" i="5"/>
  <c r="L27" i="5"/>
  <c r="M27" i="5"/>
  <c r="M28" i="5"/>
  <c r="N28" i="5"/>
  <c r="L28" i="5"/>
  <c r="M22" i="5"/>
  <c r="N405" i="3"/>
  <c r="N37" i="3"/>
  <c r="N41" i="3"/>
  <c r="N45" i="3"/>
  <c r="N49" i="3"/>
  <c r="N53" i="3"/>
  <c r="N57" i="3"/>
  <c r="N61" i="3"/>
  <c r="N65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N182" i="3"/>
  <c r="N186" i="3"/>
  <c r="N190" i="3"/>
  <c r="N194" i="3"/>
  <c r="N198" i="3"/>
  <c r="N202" i="3"/>
  <c r="N206" i="3"/>
  <c r="N210" i="3"/>
  <c r="N214" i="3"/>
  <c r="N218" i="3"/>
  <c r="N222" i="3"/>
  <c r="N226" i="3"/>
  <c r="N230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2" i="3"/>
  <c r="N286" i="3"/>
  <c r="N290" i="3"/>
  <c r="N294" i="3"/>
  <c r="N298" i="3"/>
  <c r="N302" i="3"/>
  <c r="N306" i="3"/>
  <c r="N310" i="3"/>
  <c r="N314" i="3"/>
  <c r="N318" i="3"/>
  <c r="N322" i="3"/>
  <c r="N326" i="3"/>
  <c r="N330" i="3"/>
  <c r="N334" i="3"/>
  <c r="N338" i="3"/>
  <c r="N342" i="3"/>
  <c r="N346" i="3"/>
  <c r="N350" i="3"/>
  <c r="N354" i="3"/>
  <c r="N358" i="3"/>
  <c r="N362" i="3"/>
  <c r="N366" i="3"/>
  <c r="N370" i="3"/>
  <c r="N374" i="3"/>
  <c r="N378" i="3"/>
  <c r="N382" i="3"/>
  <c r="N386" i="3"/>
  <c r="N390" i="3"/>
  <c r="N394" i="3"/>
  <c r="N398" i="3"/>
  <c r="N402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7" i="3"/>
  <c r="N111" i="3"/>
  <c r="N115" i="3"/>
  <c r="N123" i="3"/>
  <c r="N127" i="3"/>
  <c r="N131" i="3"/>
  <c r="N139" i="3"/>
  <c r="N143" i="3"/>
  <c r="N147" i="3"/>
  <c r="N155" i="3"/>
  <c r="N159" i="3"/>
  <c r="N167" i="3"/>
  <c r="N175" i="3"/>
  <c r="N183" i="3"/>
  <c r="N191" i="3"/>
  <c r="N199" i="3"/>
  <c r="N207" i="3"/>
  <c r="N215" i="3"/>
  <c r="N223" i="3"/>
  <c r="N231" i="3"/>
  <c r="N239" i="3"/>
  <c r="N247" i="3"/>
  <c r="N255" i="3"/>
  <c r="N263" i="3"/>
  <c r="N271" i="3"/>
  <c r="N279" i="3"/>
  <c r="N287" i="3"/>
  <c r="N295" i="3"/>
  <c r="N303" i="3"/>
  <c r="N311" i="3"/>
  <c r="N319" i="3"/>
  <c r="N327" i="3"/>
  <c r="N335" i="3"/>
  <c r="N343" i="3"/>
  <c r="N351" i="3"/>
  <c r="N359" i="3"/>
  <c r="N367" i="3"/>
  <c r="N375" i="3"/>
  <c r="N383" i="3"/>
  <c r="N391" i="3"/>
  <c r="N399" i="3"/>
  <c r="N69" i="3"/>
  <c r="N73" i="3"/>
  <c r="N77" i="3"/>
  <c r="N81" i="3"/>
  <c r="N85" i="3"/>
  <c r="N89" i="3"/>
  <c r="N93" i="3"/>
  <c r="N97" i="3"/>
  <c r="N101" i="3"/>
  <c r="N105" i="3"/>
  <c r="N109" i="3"/>
  <c r="N113" i="3"/>
  <c r="N117" i="3"/>
  <c r="N121" i="3"/>
  <c r="N125" i="3"/>
  <c r="N129" i="3"/>
  <c r="N133" i="3"/>
  <c r="N137" i="3"/>
  <c r="N141" i="3"/>
  <c r="N145" i="3"/>
  <c r="N149" i="3"/>
  <c r="N153" i="3"/>
  <c r="N157" i="3"/>
  <c r="N161" i="3"/>
  <c r="N165" i="3"/>
  <c r="N169" i="3"/>
  <c r="N173" i="3"/>
  <c r="N177" i="3"/>
  <c r="N181" i="3"/>
  <c r="N185" i="3"/>
  <c r="N189" i="3"/>
  <c r="N193" i="3"/>
  <c r="N197" i="3"/>
  <c r="N201" i="3"/>
  <c r="N205" i="3"/>
  <c r="N209" i="3"/>
  <c r="N213" i="3"/>
  <c r="N217" i="3"/>
  <c r="N221" i="3"/>
  <c r="N225" i="3"/>
  <c r="N229" i="3"/>
  <c r="N233" i="3"/>
  <c r="N237" i="3"/>
  <c r="N241" i="3"/>
  <c r="N245" i="3"/>
  <c r="N249" i="3"/>
  <c r="N253" i="3"/>
  <c r="N257" i="3"/>
  <c r="N261" i="3"/>
  <c r="N265" i="3"/>
  <c r="N269" i="3"/>
  <c r="N273" i="3"/>
  <c r="N277" i="3"/>
  <c r="N281" i="3"/>
  <c r="N285" i="3"/>
  <c r="N289" i="3"/>
  <c r="N293" i="3"/>
  <c r="N297" i="3"/>
  <c r="N301" i="3"/>
  <c r="N305" i="3"/>
  <c r="N309" i="3"/>
  <c r="N313" i="3"/>
  <c r="N317" i="3"/>
  <c r="N321" i="3"/>
  <c r="N325" i="3"/>
  <c r="N329" i="3"/>
  <c r="N333" i="3"/>
  <c r="N337" i="3"/>
  <c r="N341" i="3"/>
  <c r="N345" i="3"/>
  <c r="N349" i="3"/>
  <c r="N353" i="3"/>
  <c r="N357" i="3"/>
  <c r="N361" i="3"/>
  <c r="N365" i="3"/>
  <c r="N369" i="3"/>
  <c r="N373" i="3"/>
  <c r="N377" i="3"/>
  <c r="N381" i="3"/>
  <c r="N385" i="3"/>
  <c r="N389" i="3"/>
  <c r="N393" i="3"/>
  <c r="N397" i="3"/>
  <c r="N401" i="3"/>
  <c r="N103" i="3"/>
  <c r="N119" i="3"/>
  <c r="N135" i="3"/>
  <c r="N151" i="3"/>
  <c r="N156" i="3"/>
  <c r="N171" i="3"/>
  <c r="N179" i="3"/>
  <c r="N187" i="3"/>
  <c r="N195" i="3"/>
  <c r="N203" i="3"/>
  <c r="N211" i="3"/>
  <c r="N219" i="3"/>
  <c r="N227" i="3"/>
  <c r="N235" i="3"/>
  <c r="N243" i="3"/>
  <c r="N251" i="3"/>
  <c r="N259" i="3"/>
  <c r="N267" i="3"/>
  <c r="N275" i="3"/>
  <c r="N283" i="3"/>
  <c r="N291" i="3"/>
  <c r="N299" i="3"/>
  <c r="N307" i="3"/>
  <c r="N315" i="3"/>
  <c r="N323" i="3"/>
  <c r="N331" i="3"/>
  <c r="N339" i="3"/>
  <c r="N347" i="3"/>
  <c r="N355" i="3"/>
  <c r="N363" i="3"/>
  <c r="N371" i="3"/>
  <c r="N379" i="3"/>
  <c r="N387" i="3"/>
  <c r="N395" i="3"/>
  <c r="N403" i="3"/>
  <c r="N406" i="3"/>
  <c r="N407" i="3"/>
  <c r="AA407" i="2"/>
  <c r="I407" i="2"/>
  <c r="M407" i="2" s="1"/>
  <c r="F407" i="2"/>
  <c r="R407" i="2" s="1"/>
  <c r="Z407" i="2"/>
  <c r="H407" i="2"/>
  <c r="L407" i="2" s="1"/>
  <c r="AB407" i="2"/>
  <c r="J407" i="2"/>
  <c r="N407" i="2" s="1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A225" i="3"/>
  <c r="AA224" i="3"/>
  <c r="Z224" i="3"/>
  <c r="AA223" i="3"/>
  <c r="Z223" i="3"/>
  <c r="AA222" i="3"/>
  <c r="Z222" i="3"/>
  <c r="AA221" i="3"/>
  <c r="Z221" i="3"/>
  <c r="AA220" i="3"/>
  <c r="Z220" i="3"/>
  <c r="AA219" i="3"/>
  <c r="Z219" i="3"/>
  <c r="AA218" i="3"/>
  <c r="Z218" i="3"/>
  <c r="AA217" i="3"/>
  <c r="Z217" i="3"/>
  <c r="AA216" i="3"/>
  <c r="Z216" i="3"/>
  <c r="AA215" i="3"/>
  <c r="Z215" i="3"/>
  <c r="AA214" i="3"/>
  <c r="Z214" i="3"/>
  <c r="AA213" i="3"/>
  <c r="Z213" i="3"/>
  <c r="AA212" i="3"/>
  <c r="Z212" i="3"/>
  <c r="AA211" i="3"/>
  <c r="Z211" i="3"/>
  <c r="AA210" i="3"/>
  <c r="Z210" i="3"/>
  <c r="AA209" i="3"/>
  <c r="Z209" i="3"/>
  <c r="AA208" i="3"/>
  <c r="Z208" i="3"/>
  <c r="AA207" i="3"/>
  <c r="Z207" i="3"/>
  <c r="AA206" i="3"/>
  <c r="Z206" i="3"/>
  <c r="AA205" i="3"/>
  <c r="Z205" i="3"/>
  <c r="AA204" i="3"/>
  <c r="Z204" i="3"/>
  <c r="AA203" i="3"/>
  <c r="Z203" i="3"/>
  <c r="AA202" i="3"/>
  <c r="Z202" i="3"/>
  <c r="AA201" i="3"/>
  <c r="Z201" i="3"/>
  <c r="AA200" i="3"/>
  <c r="Z200" i="3"/>
  <c r="AA199" i="3"/>
  <c r="Z199" i="3"/>
  <c r="AA198" i="3"/>
  <c r="Z198" i="3"/>
  <c r="AA197" i="3"/>
  <c r="Z197" i="3"/>
  <c r="AA196" i="3"/>
  <c r="Z196" i="3"/>
  <c r="AA195" i="3"/>
  <c r="Z195" i="3"/>
  <c r="AA194" i="3"/>
  <c r="Z194" i="3"/>
  <c r="AA193" i="3"/>
  <c r="Z193" i="3"/>
  <c r="AA192" i="3"/>
  <c r="Z192" i="3"/>
  <c r="AA191" i="3"/>
  <c r="Z191" i="3"/>
  <c r="AA190" i="3"/>
  <c r="Z190" i="3"/>
  <c r="AA189" i="3"/>
  <c r="Z189" i="3"/>
  <c r="AA188" i="3"/>
  <c r="Z188" i="3"/>
  <c r="AA187" i="3"/>
  <c r="Z187" i="3"/>
  <c r="AA186" i="3"/>
  <c r="Z186" i="3"/>
  <c r="AA185" i="3"/>
  <c r="Z185" i="3"/>
  <c r="AA184" i="3"/>
  <c r="Z184" i="3"/>
  <c r="AA183" i="3"/>
  <c r="Z183" i="3"/>
  <c r="AA182" i="3"/>
  <c r="Z182" i="3"/>
  <c r="AA181" i="3"/>
  <c r="Z181" i="3"/>
  <c r="AA180" i="3"/>
  <c r="Z180" i="3"/>
  <c r="AA179" i="3"/>
  <c r="Z179" i="3"/>
  <c r="AA178" i="3"/>
  <c r="Z178" i="3"/>
  <c r="AA177" i="3"/>
  <c r="Z177" i="3"/>
  <c r="AA176" i="3"/>
  <c r="Z176" i="3"/>
  <c r="AA175" i="3"/>
  <c r="Z175" i="3"/>
  <c r="AA174" i="3"/>
  <c r="Z174" i="3"/>
  <c r="AA173" i="3"/>
  <c r="Z173" i="3"/>
  <c r="AA172" i="3"/>
  <c r="Z172" i="3"/>
  <c r="AA171" i="3"/>
  <c r="Z171" i="3"/>
  <c r="AA170" i="3"/>
  <c r="Z170" i="3"/>
  <c r="AA169" i="3"/>
  <c r="Z169" i="3"/>
  <c r="AA168" i="3"/>
  <c r="Z168" i="3"/>
  <c r="AA167" i="3"/>
  <c r="Z167" i="3"/>
  <c r="AA166" i="3"/>
  <c r="Z166" i="3"/>
  <c r="AA165" i="3"/>
  <c r="Z165" i="3"/>
  <c r="AA164" i="3"/>
  <c r="Z164" i="3"/>
  <c r="AA163" i="3"/>
  <c r="Z163" i="3"/>
  <c r="AA162" i="3"/>
  <c r="Z162" i="3"/>
  <c r="AA161" i="3"/>
  <c r="Z161" i="3"/>
  <c r="AA160" i="3"/>
  <c r="Z160" i="3"/>
  <c r="AA159" i="3"/>
  <c r="Z159" i="3"/>
  <c r="AA158" i="3"/>
  <c r="Z158" i="3"/>
  <c r="AA157" i="3"/>
  <c r="Z157" i="3"/>
  <c r="AA156" i="3"/>
  <c r="Z156" i="3"/>
  <c r="AA155" i="3"/>
  <c r="Z155" i="3"/>
  <c r="AA154" i="3"/>
  <c r="Z154" i="3"/>
  <c r="AA153" i="3"/>
  <c r="Z153" i="3"/>
  <c r="AA152" i="3"/>
  <c r="Z152" i="3"/>
  <c r="AA151" i="3"/>
  <c r="Z151" i="3"/>
  <c r="AA150" i="3"/>
  <c r="Z150" i="3"/>
  <c r="AA149" i="3"/>
  <c r="Z149" i="3"/>
  <c r="AA148" i="3"/>
  <c r="Z148" i="3"/>
  <c r="AA147" i="3"/>
  <c r="Z147" i="3"/>
  <c r="AA146" i="3"/>
  <c r="Z146" i="3"/>
  <c r="AA145" i="3"/>
  <c r="Z145" i="3"/>
  <c r="AA144" i="3"/>
  <c r="Z144" i="3"/>
  <c r="AA143" i="3"/>
  <c r="Z143" i="3"/>
  <c r="AA142" i="3"/>
  <c r="Z142" i="3"/>
  <c r="AA141" i="3"/>
  <c r="Z141" i="3"/>
  <c r="AA140" i="3"/>
  <c r="Z140" i="3"/>
  <c r="AA139" i="3"/>
  <c r="Z139" i="3"/>
  <c r="AA138" i="3"/>
  <c r="Z138" i="3"/>
  <c r="AA137" i="3"/>
  <c r="Z137" i="3"/>
  <c r="AA136" i="3"/>
  <c r="Z136" i="3"/>
  <c r="AA135" i="3"/>
  <c r="Z135" i="3"/>
  <c r="AA134" i="3"/>
  <c r="Z134" i="3"/>
  <c r="AA133" i="3"/>
  <c r="Z133" i="3"/>
  <c r="AA132" i="3"/>
  <c r="Z132" i="3"/>
  <c r="AA131" i="3"/>
  <c r="Z131" i="3"/>
  <c r="AA130" i="3"/>
  <c r="Z130" i="3"/>
  <c r="AA129" i="3"/>
  <c r="Z129" i="3"/>
  <c r="AA128" i="3"/>
  <c r="Z128" i="3"/>
  <c r="AA127" i="3"/>
  <c r="Z127" i="3"/>
  <c r="AA126" i="3"/>
  <c r="Z126" i="3"/>
  <c r="AA125" i="3"/>
  <c r="Z125" i="3"/>
  <c r="AA124" i="3"/>
  <c r="Z124" i="3"/>
  <c r="AA123" i="3"/>
  <c r="Z123" i="3"/>
  <c r="AA122" i="3"/>
  <c r="Z122" i="3"/>
  <c r="AA121" i="3"/>
  <c r="Z121" i="3"/>
  <c r="AA120" i="3"/>
  <c r="Z120" i="3"/>
  <c r="AA119" i="3"/>
  <c r="Z119" i="3"/>
  <c r="AA118" i="3"/>
  <c r="Z118" i="3"/>
  <c r="AA117" i="3"/>
  <c r="Z117" i="3"/>
  <c r="AA116" i="3"/>
  <c r="Z116" i="3"/>
  <c r="AA115" i="3"/>
  <c r="Z115" i="3"/>
  <c r="AA114" i="3"/>
  <c r="Z114" i="3"/>
  <c r="AA113" i="3"/>
  <c r="Z113" i="3"/>
  <c r="AA112" i="3"/>
  <c r="Z112" i="3"/>
  <c r="AA111" i="3"/>
  <c r="Z111" i="3"/>
  <c r="AA110" i="3"/>
  <c r="Z110" i="3"/>
  <c r="AA109" i="3"/>
  <c r="Z109" i="3"/>
  <c r="AA108" i="3"/>
  <c r="Z108" i="3"/>
  <c r="AA107" i="3"/>
  <c r="Z107" i="3"/>
  <c r="AA106" i="3"/>
  <c r="Z106" i="3"/>
  <c r="AA105" i="3"/>
  <c r="Z105" i="3"/>
  <c r="AA104" i="3"/>
  <c r="Z104" i="3"/>
  <c r="AA103" i="3"/>
  <c r="Z103" i="3"/>
  <c r="AA102" i="3"/>
  <c r="Z102" i="3"/>
  <c r="AA101" i="3"/>
  <c r="Z101" i="3"/>
  <c r="AA100" i="3"/>
  <c r="Z100" i="3"/>
  <c r="AA99" i="3"/>
  <c r="Z99" i="3"/>
  <c r="AA98" i="3"/>
  <c r="Z98" i="3"/>
  <c r="AA97" i="3"/>
  <c r="Z97" i="3"/>
  <c r="AA96" i="3"/>
  <c r="Z96" i="3"/>
  <c r="AA95" i="3"/>
  <c r="Z95" i="3"/>
  <c r="AA94" i="3"/>
  <c r="Z94" i="3"/>
  <c r="AA93" i="3"/>
  <c r="Z93" i="3"/>
  <c r="AA92" i="3"/>
  <c r="Z92" i="3"/>
  <c r="AA91" i="3"/>
  <c r="Z91" i="3"/>
  <c r="AA90" i="3"/>
  <c r="Z90" i="3"/>
  <c r="AA89" i="3"/>
  <c r="Z89" i="3"/>
  <c r="AA88" i="3"/>
  <c r="Z88" i="3"/>
  <c r="AA87" i="3"/>
  <c r="Z87" i="3"/>
  <c r="AA86" i="3"/>
  <c r="Z86" i="3"/>
  <c r="AA85" i="3"/>
  <c r="Z85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AA226" i="3"/>
  <c r="AA227" i="3"/>
  <c r="H408" i="2" l="1"/>
  <c r="L408" i="2" s="1"/>
  <c r="F408" i="2"/>
  <c r="R408" i="2" s="1"/>
  <c r="Z408" i="2"/>
  <c r="AA408" i="2"/>
  <c r="I408" i="2"/>
  <c r="M408" i="2" s="1"/>
  <c r="J408" i="2"/>
  <c r="N408" i="2" s="1"/>
  <c r="AB408" i="2"/>
  <c r="AA228" i="3"/>
  <c r="O47" i="4"/>
  <c r="P47" i="4"/>
  <c r="Q47" i="4"/>
  <c r="AA229" i="3"/>
  <c r="V409" i="2" l="1"/>
  <c r="U409" i="2"/>
  <c r="T409" i="2"/>
  <c r="H409" i="2"/>
  <c r="L409" i="2" s="1"/>
  <c r="F409" i="2"/>
  <c r="R409" i="2" s="1"/>
  <c r="Z409" i="2"/>
  <c r="AA409" i="2"/>
  <c r="I409" i="2"/>
  <c r="M409" i="2" s="1"/>
  <c r="AB409" i="2"/>
  <c r="J409" i="2"/>
  <c r="N409" i="2" s="1"/>
  <c r="AA230" i="3"/>
  <c r="AA231" i="3"/>
  <c r="T410" i="2" l="1"/>
  <c r="U410" i="2"/>
  <c r="V410" i="2"/>
  <c r="AA410" i="2"/>
  <c r="I410" i="2"/>
  <c r="M410" i="2" s="1"/>
  <c r="AB410" i="2"/>
  <c r="J410" i="2"/>
  <c r="N410" i="2" s="1"/>
  <c r="Z410" i="2"/>
  <c r="H410" i="2"/>
  <c r="L410" i="2" s="1"/>
  <c r="F410" i="2"/>
  <c r="R410" i="2" s="1"/>
  <c r="AA232" i="3"/>
  <c r="AA233" i="3"/>
  <c r="U411" i="2" l="1"/>
  <c r="V411" i="2"/>
  <c r="T411" i="2"/>
  <c r="J411" i="2"/>
  <c r="N411" i="2" s="1"/>
  <c r="AB411" i="2"/>
  <c r="F411" i="2"/>
  <c r="R411" i="2" s="1"/>
  <c r="Z411" i="2"/>
  <c r="H411" i="2"/>
  <c r="L411" i="2" s="1"/>
  <c r="I411" i="2"/>
  <c r="M411" i="2" s="1"/>
  <c r="AA411" i="2"/>
  <c r="AA234" i="3"/>
  <c r="AA235" i="3"/>
  <c r="V412" i="2" l="1"/>
  <c r="T412" i="2"/>
  <c r="U412" i="2"/>
  <c r="I412" i="2"/>
  <c r="M412" i="2" s="1"/>
  <c r="AA412" i="2"/>
  <c r="Z412" i="2"/>
  <c r="H412" i="2"/>
  <c r="L412" i="2" s="1"/>
  <c r="F412" i="2"/>
  <c r="R412" i="2" s="1"/>
  <c r="J412" i="2"/>
  <c r="N412" i="2" s="1"/>
  <c r="AB412" i="2"/>
  <c r="D46" i="8"/>
  <c r="AA236" i="3"/>
  <c r="U413" i="2" l="1"/>
  <c r="T413" i="2"/>
  <c r="V413" i="2"/>
  <c r="AA413" i="2"/>
  <c r="I413" i="2"/>
  <c r="M413" i="2" s="1"/>
  <c r="Z413" i="2"/>
  <c r="F413" i="2"/>
  <c r="R413" i="2" s="1"/>
  <c r="H413" i="2"/>
  <c r="L413" i="2" s="1"/>
  <c r="AB413" i="2"/>
  <c r="J413" i="2"/>
  <c r="N413" i="2" s="1"/>
  <c r="AA237" i="3"/>
  <c r="V414" i="2" s="1"/>
  <c r="T414" i="2" s="1"/>
  <c r="U414" i="2" s="1"/>
  <c r="AA238" i="3"/>
  <c r="F414" i="2" l="1"/>
  <c r="R414" i="2" s="1"/>
  <c r="Z414" i="2"/>
  <c r="H414" i="2"/>
  <c r="L414" i="2" s="1"/>
  <c r="AB414" i="2"/>
  <c r="J414" i="2"/>
  <c r="N414" i="2" s="1"/>
  <c r="AA414" i="2"/>
  <c r="I414" i="2"/>
  <c r="M414" i="2" s="1"/>
  <c r="AA239" i="3"/>
  <c r="U415" i="2" s="1"/>
  <c r="V415" i="2" s="1"/>
  <c r="T415" i="2" s="1"/>
  <c r="AA240" i="3"/>
  <c r="J415" i="2" l="1"/>
  <c r="N415" i="2" s="1"/>
  <c r="AB415" i="2"/>
  <c r="H415" i="2"/>
  <c r="L415" i="2" s="1"/>
  <c r="Z415" i="2"/>
  <c r="F415" i="2"/>
  <c r="R415" i="2" s="1"/>
  <c r="I415" i="2"/>
  <c r="M415" i="2" s="1"/>
  <c r="AA415" i="2"/>
  <c r="AA241" i="3"/>
  <c r="T416" i="2" s="1"/>
  <c r="V416" i="2" s="1"/>
  <c r="U416" i="2" s="1"/>
  <c r="AA242" i="3"/>
  <c r="I416" i="2" l="1"/>
  <c r="M416" i="2" s="1"/>
  <c r="AA416" i="2"/>
  <c r="AB416" i="2"/>
  <c r="J416" i="2"/>
  <c r="N416" i="2" s="1"/>
  <c r="Z416" i="2"/>
  <c r="F416" i="2"/>
  <c r="R416" i="2" s="1"/>
  <c r="H416" i="2"/>
  <c r="L416" i="2" s="1"/>
  <c r="AA243" i="3"/>
  <c r="T417" i="2" s="1"/>
  <c r="V417" i="2" s="1"/>
  <c r="U417" i="2" s="1"/>
  <c r="AA244" i="3"/>
  <c r="I417" i="2" l="1"/>
  <c r="M417" i="2" s="1"/>
  <c r="AA417" i="2"/>
  <c r="F417" i="2"/>
  <c r="R417" i="2" s="1"/>
  <c r="H417" i="2"/>
  <c r="L417" i="2" s="1"/>
  <c r="Z417" i="2"/>
  <c r="J417" i="2"/>
  <c r="N417" i="2" s="1"/>
  <c r="AB417" i="2"/>
  <c r="AA245" i="3"/>
  <c r="V418" i="2" s="1"/>
  <c r="U418" i="2" s="1"/>
  <c r="T418" i="2" s="1"/>
  <c r="AA246" i="3"/>
  <c r="AA418" i="2" l="1"/>
  <c r="I418" i="2"/>
  <c r="M418" i="2" s="1"/>
  <c r="F418" i="2"/>
  <c r="R418" i="2" s="1"/>
  <c r="H418" i="2"/>
  <c r="L418" i="2" s="1"/>
  <c r="Z418" i="2"/>
  <c r="AB418" i="2"/>
  <c r="J418" i="2"/>
  <c r="N418" i="2" s="1"/>
  <c r="AA247" i="3"/>
  <c r="V419" i="2" s="1"/>
  <c r="T419" i="2" s="1"/>
  <c r="U419" i="2" s="1"/>
  <c r="AA248" i="3"/>
  <c r="Z419" i="2" l="1"/>
  <c r="H419" i="2"/>
  <c r="L419" i="2" s="1"/>
  <c r="F419" i="2"/>
  <c r="R419" i="2" s="1"/>
  <c r="AA419" i="2"/>
  <c r="I419" i="2"/>
  <c r="M419" i="2" s="1"/>
  <c r="AB419" i="2"/>
  <c r="J419" i="2"/>
  <c r="N419" i="2" s="1"/>
  <c r="AA249" i="3"/>
  <c r="V420" i="2" s="1"/>
  <c r="U420" i="2" s="1"/>
  <c r="T420" i="2" s="1"/>
  <c r="AA250" i="3"/>
  <c r="AA251" i="3"/>
  <c r="AA252" i="3"/>
  <c r="F420" i="2" l="1"/>
  <c r="R420" i="2" s="1"/>
  <c r="Z420" i="2"/>
  <c r="H420" i="2"/>
  <c r="L420" i="2" s="1"/>
  <c r="AA420" i="2"/>
  <c r="I420" i="2"/>
  <c r="M420" i="2" s="1"/>
  <c r="J420" i="2"/>
  <c r="N420" i="2" s="1"/>
  <c r="AB420" i="2"/>
  <c r="N29" i="5"/>
  <c r="C29" i="5"/>
  <c r="O29" i="5"/>
  <c r="P29" i="5"/>
  <c r="H29" i="5"/>
  <c r="M29" i="5"/>
  <c r="L29" i="5"/>
  <c r="AA253" i="3"/>
  <c r="AA254" i="3"/>
  <c r="AA255" i="3"/>
  <c r="AA256" i="3"/>
  <c r="AA257" i="3"/>
  <c r="U421" i="2" s="1"/>
  <c r="V421" i="2" s="1"/>
  <c r="AA258" i="3"/>
  <c r="J421" i="2" l="1"/>
  <c r="N421" i="2" s="1"/>
  <c r="AB421" i="2"/>
  <c r="AA421" i="2"/>
  <c r="I421" i="2"/>
  <c r="M421" i="2" s="1"/>
  <c r="AA259" i="3"/>
  <c r="U422" i="2" s="1"/>
  <c r="V422" i="2" s="1"/>
  <c r="P30" i="5"/>
  <c r="C30" i="5"/>
  <c r="M30" i="5"/>
  <c r="O30" i="5"/>
  <c r="H30" i="5"/>
  <c r="N30" i="5"/>
  <c r="L30" i="5"/>
  <c r="AA260" i="3"/>
  <c r="AA261" i="3"/>
  <c r="AA262" i="3"/>
  <c r="AA263" i="3"/>
  <c r="J422" i="2" l="1"/>
  <c r="N422" i="2" s="1"/>
  <c r="AB422" i="2"/>
  <c r="I422" i="2"/>
  <c r="M422" i="2" s="1"/>
  <c r="AA422" i="2"/>
  <c r="AA264" i="3"/>
  <c r="AA265" i="3"/>
  <c r="V423" i="2" s="1"/>
  <c r="U423" i="2" s="1"/>
  <c r="AA266" i="3"/>
  <c r="I423" i="2" l="1"/>
  <c r="M423" i="2" s="1"/>
  <c r="AA423" i="2"/>
  <c r="AB423" i="2"/>
  <c r="J423" i="2"/>
  <c r="N423" i="2" s="1"/>
  <c r="P31" i="5"/>
  <c r="N31" i="5"/>
  <c r="M31" i="5"/>
  <c r="O31" i="5"/>
  <c r="C31" i="5"/>
  <c r="L31" i="5"/>
  <c r="H31" i="5"/>
  <c r="AA267" i="3"/>
  <c r="AA268" i="3"/>
  <c r="V424" i="2" s="1"/>
  <c r="U424" i="2" s="1"/>
  <c r="AA269" i="3"/>
  <c r="AA270" i="3"/>
  <c r="AA271" i="3"/>
  <c r="I424" i="2" l="1"/>
  <c r="M424" i="2" s="1"/>
  <c r="AA424" i="2"/>
  <c r="J424" i="2"/>
  <c r="N424" i="2" s="1"/>
  <c r="AB424" i="2"/>
  <c r="AA272" i="3"/>
  <c r="AA273" i="3"/>
  <c r="V425" i="2" s="1"/>
  <c r="U425" i="2" s="1"/>
  <c r="O32" i="5"/>
  <c r="P32" i="5"/>
  <c r="N32" i="5"/>
  <c r="L32" i="5"/>
  <c r="M32" i="5"/>
  <c r="H32" i="5"/>
  <c r="C32" i="5"/>
  <c r="AA274" i="3"/>
  <c r="AA275" i="3"/>
  <c r="AA276" i="3"/>
  <c r="AA277" i="3"/>
  <c r="AA278" i="3"/>
  <c r="AA279" i="3"/>
  <c r="I425" i="2" l="1"/>
  <c r="M425" i="2" s="1"/>
  <c r="AA425" i="2"/>
  <c r="AB425" i="2"/>
  <c r="J425" i="2"/>
  <c r="N425" i="2" s="1"/>
  <c r="AA280" i="3"/>
  <c r="V426" i="2" s="1"/>
  <c r="U426" i="2" s="1"/>
  <c r="L33" i="5"/>
  <c r="H33" i="5"/>
  <c r="N33" i="5"/>
  <c r="O33" i="5"/>
  <c r="C33" i="5"/>
  <c r="P33" i="5"/>
  <c r="M33" i="5"/>
  <c r="AA281" i="3"/>
  <c r="AA282" i="3"/>
  <c r="AA283" i="3"/>
  <c r="AA284" i="3"/>
  <c r="I426" i="2" l="1"/>
  <c r="M426" i="2" s="1"/>
  <c r="AA426" i="2"/>
  <c r="J426" i="2"/>
  <c r="N426" i="2" s="1"/>
  <c r="AB426" i="2"/>
  <c r="AA285" i="3"/>
  <c r="AA286" i="3"/>
  <c r="V427" i="2" s="1"/>
  <c r="U427" i="2" s="1"/>
  <c r="AA287" i="3"/>
  <c r="I427" i="2" l="1"/>
  <c r="M427" i="2" s="1"/>
  <c r="AA427" i="2"/>
  <c r="AB427" i="2"/>
  <c r="J427" i="2"/>
  <c r="N427" i="2" s="1"/>
  <c r="H34" i="5"/>
  <c r="P34" i="5"/>
  <c r="M34" i="5"/>
  <c r="N34" i="5"/>
  <c r="O34" i="5"/>
  <c r="C34" i="5"/>
  <c r="L34" i="5"/>
  <c r="AA288" i="3"/>
  <c r="AA289" i="3"/>
  <c r="AA290" i="3"/>
  <c r="AA291" i="3"/>
  <c r="AA292" i="3"/>
  <c r="AA293" i="3"/>
  <c r="AA294" i="3"/>
  <c r="U428" i="2" s="1"/>
  <c r="V428" i="2" s="1"/>
  <c r="P35" i="5"/>
  <c r="M35" i="5"/>
  <c r="L35" i="5"/>
  <c r="C35" i="5"/>
  <c r="H35" i="5"/>
  <c r="O35" i="5"/>
  <c r="N35" i="5"/>
  <c r="AA295" i="3"/>
  <c r="AA296" i="3"/>
  <c r="AA297" i="3"/>
  <c r="AA298" i="3"/>
  <c r="I428" i="2" l="1"/>
  <c r="M428" i="2" s="1"/>
  <c r="AA428" i="2"/>
  <c r="J428" i="2"/>
  <c r="N428" i="2" s="1"/>
  <c r="AB428" i="2"/>
  <c r="AA299" i="3"/>
  <c r="U429" i="2" s="1"/>
  <c r="V429" i="2" s="1"/>
  <c r="AA300" i="3"/>
  <c r="AA301" i="3"/>
  <c r="J429" i="2" l="1"/>
  <c r="N429" i="2" s="1"/>
  <c r="AB429" i="2"/>
  <c r="AA429" i="2"/>
  <c r="I429" i="2"/>
  <c r="M429" i="2" s="1"/>
  <c r="M36" i="5"/>
  <c r="H36" i="5"/>
  <c r="C36" i="5"/>
  <c r="L36" i="5"/>
  <c r="P36" i="5"/>
  <c r="N36" i="5"/>
  <c r="O36" i="5"/>
  <c r="AA302" i="3"/>
  <c r="V430" i="2" s="1"/>
  <c r="U430" i="2" s="1"/>
  <c r="AA303" i="3"/>
  <c r="AA304" i="3"/>
  <c r="AA305" i="3"/>
  <c r="AA306" i="3"/>
  <c r="AA307" i="3"/>
  <c r="AA308" i="3"/>
  <c r="AA430" i="2" l="1"/>
  <c r="I430" i="2"/>
  <c r="M430" i="2" s="1"/>
  <c r="AB430" i="2"/>
  <c r="J430" i="2"/>
  <c r="N430" i="2" s="1"/>
  <c r="H37" i="5"/>
  <c r="C37" i="5"/>
  <c r="O37" i="5"/>
  <c r="N37" i="5"/>
  <c r="P37" i="5"/>
  <c r="L37" i="5"/>
  <c r="M37" i="5"/>
  <c r="AA309" i="3"/>
  <c r="AA310" i="3"/>
  <c r="AA311" i="3"/>
  <c r="AA312" i="3"/>
  <c r="AA313" i="3"/>
  <c r="V431" i="2" s="1"/>
  <c r="U431" i="2" s="1"/>
  <c r="AA314" i="3"/>
  <c r="AA315" i="3"/>
  <c r="I431" i="2" l="1"/>
  <c r="M431" i="2" s="1"/>
  <c r="AA431" i="2"/>
  <c r="J431" i="2"/>
  <c r="N431" i="2" s="1"/>
  <c r="AB431" i="2"/>
  <c r="H38" i="5"/>
  <c r="P38" i="5"/>
  <c r="L38" i="5"/>
  <c r="N38" i="5"/>
  <c r="O38" i="5"/>
  <c r="C38" i="5"/>
  <c r="M38" i="5"/>
  <c r="AA316" i="3"/>
  <c r="AA317" i="3"/>
  <c r="AA318" i="3" s="1"/>
  <c r="AA319" i="3" s="1"/>
  <c r="AA320" i="3" s="1"/>
  <c r="AA321" i="3"/>
  <c r="AA322" i="3" s="1"/>
  <c r="V432" i="2" s="1"/>
  <c r="U432" i="2" s="1"/>
  <c r="N39" i="5"/>
  <c r="L39" i="5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O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C39" i="5"/>
  <c r="H39" i="5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C36" i="7"/>
  <c r="C35" i="7"/>
  <c r="C34" i="7"/>
  <c r="C33" i="7"/>
  <c r="C32" i="7"/>
  <c r="C31" i="7"/>
  <c r="C30" i="7"/>
  <c r="C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A432" i="2" l="1"/>
  <c r="I432" i="2"/>
  <c r="M432" i="2" s="1"/>
  <c r="J432" i="2"/>
  <c r="N432" i="2" s="1"/>
  <c r="AB432" i="2"/>
  <c r="M39" i="5"/>
  <c r="P39" i="5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V433" i="2" s="1"/>
  <c r="U433" i="2" s="1"/>
  <c r="D37" i="8"/>
  <c r="C38" i="8"/>
  <c r="AB433" i="2" l="1"/>
  <c r="J433" i="2"/>
  <c r="N433" i="2" s="1"/>
  <c r="AA433" i="2"/>
  <c r="I433" i="2"/>
  <c r="M433" i="2" s="1"/>
  <c r="C39" i="8"/>
  <c r="U434" i="2" s="1"/>
  <c r="V434" i="2" s="1"/>
  <c r="C37" i="7"/>
  <c r="C40" i="8"/>
  <c r="AA434" i="2" l="1"/>
  <c r="I434" i="2"/>
  <c r="M434" i="2" s="1"/>
  <c r="AB434" i="2"/>
  <c r="J434" i="2"/>
  <c r="N434" i="2" s="1"/>
  <c r="B27" i="8"/>
  <c r="C41" i="8"/>
  <c r="V435" i="2" s="1"/>
  <c r="U435" i="2" s="1"/>
  <c r="C38" i="7"/>
  <c r="AA435" i="2" l="1"/>
  <c r="I435" i="2"/>
  <c r="M435" i="2" s="1"/>
  <c r="AB435" i="2"/>
  <c r="J435" i="2"/>
  <c r="N435" i="2" s="1"/>
  <c r="C42" i="8"/>
  <c r="V436" i="2" s="1"/>
  <c r="U436" i="2" s="1"/>
  <c r="C43" i="8"/>
  <c r="J436" i="2" l="1"/>
  <c r="N436" i="2" s="1"/>
  <c r="AB436" i="2"/>
  <c r="I436" i="2"/>
  <c r="M436" i="2" s="1"/>
  <c r="AA436" i="2"/>
  <c r="C44" i="8"/>
  <c r="U437" i="2" s="1"/>
  <c r="V437" i="2" s="1"/>
  <c r="C39" i="7"/>
  <c r="J437" i="2" l="1"/>
  <c r="N437" i="2" s="1"/>
  <c r="AB437" i="2"/>
  <c r="AA437" i="2"/>
  <c r="I437" i="2"/>
  <c r="M437" i="2" s="1"/>
  <c r="B28" i="8"/>
  <c r="V438" i="2" s="1"/>
  <c r="U438" i="2" s="1"/>
  <c r="K47" i="4"/>
  <c r="AA438" i="2" l="1"/>
  <c r="I438" i="2"/>
  <c r="M438" i="2" s="1"/>
  <c r="J438" i="2"/>
  <c r="N438" i="2" s="1"/>
  <c r="AB438" i="2"/>
  <c r="B29" i="8"/>
  <c r="V439" i="2" s="1"/>
  <c r="U439" i="2" s="1"/>
  <c r="M47" i="4"/>
  <c r="I439" i="2" l="1"/>
  <c r="M439" i="2" s="1"/>
  <c r="AA439" i="2"/>
  <c r="J439" i="2"/>
  <c r="N439" i="2" s="1"/>
  <c r="AB439" i="2"/>
  <c r="B30" i="8"/>
  <c r="V440" i="2" s="1"/>
  <c r="U440" i="2" s="1"/>
  <c r="B31" i="8"/>
  <c r="J440" i="2" l="1"/>
  <c r="N440" i="2" s="1"/>
  <c r="AB440" i="2"/>
  <c r="AA440" i="2"/>
  <c r="I440" i="2"/>
  <c r="M440" i="2" s="1"/>
  <c r="B32" i="8"/>
  <c r="U441" i="2" s="1"/>
  <c r="V441" i="2" s="1"/>
  <c r="B33" i="8"/>
  <c r="J441" i="2" l="1"/>
  <c r="N441" i="2" s="1"/>
  <c r="AB441" i="2"/>
  <c r="I441" i="2"/>
  <c r="M441" i="2" s="1"/>
  <c r="AA441" i="2"/>
  <c r="B34" i="8"/>
  <c r="B35" i="8"/>
  <c r="V442" i="2" l="1"/>
  <c r="U442" i="2"/>
  <c r="I442" i="2"/>
  <c r="M442" i="2" s="1"/>
  <c r="AA442" i="2"/>
  <c r="AB442" i="2"/>
  <c r="J442" i="2"/>
  <c r="N442" i="2" s="1"/>
  <c r="B36" i="8"/>
  <c r="L47" i="4"/>
  <c r="U443" i="2" l="1"/>
  <c r="V443" i="2"/>
  <c r="AA443" i="2"/>
  <c r="I443" i="2"/>
  <c r="M443" i="2" s="1"/>
  <c r="AB443" i="2"/>
  <c r="J443" i="2"/>
  <c r="N443" i="2" s="1"/>
  <c r="H47" i="4"/>
  <c r="F47" i="4"/>
  <c r="U444" i="2" l="1"/>
  <c r="V444" i="2"/>
  <c r="J444" i="2"/>
  <c r="N444" i="2" s="1"/>
  <c r="AB444" i="2"/>
  <c r="AA444" i="2"/>
  <c r="I444" i="2"/>
  <c r="M444" i="2" s="1"/>
  <c r="G47" i="4"/>
  <c r="C60" i="8"/>
  <c r="V445" i="2" l="1"/>
  <c r="U445" i="2"/>
  <c r="I445" i="2"/>
  <c r="M445" i="2" s="1"/>
  <c r="AA445" i="2"/>
  <c r="AB445" i="2"/>
  <c r="J445" i="2"/>
  <c r="N445" i="2" s="1"/>
  <c r="J47" i="4"/>
  <c r="D446" i="2" l="1"/>
  <c r="C446" i="2"/>
  <c r="B37" i="8"/>
  <c r="U446" i="2" l="1"/>
  <c r="V446" i="2"/>
  <c r="J446" i="2"/>
  <c r="N446" i="2" s="1"/>
  <c r="AB446" i="2"/>
  <c r="I446" i="2"/>
  <c r="M446" i="2" s="1"/>
  <c r="AA446" i="2"/>
  <c r="B38" i="8"/>
  <c r="C447" i="2" l="1"/>
  <c r="U447" i="2" s="1"/>
  <c r="D447" i="2"/>
  <c r="V447" i="2" s="1"/>
  <c r="D38" i="8"/>
  <c r="AB447" i="2" l="1"/>
  <c r="J447" i="2"/>
  <c r="N447" i="2" s="1"/>
  <c r="AA447" i="2"/>
  <c r="I447" i="2"/>
  <c r="M447" i="2" s="1"/>
  <c r="D39" i="8"/>
  <c r="D448" i="2" l="1"/>
  <c r="C448" i="2"/>
  <c r="U448" i="2" l="1"/>
  <c r="C60" i="5"/>
  <c r="V448" i="2"/>
  <c r="D60" i="5"/>
  <c r="D60" i="7" s="1"/>
  <c r="AB448" i="2"/>
  <c r="J448" i="2"/>
  <c r="N448" i="2" s="1"/>
  <c r="I448" i="2"/>
  <c r="M448" i="2" s="1"/>
  <c r="AA448" i="2"/>
  <c r="D40" i="8"/>
  <c r="M60" i="5" l="1"/>
  <c r="N60" i="5"/>
  <c r="C449" i="2"/>
  <c r="D449" i="2"/>
  <c r="D41" i="8"/>
  <c r="V449" i="2" l="1"/>
  <c r="U449" i="2"/>
  <c r="AB449" i="2"/>
  <c r="J449" i="2"/>
  <c r="N449" i="2" s="1"/>
  <c r="I449" i="2"/>
  <c r="M449" i="2" s="1"/>
  <c r="AA449" i="2"/>
  <c r="D42" i="8"/>
  <c r="C450" i="2" l="1"/>
  <c r="D450" i="2"/>
  <c r="D43" i="8"/>
  <c r="U450" i="2" l="1"/>
  <c r="V450" i="2"/>
  <c r="J450" i="2"/>
  <c r="N450" i="2" s="1"/>
  <c r="AB450" i="2"/>
  <c r="I450" i="2"/>
  <c r="M450" i="2" s="1"/>
  <c r="AA450" i="2"/>
  <c r="D44" i="8"/>
  <c r="C451" i="2" l="1"/>
  <c r="D451" i="2"/>
  <c r="E47" i="4"/>
  <c r="U451" i="2" l="1"/>
  <c r="V451" i="2"/>
  <c r="AA451" i="2"/>
  <c r="I451" i="2"/>
  <c r="M451" i="2" s="1"/>
  <c r="J451" i="2"/>
  <c r="N451" i="2" s="1"/>
  <c r="AB451" i="2"/>
  <c r="D45" i="8"/>
  <c r="D47" i="8" s="1"/>
  <c r="D47" i="4"/>
  <c r="D452" i="2" l="1"/>
  <c r="C452" i="2"/>
  <c r="D50" i="8"/>
  <c r="U452" i="2" l="1"/>
  <c r="V452" i="2"/>
  <c r="AA452" i="2"/>
  <c r="I452" i="2"/>
  <c r="M452" i="2" s="1"/>
  <c r="J452" i="2"/>
  <c r="N452" i="2" s="1"/>
  <c r="AB452" i="2"/>
  <c r="D51" i="8"/>
  <c r="D453" i="2" l="1"/>
  <c r="C453" i="2"/>
  <c r="D52" i="8"/>
  <c r="U453" i="2" l="1"/>
  <c r="V453" i="2"/>
  <c r="AA453" i="2"/>
  <c r="I453" i="2"/>
  <c r="M453" i="2" s="1"/>
  <c r="AB453" i="2"/>
  <c r="J453" i="2"/>
  <c r="N453" i="2" s="1"/>
  <c r="C60" i="7"/>
  <c r="D454" i="2" l="1"/>
  <c r="V454" i="2" s="1"/>
  <c r="C454" i="2"/>
  <c r="U454" i="2" s="1"/>
  <c r="AA454" i="2" l="1"/>
  <c r="I454" i="2"/>
  <c r="M454" i="2" s="1"/>
  <c r="J454" i="2"/>
  <c r="N454" i="2" s="1"/>
  <c r="AB454" i="2"/>
  <c r="D60" i="8"/>
  <c r="B39" i="8"/>
  <c r="C455" i="2" l="1"/>
  <c r="D455" i="2"/>
  <c r="B41" i="8"/>
  <c r="V455" i="2" l="1"/>
  <c r="D61" i="5"/>
  <c r="D61" i="7" s="1"/>
  <c r="U455" i="2"/>
  <c r="C61" i="5"/>
  <c r="C61" i="7" s="1"/>
  <c r="I455" i="2"/>
  <c r="M455" i="2" s="1"/>
  <c r="AA455" i="2"/>
  <c r="AB455" i="2"/>
  <c r="J455" i="2"/>
  <c r="N455" i="2" s="1"/>
  <c r="B40" i="8"/>
  <c r="N61" i="5" l="1"/>
  <c r="M61" i="5"/>
  <c r="D456" i="2"/>
  <c r="C456" i="2"/>
  <c r="B42" i="8"/>
  <c r="U456" i="2" l="1"/>
  <c r="V456" i="2"/>
  <c r="I456" i="2"/>
  <c r="M456" i="2" s="1"/>
  <c r="AA456" i="2"/>
  <c r="J456" i="2"/>
  <c r="N456" i="2" s="1"/>
  <c r="AB456" i="2"/>
  <c r="B43" i="8"/>
  <c r="C457" i="2" l="1"/>
  <c r="D457" i="2"/>
  <c r="D61" i="8"/>
  <c r="C62" i="8"/>
  <c r="C61" i="8"/>
  <c r="U457" i="2" l="1"/>
  <c r="V457" i="2"/>
  <c r="I457" i="2"/>
  <c r="M457" i="2" s="1"/>
  <c r="AA457" i="2"/>
  <c r="AB457" i="2"/>
  <c r="J457" i="2"/>
  <c r="N457" i="2" s="1"/>
  <c r="D62" i="8"/>
  <c r="D458" i="2" l="1"/>
  <c r="C458" i="2"/>
  <c r="C63" i="8"/>
  <c r="D63" i="8"/>
  <c r="V458" i="2" l="1"/>
  <c r="U458" i="2"/>
  <c r="AA458" i="2"/>
  <c r="I458" i="2"/>
  <c r="M458" i="2" s="1"/>
  <c r="AB458" i="2"/>
  <c r="J458" i="2"/>
  <c r="N458" i="2" s="1"/>
  <c r="D64" i="8"/>
  <c r="C64" i="8"/>
  <c r="D459" i="2" l="1"/>
  <c r="C459" i="2"/>
  <c r="D65" i="8"/>
  <c r="C65" i="8"/>
  <c r="V459" i="2" l="1"/>
  <c r="U459" i="2"/>
  <c r="I459" i="2"/>
  <c r="M459" i="2" s="1"/>
  <c r="AA459" i="2"/>
  <c r="AB459" i="2"/>
  <c r="J459" i="2"/>
  <c r="N459" i="2" s="1"/>
  <c r="D66" i="8"/>
  <c r="C66" i="8"/>
  <c r="D460" i="2" l="1"/>
  <c r="C460" i="2"/>
  <c r="C67" i="8"/>
  <c r="D67" i="8"/>
  <c r="U460" i="2" l="1"/>
  <c r="V460" i="2"/>
  <c r="I460" i="2"/>
  <c r="M460" i="2" s="1"/>
  <c r="AA460" i="2"/>
  <c r="AB460" i="2"/>
  <c r="J460" i="2"/>
  <c r="N460" i="2" s="1"/>
  <c r="D68" i="8"/>
  <c r="C68" i="8"/>
  <c r="D461" i="2" l="1"/>
  <c r="V461" i="2" s="1"/>
  <c r="C461" i="2"/>
  <c r="U461" i="2" s="1"/>
  <c r="D69" i="8"/>
  <c r="C69" i="8"/>
  <c r="B44" i="8"/>
  <c r="AA461" i="2" l="1"/>
  <c r="I461" i="2"/>
  <c r="M461" i="2" s="1"/>
  <c r="J461" i="2"/>
  <c r="N461" i="2" s="1"/>
  <c r="AB461" i="2"/>
  <c r="C70" i="8"/>
  <c r="D70" i="8"/>
  <c r="D462" i="2" l="1"/>
  <c r="C462" i="2"/>
  <c r="C71" i="8"/>
  <c r="U462" i="2" l="1"/>
  <c r="C62" i="5"/>
  <c r="C62" i="7" s="1"/>
  <c r="V462" i="2"/>
  <c r="D62" i="5"/>
  <c r="D62" i="7" s="1"/>
  <c r="I462" i="2"/>
  <c r="M462" i="2" s="1"/>
  <c r="AA462" i="2"/>
  <c r="AB462" i="2"/>
  <c r="J462" i="2"/>
  <c r="N462" i="2" s="1"/>
  <c r="D71" i="8"/>
  <c r="C72" i="8"/>
  <c r="N62" i="5" l="1"/>
  <c r="M62" i="5"/>
  <c r="D463" i="2"/>
  <c r="C463" i="2"/>
  <c r="C73" i="8"/>
  <c r="U463" i="2" l="1"/>
  <c r="V463" i="2"/>
  <c r="AA463" i="2"/>
  <c r="I463" i="2"/>
  <c r="M463" i="2" s="1"/>
  <c r="AB463" i="2"/>
  <c r="J463" i="2"/>
  <c r="N463" i="2" s="1"/>
  <c r="D72" i="8"/>
  <c r="D464" i="2" l="1"/>
  <c r="C464" i="2"/>
  <c r="C74" i="8"/>
  <c r="V464" i="2" l="1"/>
  <c r="U464" i="2"/>
  <c r="I464" i="2"/>
  <c r="M464" i="2" s="1"/>
  <c r="AA464" i="2"/>
  <c r="J464" i="2"/>
  <c r="N464" i="2" s="1"/>
  <c r="AB464" i="2"/>
  <c r="D73" i="8"/>
  <c r="D465" i="2" l="1"/>
  <c r="C465" i="2"/>
  <c r="C72" i="7"/>
  <c r="D72" i="7"/>
  <c r="C75" i="8"/>
  <c r="V465" i="2" l="1"/>
  <c r="U465" i="2"/>
  <c r="I465" i="2"/>
  <c r="M465" i="2" s="1"/>
  <c r="AA465" i="2"/>
  <c r="AB465" i="2"/>
  <c r="D466" i="2" s="1"/>
  <c r="V466" i="2" s="1"/>
  <c r="J465" i="2"/>
  <c r="N465" i="2" s="1"/>
  <c r="D74" i="8"/>
  <c r="J466" i="2" l="1"/>
  <c r="N466" i="2" s="1"/>
  <c r="AB466" i="2"/>
  <c r="C466" i="2"/>
  <c r="D73" i="7"/>
  <c r="C76" i="8"/>
  <c r="C73" i="7"/>
  <c r="U466" i="2" l="1"/>
  <c r="D467" i="2"/>
  <c r="AA466" i="2"/>
  <c r="I466" i="2"/>
  <c r="M466" i="2" s="1"/>
  <c r="D75" i="8"/>
  <c r="V467" i="2" l="1"/>
  <c r="C467" i="2"/>
  <c r="AB467" i="2"/>
  <c r="J467" i="2"/>
  <c r="N467" i="2" s="1"/>
  <c r="C74" i="7"/>
  <c r="D74" i="7"/>
  <c r="C77" i="8"/>
  <c r="U467" i="2" l="1"/>
  <c r="D468" i="2"/>
  <c r="V468" i="2" s="1"/>
  <c r="AA467" i="2"/>
  <c r="I467" i="2"/>
  <c r="M467" i="2" s="1"/>
  <c r="D76" i="8"/>
  <c r="C468" i="2" l="1"/>
  <c r="U468" i="2" s="1"/>
  <c r="AB468" i="2"/>
  <c r="J468" i="2"/>
  <c r="N468" i="2" s="1"/>
  <c r="C78" i="8"/>
  <c r="C75" i="7"/>
  <c r="D75" i="7"/>
  <c r="D469" i="2" l="1"/>
  <c r="I468" i="2"/>
  <c r="M468" i="2" s="1"/>
  <c r="AA468" i="2"/>
  <c r="D77" i="8"/>
  <c r="V469" i="2" l="1"/>
  <c r="D63" i="5"/>
  <c r="D63" i="7" s="1"/>
  <c r="J469" i="2"/>
  <c r="N469" i="2" s="1"/>
  <c r="AB469" i="2"/>
  <c r="C469" i="2"/>
  <c r="D76" i="7"/>
  <c r="C76" i="7"/>
  <c r="C79" i="8"/>
  <c r="N63" i="5" l="1"/>
  <c r="U469" i="2"/>
  <c r="C63" i="5"/>
  <c r="C63" i="7" s="1"/>
  <c r="AA469" i="2"/>
  <c r="I469" i="2"/>
  <c r="M469" i="2" s="1"/>
  <c r="D470" i="2"/>
  <c r="D78" i="8"/>
  <c r="M63" i="5" l="1"/>
  <c r="V470" i="2"/>
  <c r="J470" i="2"/>
  <c r="N470" i="2" s="1"/>
  <c r="AB470" i="2"/>
  <c r="C470" i="2"/>
  <c r="D77" i="7"/>
  <c r="C80" i="8"/>
  <c r="C77" i="7"/>
  <c r="U470" i="2" l="1"/>
  <c r="I470" i="2"/>
  <c r="M470" i="2" s="1"/>
  <c r="AA470" i="2"/>
  <c r="D471" i="2"/>
  <c r="D79" i="8"/>
  <c r="V471" i="2" l="1"/>
  <c r="AB471" i="2"/>
  <c r="J471" i="2"/>
  <c r="N471" i="2" s="1"/>
  <c r="C471" i="2"/>
  <c r="C81" i="8"/>
  <c r="D78" i="7"/>
  <c r="C78" i="7"/>
  <c r="U471" i="2" l="1"/>
  <c r="AA471" i="2"/>
  <c r="I471" i="2"/>
  <c r="M471" i="2" s="1"/>
  <c r="D472" i="2"/>
  <c r="D80" i="8"/>
  <c r="V472" i="2" l="1"/>
  <c r="AB472" i="2"/>
  <c r="J472" i="2"/>
  <c r="N472" i="2" s="1"/>
  <c r="C472" i="2"/>
  <c r="C79" i="7"/>
  <c r="C82" i="8"/>
  <c r="D79" i="7"/>
  <c r="U472" i="2" l="1"/>
  <c r="AA472" i="2"/>
  <c r="I472" i="2"/>
  <c r="M472" i="2" s="1"/>
  <c r="D473" i="2"/>
  <c r="D81" i="8"/>
  <c r="V473" i="2" l="1"/>
  <c r="J473" i="2"/>
  <c r="N473" i="2" s="1"/>
  <c r="AB473" i="2"/>
  <c r="C473" i="2"/>
  <c r="C83" i="8"/>
  <c r="D80" i="7"/>
  <c r="C80" i="7"/>
  <c r="U473" i="2" l="1"/>
  <c r="D474" i="2"/>
  <c r="I473" i="2"/>
  <c r="M473" i="2" s="1"/>
  <c r="AA473" i="2"/>
  <c r="D82" i="8"/>
  <c r="V474" i="2" l="1"/>
  <c r="J474" i="2"/>
  <c r="N474" i="2" s="1"/>
  <c r="AB474" i="2"/>
  <c r="C474" i="2"/>
  <c r="C81" i="7"/>
  <c r="D81" i="7"/>
  <c r="C84" i="8"/>
  <c r="U474" i="2" l="1"/>
  <c r="AA474" i="2"/>
  <c r="I474" i="2"/>
  <c r="M474" i="2" s="1"/>
  <c r="D475" i="2"/>
  <c r="V475" i="2" s="1"/>
  <c r="D83" i="8"/>
  <c r="J475" i="2" l="1"/>
  <c r="N475" i="2" s="1"/>
  <c r="AB475" i="2"/>
  <c r="C475" i="2"/>
  <c r="U475" i="2" s="1"/>
  <c r="C85" i="8"/>
  <c r="D82" i="7"/>
  <c r="C82" i="7"/>
  <c r="D476" i="2" l="1"/>
  <c r="AA475" i="2"/>
  <c r="I475" i="2"/>
  <c r="M475" i="2" s="1"/>
  <c r="D84" i="8"/>
  <c r="V476" i="2" l="1"/>
  <c r="D64" i="5"/>
  <c r="D64" i="7" s="1"/>
  <c r="C476" i="2"/>
  <c r="AB476" i="2"/>
  <c r="J476" i="2"/>
  <c r="N476" i="2" s="1"/>
  <c r="C86" i="8"/>
  <c r="D83" i="7"/>
  <c r="C83" i="7"/>
  <c r="N64" i="5" l="1"/>
  <c r="U476" i="2"/>
  <c r="C64" i="5"/>
  <c r="C64" i="7" s="1"/>
  <c r="D477" i="2"/>
  <c r="AA476" i="2"/>
  <c r="I476" i="2"/>
  <c r="M476" i="2" s="1"/>
  <c r="D85" i="8"/>
  <c r="M64" i="5" l="1"/>
  <c r="V477" i="2"/>
  <c r="C477" i="2"/>
  <c r="J477" i="2"/>
  <c r="N477" i="2" s="1"/>
  <c r="AB477" i="2"/>
  <c r="C84" i="7"/>
  <c r="D84" i="7"/>
  <c r="C87" i="8"/>
  <c r="U477" i="2" l="1"/>
  <c r="D478" i="2"/>
  <c r="I477" i="2"/>
  <c r="M477" i="2" s="1"/>
  <c r="AA477" i="2"/>
  <c r="D86" i="8"/>
  <c r="V478" i="2" l="1"/>
  <c r="C478" i="2"/>
  <c r="J478" i="2"/>
  <c r="N478" i="2" s="1"/>
  <c r="AB478" i="2"/>
  <c r="C88" i="8"/>
  <c r="C85" i="7"/>
  <c r="D85" i="7"/>
  <c r="U478" i="2" l="1"/>
  <c r="D479" i="2"/>
  <c r="I478" i="2"/>
  <c r="M478" i="2" s="1"/>
  <c r="AA478" i="2"/>
  <c r="D87" i="8"/>
  <c r="V479" i="2" l="1"/>
  <c r="AB479" i="2"/>
  <c r="J479" i="2"/>
  <c r="N479" i="2" s="1"/>
  <c r="C479" i="2"/>
  <c r="C86" i="7"/>
  <c r="C89" i="8"/>
  <c r="D86" i="7"/>
  <c r="U479" i="2" l="1"/>
  <c r="AA479" i="2"/>
  <c r="I479" i="2"/>
  <c r="M479" i="2" s="1"/>
  <c r="D480" i="2"/>
  <c r="D88" i="8"/>
  <c r="V480" i="2" l="1"/>
  <c r="AB480" i="2"/>
  <c r="J480" i="2"/>
  <c r="N480" i="2" s="1"/>
  <c r="C480" i="2"/>
  <c r="C87" i="7"/>
  <c r="C90" i="8"/>
  <c r="D87" i="7"/>
  <c r="U480" i="2" l="1"/>
  <c r="D481" i="2"/>
  <c r="I480" i="2"/>
  <c r="M480" i="2" s="1"/>
  <c r="AA480" i="2"/>
  <c r="D89" i="8"/>
  <c r="V481" i="2" l="1"/>
  <c r="C481" i="2"/>
  <c r="J481" i="2"/>
  <c r="N481" i="2" s="1"/>
  <c r="AB481" i="2"/>
  <c r="D88" i="7"/>
  <c r="C91" i="8"/>
  <c r="C88" i="7"/>
  <c r="U481" i="2" l="1"/>
  <c r="I481" i="2"/>
  <c r="M481" i="2" s="1"/>
  <c r="AA481" i="2"/>
  <c r="D482" i="2"/>
  <c r="V482" i="2" s="1"/>
  <c r="D90" i="8"/>
  <c r="B60" i="8"/>
  <c r="C482" i="2" l="1"/>
  <c r="U482" i="2" s="1"/>
  <c r="J482" i="2"/>
  <c r="N482" i="2" s="1"/>
  <c r="AB482" i="2"/>
  <c r="D89" i="7"/>
  <c r="C89" i="7"/>
  <c r="C92" i="8"/>
  <c r="I482" i="2" l="1"/>
  <c r="M482" i="2" s="1"/>
  <c r="AA482" i="2"/>
  <c r="D483" i="2"/>
  <c r="D91" i="8"/>
  <c r="B61" i="8"/>
  <c r="V483" i="2" l="1"/>
  <c r="D65" i="5"/>
  <c r="D65" i="7" s="1"/>
  <c r="AB483" i="2"/>
  <c r="J483" i="2"/>
  <c r="N483" i="2" s="1"/>
  <c r="C483" i="2"/>
  <c r="C90" i="7"/>
  <c r="C93" i="8"/>
  <c r="D90" i="7"/>
  <c r="N65" i="5" l="1"/>
  <c r="U483" i="2"/>
  <c r="C65" i="5"/>
  <c r="C65" i="7" s="1"/>
  <c r="D484" i="2"/>
  <c r="I483" i="2"/>
  <c r="M483" i="2" s="1"/>
  <c r="AA483" i="2"/>
  <c r="B62" i="8"/>
  <c r="D92" i="8"/>
  <c r="M65" i="5" l="1"/>
  <c r="V484" i="2"/>
  <c r="C484" i="2"/>
  <c r="AB484" i="2"/>
  <c r="J484" i="2"/>
  <c r="N484" i="2" s="1"/>
  <c r="D91" i="7"/>
  <c r="C91" i="7"/>
  <c r="C94" i="8"/>
  <c r="U484" i="2" l="1"/>
  <c r="D485" i="2"/>
  <c r="I484" i="2"/>
  <c r="M484" i="2" s="1"/>
  <c r="AA484" i="2"/>
  <c r="D93" i="8"/>
  <c r="B63" i="8"/>
  <c r="V485" i="2" l="1"/>
  <c r="C485" i="2"/>
  <c r="J485" i="2"/>
  <c r="N485" i="2" s="1"/>
  <c r="AB485" i="2"/>
  <c r="D92" i="7"/>
  <c r="C95" i="8"/>
  <c r="C92" i="7"/>
  <c r="U485" i="2" l="1"/>
  <c r="I485" i="2"/>
  <c r="M485" i="2" s="1"/>
  <c r="AA485" i="2"/>
  <c r="D486" i="2"/>
  <c r="B64" i="8"/>
  <c r="D94" i="8"/>
  <c r="V486" i="2" l="1"/>
  <c r="AB486" i="2"/>
  <c r="J486" i="2"/>
  <c r="N486" i="2" s="1"/>
  <c r="C486" i="2"/>
  <c r="C96" i="8"/>
  <c r="C93" i="7"/>
  <c r="D93" i="7"/>
  <c r="U486" i="2" l="1"/>
  <c r="I486" i="2"/>
  <c r="M486" i="2" s="1"/>
  <c r="AA486" i="2"/>
  <c r="D487" i="2"/>
  <c r="B65" i="8"/>
  <c r="D95" i="8"/>
  <c r="V487" i="2" l="1"/>
  <c r="AB487" i="2"/>
  <c r="J487" i="2"/>
  <c r="N487" i="2" s="1"/>
  <c r="C487" i="2"/>
  <c r="D94" i="7"/>
  <c r="C97" i="8"/>
  <c r="C94" i="7"/>
  <c r="U487" i="2" l="1"/>
  <c r="AA487" i="2"/>
  <c r="I487" i="2"/>
  <c r="M487" i="2" s="1"/>
  <c r="D488" i="2"/>
  <c r="B66" i="8"/>
  <c r="D96" i="8"/>
  <c r="V488" i="2" l="1"/>
  <c r="J488" i="2"/>
  <c r="N488" i="2" s="1"/>
  <c r="AB488" i="2"/>
  <c r="C488" i="2"/>
  <c r="D95" i="7"/>
  <c r="B67" i="8"/>
  <c r="C98" i="8"/>
  <c r="C95" i="7"/>
  <c r="U488" i="2" l="1"/>
  <c r="AA488" i="2"/>
  <c r="I488" i="2"/>
  <c r="M488" i="2" s="1"/>
  <c r="D489" i="2"/>
  <c r="V489" i="2" s="1"/>
  <c r="B68" i="8"/>
  <c r="D97" i="8"/>
  <c r="J489" i="2" l="1"/>
  <c r="N489" i="2" s="1"/>
  <c r="AB489" i="2"/>
  <c r="C489" i="2"/>
  <c r="U489" i="2" s="1"/>
  <c r="C99" i="8"/>
  <c r="C96" i="7"/>
  <c r="D96" i="7"/>
  <c r="D490" i="2" l="1"/>
  <c r="I489" i="2"/>
  <c r="M489" i="2" s="1"/>
  <c r="AA489" i="2"/>
  <c r="D98" i="8"/>
  <c r="B69" i="8"/>
  <c r="V490" i="2" l="1"/>
  <c r="D66" i="5"/>
  <c r="D66" i="7" s="1"/>
  <c r="AB490" i="2"/>
  <c r="J490" i="2"/>
  <c r="N490" i="2" s="1"/>
  <c r="C490" i="2"/>
  <c r="C97" i="7"/>
  <c r="D97" i="7"/>
  <c r="C100" i="8"/>
  <c r="N66" i="5" l="1"/>
  <c r="U490" i="2"/>
  <c r="C66" i="5"/>
  <c r="C66" i="7" s="1"/>
  <c r="D491" i="2"/>
  <c r="I490" i="2"/>
  <c r="M490" i="2" s="1"/>
  <c r="AA490" i="2"/>
  <c r="B70" i="8"/>
  <c r="D99" i="8"/>
  <c r="C101" i="8"/>
  <c r="M66" i="5" l="1"/>
  <c r="V491" i="2"/>
  <c r="C491" i="2"/>
  <c r="J491" i="2"/>
  <c r="N491" i="2" s="1"/>
  <c r="AB491" i="2"/>
  <c r="C98" i="7"/>
  <c r="D98" i="7"/>
  <c r="U491" i="2" l="1"/>
  <c r="D492" i="2"/>
  <c r="AA491" i="2"/>
  <c r="I491" i="2"/>
  <c r="M491" i="2" s="1"/>
  <c r="D100" i="8"/>
  <c r="B71" i="8"/>
  <c r="V492" i="2" l="1"/>
  <c r="C492" i="2"/>
  <c r="AB492" i="2"/>
  <c r="J492" i="2"/>
  <c r="N492" i="2" s="1"/>
  <c r="C102" i="8"/>
  <c r="C99" i="7"/>
  <c r="D99" i="7"/>
  <c r="U492" i="2" l="1"/>
  <c r="D493" i="2"/>
  <c r="AA492" i="2"/>
  <c r="I492" i="2"/>
  <c r="M492" i="2" s="1"/>
  <c r="D101" i="8"/>
  <c r="B72" i="7"/>
  <c r="B72" i="8"/>
  <c r="V493" i="2" l="1"/>
  <c r="C493" i="2"/>
  <c r="AB493" i="2"/>
  <c r="J493" i="2"/>
  <c r="N493" i="2" s="1"/>
  <c r="D100" i="7"/>
  <c r="C100" i="7"/>
  <c r="U493" i="2" l="1"/>
  <c r="D494" i="2"/>
  <c r="I493" i="2"/>
  <c r="M493" i="2" s="1"/>
  <c r="AA493" i="2"/>
  <c r="B73" i="7"/>
  <c r="B73" i="8"/>
  <c r="C101" i="7"/>
  <c r="D101" i="7"/>
  <c r="V494" i="2" l="1"/>
  <c r="C494" i="2"/>
  <c r="J494" i="2"/>
  <c r="N494" i="2" s="1"/>
  <c r="AB494" i="2"/>
  <c r="D102" i="8"/>
  <c r="I47" i="4"/>
  <c r="U494" i="2" l="1"/>
  <c r="D495" i="2"/>
  <c r="AA494" i="2"/>
  <c r="I494" i="2"/>
  <c r="M494" i="2" s="1"/>
  <c r="B74" i="7"/>
  <c r="B74" i="8"/>
  <c r="V495" i="2" l="1"/>
  <c r="AB495" i="2"/>
  <c r="J495" i="2"/>
  <c r="N495" i="2" s="1"/>
  <c r="C495" i="2"/>
  <c r="C102" i="7"/>
  <c r="D102" i="7"/>
  <c r="N47" i="4"/>
  <c r="U495" i="2" l="1"/>
  <c r="D496" i="2"/>
  <c r="V496" i="2" s="1"/>
  <c r="AA495" i="2"/>
  <c r="I495" i="2"/>
  <c r="M495" i="2" s="1"/>
  <c r="B75" i="7"/>
  <c r="B75" i="8"/>
  <c r="AB496" i="2" l="1"/>
  <c r="J496" i="2"/>
  <c r="N496" i="2" s="1"/>
  <c r="C496" i="2"/>
  <c r="U496" i="2" s="1"/>
  <c r="B76" i="7"/>
  <c r="B76" i="8"/>
  <c r="AA496" i="2" l="1"/>
  <c r="I496" i="2"/>
  <c r="M496" i="2" s="1"/>
  <c r="D497" i="2"/>
  <c r="B77" i="7"/>
  <c r="B77" i="8"/>
  <c r="V497" i="2" l="1"/>
  <c r="D67" i="5"/>
  <c r="D67" i="7" s="1"/>
  <c r="J497" i="2"/>
  <c r="N497" i="2" s="1"/>
  <c r="AB497" i="2"/>
  <c r="C497" i="2"/>
  <c r="B78" i="8"/>
  <c r="B78" i="7"/>
  <c r="N67" i="5" l="1"/>
  <c r="U497" i="2"/>
  <c r="C67" i="5"/>
  <c r="C67" i="7" s="1"/>
  <c r="D498" i="2"/>
  <c r="I497" i="2"/>
  <c r="M497" i="2" s="1"/>
  <c r="AA497" i="2"/>
  <c r="B79" i="8"/>
  <c r="B79" i="7"/>
  <c r="M67" i="5" l="1"/>
  <c r="V498" i="2"/>
  <c r="AB498" i="2"/>
  <c r="J498" i="2"/>
  <c r="N498" i="2" s="1"/>
  <c r="C498" i="2"/>
  <c r="B80" i="7"/>
  <c r="B80" i="8"/>
  <c r="U498" i="2" l="1"/>
  <c r="I498" i="2"/>
  <c r="M498" i="2" s="1"/>
  <c r="AA498" i="2"/>
  <c r="D499" i="2"/>
  <c r="B81" i="8"/>
  <c r="B81" i="7"/>
  <c r="V499" i="2" l="1"/>
  <c r="AB499" i="2"/>
  <c r="J499" i="2"/>
  <c r="N499" i="2" s="1"/>
  <c r="C499" i="2"/>
  <c r="B82" i="8"/>
  <c r="B82" i="7"/>
  <c r="U499" i="2" l="1"/>
  <c r="I499" i="2"/>
  <c r="M499" i="2" s="1"/>
  <c r="AA499" i="2"/>
  <c r="D500" i="2"/>
  <c r="B83" i="8"/>
  <c r="B83" i="7"/>
  <c r="V500" i="2" l="1"/>
  <c r="J500" i="2"/>
  <c r="N500" i="2" s="1"/>
  <c r="AB500" i="2"/>
  <c r="C500" i="2"/>
  <c r="B84" i="7"/>
  <c r="B84" i="8"/>
  <c r="U500" i="2" l="1"/>
  <c r="I500" i="2"/>
  <c r="M500" i="2" s="1"/>
  <c r="AA500" i="2"/>
  <c r="D501" i="2"/>
  <c r="B85" i="8"/>
  <c r="B85" i="7"/>
  <c r="V501" i="2" l="1"/>
  <c r="AB501" i="2"/>
  <c r="J501" i="2"/>
  <c r="N501" i="2" s="1"/>
  <c r="C501" i="2"/>
  <c r="B86" i="8"/>
  <c r="B86" i="7"/>
  <c r="U501" i="2" l="1"/>
  <c r="I501" i="2"/>
  <c r="M501" i="2" s="1"/>
  <c r="AA501" i="2"/>
  <c r="D502" i="2"/>
  <c r="B87" i="7"/>
  <c r="B87" i="8"/>
  <c r="V502" i="2" l="1"/>
  <c r="J502" i="2"/>
  <c r="N502" i="2" s="1"/>
  <c r="AB502" i="2"/>
  <c r="C502" i="2"/>
  <c r="B88" i="8"/>
  <c r="B88" i="7"/>
  <c r="U502" i="2" l="1"/>
  <c r="AA502" i="2"/>
  <c r="I502" i="2"/>
  <c r="M502" i="2" s="1"/>
  <c r="D503" i="2"/>
  <c r="V503" i="2" s="1"/>
  <c r="B89" i="7"/>
  <c r="B89" i="8"/>
  <c r="J503" i="2" l="1"/>
  <c r="N503" i="2" s="1"/>
  <c r="AB503" i="2"/>
  <c r="C503" i="2"/>
  <c r="U503" i="2" s="1"/>
  <c r="B90" i="7"/>
  <c r="B90" i="8"/>
  <c r="D504" i="2" l="1"/>
  <c r="AA503" i="2"/>
  <c r="I503" i="2"/>
  <c r="M503" i="2" s="1"/>
  <c r="B91" i="8"/>
  <c r="B91" i="7"/>
  <c r="V504" i="2" l="1"/>
  <c r="D68" i="5"/>
  <c r="D68" i="7" s="1"/>
  <c r="J504" i="2"/>
  <c r="N504" i="2" s="1"/>
  <c r="AB504" i="2"/>
  <c r="C504" i="2"/>
  <c r="B92" i="8"/>
  <c r="B92" i="7"/>
  <c r="N68" i="5" l="1"/>
  <c r="U504" i="2"/>
  <c r="C68" i="5"/>
  <c r="C68" i="7" s="1"/>
  <c r="I504" i="2"/>
  <c r="M504" i="2" s="1"/>
  <c r="AA504" i="2"/>
  <c r="D505" i="2"/>
  <c r="B93" i="8"/>
  <c r="B93" i="7"/>
  <c r="M68" i="5" l="1"/>
  <c r="V505" i="2"/>
  <c r="J505" i="2"/>
  <c r="N505" i="2" s="1"/>
  <c r="AB505" i="2"/>
  <c r="C505" i="2"/>
  <c r="B94" i="8"/>
  <c r="B94" i="7"/>
  <c r="U505" i="2" l="1"/>
  <c r="D506" i="2"/>
  <c r="I505" i="2"/>
  <c r="M505" i="2" s="1"/>
  <c r="AA505" i="2"/>
  <c r="B95" i="7"/>
  <c r="B95" i="8"/>
  <c r="V506" i="2" l="1"/>
  <c r="AB506" i="2"/>
  <c r="J506" i="2"/>
  <c r="N506" i="2" s="1"/>
  <c r="C506" i="2"/>
  <c r="B96" i="7"/>
  <c r="B96" i="8"/>
  <c r="U506" i="2" l="1"/>
  <c r="AA506" i="2"/>
  <c r="I506" i="2"/>
  <c r="M506" i="2" s="1"/>
  <c r="D507" i="2"/>
  <c r="B97" i="7"/>
  <c r="B97" i="8"/>
  <c r="V507" i="2" l="1"/>
  <c r="J507" i="2"/>
  <c r="N507" i="2" s="1"/>
  <c r="AB507" i="2"/>
  <c r="C507" i="2"/>
  <c r="B98" i="8"/>
  <c r="B98" i="7"/>
  <c r="U507" i="2" l="1"/>
  <c r="D508" i="2"/>
  <c r="I507" i="2"/>
  <c r="M507" i="2" s="1"/>
  <c r="AA507" i="2"/>
  <c r="B99" i="8"/>
  <c r="B99" i="7"/>
  <c r="V508" i="2" l="1"/>
  <c r="C508" i="2"/>
  <c r="AB508" i="2"/>
  <c r="J508" i="2"/>
  <c r="N508" i="2" s="1"/>
  <c r="B100" i="8"/>
  <c r="B100" i="7"/>
  <c r="U508" i="2" l="1"/>
  <c r="AA508" i="2"/>
  <c r="I508" i="2"/>
  <c r="M508" i="2" s="1"/>
  <c r="D509" i="2"/>
  <c r="B101" i="8"/>
  <c r="B101" i="7"/>
  <c r="V509" i="2" l="1"/>
  <c r="J509" i="2"/>
  <c r="N509" i="2" s="1"/>
  <c r="AB509" i="2"/>
  <c r="C509" i="2"/>
  <c r="B102" i="7"/>
  <c r="B102" i="8"/>
  <c r="U509" i="2" l="1"/>
  <c r="I509" i="2"/>
  <c r="M509" i="2" s="1"/>
  <c r="AA509" i="2"/>
  <c r="D510" i="2"/>
  <c r="V510" i="2" s="1"/>
  <c r="Z225" i="3"/>
  <c r="AB510" i="2" l="1"/>
  <c r="J510" i="2"/>
  <c r="N510" i="2" s="1"/>
  <c r="C510" i="2"/>
  <c r="U510" i="2" s="1"/>
  <c r="Z226" i="3"/>
  <c r="AA510" i="2" l="1"/>
  <c r="I510" i="2"/>
  <c r="M510" i="2" s="1"/>
  <c r="D511" i="2"/>
  <c r="Z227" i="3"/>
  <c r="V511" i="2" l="1"/>
  <c r="D69" i="5"/>
  <c r="D69" i="7" s="1"/>
  <c r="J511" i="2"/>
  <c r="N511" i="2" s="1"/>
  <c r="AB511" i="2"/>
  <c r="D512" i="2" s="1"/>
  <c r="C511" i="2"/>
  <c r="Z228" i="3"/>
  <c r="N69" i="5" l="1"/>
  <c r="U511" i="2"/>
  <c r="C69" i="5"/>
  <c r="C69" i="7" s="1"/>
  <c r="V512" i="2"/>
  <c r="I511" i="2"/>
  <c r="M511" i="2" s="1"/>
  <c r="AA511" i="2"/>
  <c r="C512" i="2" s="1"/>
  <c r="J512" i="2"/>
  <c r="N512" i="2" s="1"/>
  <c r="AB512" i="2"/>
  <c r="D513" i="2" s="1"/>
  <c r="V513" i="2" s="1"/>
  <c r="Z229" i="3"/>
  <c r="M69" i="5" l="1"/>
  <c r="U512" i="2"/>
  <c r="J513" i="2"/>
  <c r="N513" i="2" s="1"/>
  <c r="AB513" i="2"/>
  <c r="D514" i="2" s="1"/>
  <c r="V514" i="2" s="1"/>
  <c r="AA512" i="2"/>
  <c r="C513" i="2" s="1"/>
  <c r="U513" i="2" s="1"/>
  <c r="I512" i="2"/>
  <c r="M512" i="2" s="1"/>
  <c r="C47" i="4"/>
  <c r="C45" i="8"/>
  <c r="C47" i="8" s="1"/>
  <c r="I513" i="2" l="1"/>
  <c r="M513" i="2" s="1"/>
  <c r="AA513" i="2"/>
  <c r="C514" i="2" s="1"/>
  <c r="J514" i="2"/>
  <c r="N514" i="2" s="1"/>
  <c r="AB514" i="2"/>
  <c r="D515" i="2" s="1"/>
  <c r="Z230" i="3"/>
  <c r="U514" i="2" l="1"/>
  <c r="V515" i="2"/>
  <c r="AB515" i="2"/>
  <c r="D516" i="2" s="1"/>
  <c r="V516" i="2" s="1"/>
  <c r="J515" i="2"/>
  <c r="N515" i="2" s="1"/>
  <c r="AA514" i="2"/>
  <c r="C515" i="2" s="1"/>
  <c r="U515" i="2" s="1"/>
  <c r="I514" i="2"/>
  <c r="M514" i="2" s="1"/>
  <c r="Z231" i="3"/>
  <c r="I515" i="2" l="1"/>
  <c r="M515" i="2" s="1"/>
  <c r="AA515" i="2"/>
  <c r="C516" i="2" s="1"/>
  <c r="U516" i="2" s="1"/>
  <c r="J516" i="2"/>
  <c r="N516" i="2" s="1"/>
  <c r="AB516" i="2"/>
  <c r="D517" i="2" s="1"/>
  <c r="Z232" i="3"/>
  <c r="V517" i="2" l="1"/>
  <c r="N524" i="2"/>
  <c r="J517" i="2"/>
  <c r="N517" i="2" s="1"/>
  <c r="AB517" i="2"/>
  <c r="D518" i="2" s="1"/>
  <c r="N525" i="2" s="1"/>
  <c r="AB524" i="2"/>
  <c r="AA516" i="2"/>
  <c r="C517" i="2" s="1"/>
  <c r="U517" i="2" s="1"/>
  <c r="I516" i="2"/>
  <c r="M516" i="2" s="1"/>
  <c r="Z233" i="3"/>
  <c r="V518" i="2" l="1"/>
  <c r="D70" i="5"/>
  <c r="D70" i="7" s="1"/>
  <c r="AB525" i="2"/>
  <c r="AB518" i="2"/>
  <c r="D519" i="2" s="1"/>
  <c r="N526" i="2" s="1"/>
  <c r="J518" i="2"/>
  <c r="N518" i="2" s="1"/>
  <c r="AA524" i="2"/>
  <c r="AA517" i="2"/>
  <c r="C518" i="2" s="1"/>
  <c r="U518" i="2" s="1"/>
  <c r="I517" i="2"/>
  <c r="M517" i="2" s="1"/>
  <c r="Z234" i="3"/>
  <c r="N70" i="5" l="1"/>
  <c r="C70" i="5"/>
  <c r="C70" i="7" s="1"/>
  <c r="V519" i="2"/>
  <c r="I518" i="2"/>
  <c r="M518" i="2" s="1"/>
  <c r="AA525" i="2"/>
  <c r="AA518" i="2"/>
  <c r="C519" i="2" s="1"/>
  <c r="AB519" i="2"/>
  <c r="D520" i="2" s="1"/>
  <c r="J519" i="2"/>
  <c r="N519" i="2" s="1"/>
  <c r="Z235" i="3"/>
  <c r="V520" i="2" l="1"/>
  <c r="N527" i="2"/>
  <c r="M70" i="5"/>
  <c r="U519" i="2"/>
  <c r="AB520" i="2"/>
  <c r="D521" i="2" s="1"/>
  <c r="N528" i="2" s="1"/>
  <c r="J520" i="2"/>
  <c r="N520" i="2" s="1"/>
  <c r="I519" i="2"/>
  <c r="M519" i="2" s="1"/>
  <c r="AA519" i="2"/>
  <c r="C520" i="2" s="1"/>
  <c r="U520" i="2" s="1"/>
  <c r="Z236" i="3"/>
  <c r="C46" i="8"/>
  <c r="V521" i="2" l="1"/>
  <c r="I520" i="2"/>
  <c r="M520" i="2" s="1"/>
  <c r="AA520" i="2"/>
  <c r="C521" i="2" s="1"/>
  <c r="U521" i="2" s="1"/>
  <c r="AB521" i="2"/>
  <c r="D522" i="2" s="1"/>
  <c r="J521" i="2"/>
  <c r="N521" i="2" s="1"/>
  <c r="Z237" i="3"/>
  <c r="Z238" i="3"/>
  <c r="V522" i="2" l="1"/>
  <c r="N529" i="2"/>
  <c r="J522" i="2"/>
  <c r="N522" i="2" s="1"/>
  <c r="AB522" i="2"/>
  <c r="D523" i="2" s="1"/>
  <c r="I521" i="2"/>
  <c r="M521" i="2" s="1"/>
  <c r="AA521" i="2"/>
  <c r="C522" i="2" s="1"/>
  <c r="U522" i="2" s="1"/>
  <c r="Z239" i="3"/>
  <c r="D71" i="5" l="1"/>
  <c r="D71" i="7" s="1"/>
  <c r="N530" i="2"/>
  <c r="V544" i="2"/>
  <c r="V529" i="2"/>
  <c r="V534" i="2"/>
  <c r="V536" i="2"/>
  <c r="V525" i="2"/>
  <c r="V528" i="2"/>
  <c r="V530" i="2"/>
  <c r="V537" i="2"/>
  <c r="V524" i="2"/>
  <c r="V545" i="2"/>
  <c r="V533" i="2"/>
  <c r="V540" i="2"/>
  <c r="V538" i="2"/>
  <c r="V532" i="2"/>
  <c r="V541" i="2"/>
  <c r="V547" i="2"/>
  <c r="V543" i="2"/>
  <c r="V527" i="2"/>
  <c r="V546" i="2"/>
  <c r="V526" i="2"/>
  <c r="V542" i="2"/>
  <c r="V549" i="2"/>
  <c r="V535" i="2"/>
  <c r="V531" i="2"/>
  <c r="V539" i="2"/>
  <c r="V551" i="2"/>
  <c r="V523" i="2"/>
  <c r="V548" i="2"/>
  <c r="V550" i="2"/>
  <c r="I522" i="2"/>
  <c r="M522" i="2" s="1"/>
  <c r="AA522" i="2"/>
  <c r="C523" i="2" s="1"/>
  <c r="C71" i="5" s="1"/>
  <c r="C71" i="7" s="1"/>
  <c r="J523" i="2"/>
  <c r="N523" i="2" s="1"/>
  <c r="AB523" i="2"/>
  <c r="Z240" i="3"/>
  <c r="N71" i="5" l="1"/>
  <c r="U542" i="2"/>
  <c r="U539" i="2"/>
  <c r="U546" i="2"/>
  <c r="U534" i="2"/>
  <c r="U536" i="2"/>
  <c r="U544" i="2"/>
  <c r="U533" i="2"/>
  <c r="U535" i="2"/>
  <c r="U549" i="2"/>
  <c r="U532" i="2"/>
  <c r="U537" i="2"/>
  <c r="U526" i="2"/>
  <c r="U541" i="2"/>
  <c r="U527" i="2"/>
  <c r="U548" i="2"/>
  <c r="U540" i="2"/>
  <c r="U530" i="2"/>
  <c r="U545" i="2"/>
  <c r="U524" i="2"/>
  <c r="U525" i="2"/>
  <c r="U529" i="2"/>
  <c r="U538" i="2"/>
  <c r="U550" i="2"/>
  <c r="U528" i="2"/>
  <c r="U543" i="2"/>
  <c r="U531" i="2"/>
  <c r="U523" i="2"/>
  <c r="U547" i="2"/>
  <c r="U551" i="2"/>
  <c r="I523" i="2"/>
  <c r="M523" i="2" s="1"/>
  <c r="AA523" i="2"/>
  <c r="Z241" i="3"/>
  <c r="M71" i="5" l="1"/>
  <c r="Z242" i="3"/>
  <c r="C50" i="8" l="1"/>
  <c r="Z243" i="3" l="1"/>
  <c r="Z244" i="3" l="1"/>
  <c r="Z245" i="3" l="1"/>
  <c r="Z246" i="3" l="1"/>
  <c r="Z247" i="3" l="1"/>
  <c r="Z248" i="3" l="1"/>
  <c r="Z249" i="3" l="1"/>
  <c r="C51" i="8" s="1"/>
  <c r="Z250" i="3" l="1"/>
  <c r="Z251" i="3" l="1"/>
  <c r="Z252" i="3" l="1"/>
  <c r="Z253" i="3" l="1"/>
  <c r="D29" i="5" l="1"/>
  <c r="D29" i="7" s="1"/>
  <c r="Z254" i="3"/>
  <c r="Z255" i="3" l="1"/>
  <c r="Z256" i="3" l="1"/>
  <c r="C52" i="8" l="1"/>
  <c r="Z257" i="3"/>
  <c r="Z258" i="3" l="1"/>
  <c r="Z259" i="3" l="1"/>
  <c r="Z260" i="3" l="1"/>
  <c r="D30" i="5" l="1"/>
  <c r="D30" i="7" s="1"/>
  <c r="Z261" i="3"/>
  <c r="Z262" i="3" l="1"/>
  <c r="Z263" i="3" l="1"/>
  <c r="Z264" i="3" l="1"/>
  <c r="Z265" i="3" l="1"/>
  <c r="Z266" i="3" l="1"/>
  <c r="Z267" i="3" l="1"/>
  <c r="D31" i="5" l="1"/>
  <c r="D31" i="7" s="1"/>
  <c r="Z268" i="3"/>
  <c r="Z269" i="3" l="1"/>
  <c r="Z270" i="3" l="1"/>
  <c r="Z271" i="3" l="1"/>
  <c r="Z272" i="3" l="1"/>
  <c r="Z273" i="3" l="1"/>
  <c r="Z274" i="3" l="1"/>
  <c r="D32" i="5" l="1"/>
  <c r="D32" i="7" s="1"/>
  <c r="Z275" i="3"/>
  <c r="Z276" i="3" l="1"/>
  <c r="Z277" i="3" l="1"/>
  <c r="Z278" i="3" l="1"/>
  <c r="Z279" i="3" l="1"/>
  <c r="Z280" i="3" l="1"/>
  <c r="Z281" i="3" l="1"/>
  <c r="D33" i="5" l="1"/>
  <c r="D33" i="7" s="1"/>
  <c r="Z282" i="3"/>
  <c r="Z283" i="3" l="1"/>
  <c r="Z284" i="3" l="1"/>
  <c r="Z285" i="3" l="1"/>
  <c r="Z286" i="3" l="1"/>
  <c r="Z287" i="3" l="1"/>
  <c r="Z288" i="3" l="1"/>
  <c r="D34" i="5" l="1"/>
  <c r="D34" i="7" s="1"/>
  <c r="Z289" i="3"/>
  <c r="Z290" i="3" l="1"/>
  <c r="Z291" i="3" l="1"/>
  <c r="Z292" i="3" l="1"/>
  <c r="Z293" i="3" l="1"/>
  <c r="Z294" i="3" l="1"/>
  <c r="Z295" i="3" l="1"/>
  <c r="D35" i="5" l="1"/>
  <c r="D35" i="7" s="1"/>
  <c r="Z296" i="3"/>
  <c r="Z297" i="3" l="1"/>
  <c r="Z298" i="3" l="1"/>
  <c r="Z299" i="3" l="1"/>
  <c r="Z300" i="3" l="1"/>
  <c r="Z301" i="3" l="1"/>
  <c r="Z302" i="3" l="1"/>
  <c r="D36" i="5" l="1"/>
  <c r="D36" i="7" s="1"/>
  <c r="Z303" i="3"/>
  <c r="Z304" i="3" l="1"/>
  <c r="Z305" i="3" l="1"/>
  <c r="Z306" i="3" l="1"/>
  <c r="Z307" i="3" l="1"/>
  <c r="Z308" i="3" l="1"/>
  <c r="Z309" i="3" l="1"/>
  <c r="D37" i="5" l="1"/>
  <c r="D37" i="7" s="1"/>
  <c r="Z310" i="3"/>
  <c r="Z311" i="3"/>
  <c r="Z312" i="3" s="1"/>
  <c r="Z313" i="3"/>
  <c r="Z314" i="3" l="1"/>
  <c r="Z315" i="3" l="1"/>
  <c r="Z316" i="3" s="1"/>
  <c r="Z317" i="3" s="1"/>
  <c r="Z318" i="3" s="1"/>
  <c r="Z319" i="3" s="1"/>
  <c r="Z320" i="3" s="1"/>
  <c r="Z321" i="3" l="1"/>
  <c r="Z322" i="3" s="1"/>
  <c r="AA323" i="3" l="1"/>
  <c r="Z323" i="3"/>
  <c r="Z324" i="3" s="1"/>
  <c r="D38" i="5"/>
  <c r="D38" i="7" s="1"/>
  <c r="Z325" i="3"/>
  <c r="AA324" i="3"/>
  <c r="Z326" i="3"/>
  <c r="AA325" i="3"/>
  <c r="AA326" i="3"/>
  <c r="Z327" i="3"/>
  <c r="Z328" i="3"/>
  <c r="AA327" i="3"/>
  <c r="Z329" i="3"/>
  <c r="AA328" i="3"/>
  <c r="N40" i="5"/>
  <c r="AA329" i="3"/>
  <c r="Z330" i="3"/>
  <c r="C40" i="5"/>
  <c r="C40" i="7" s="1"/>
  <c r="P40" i="5"/>
  <c r="L40" i="5"/>
  <c r="H40" i="5"/>
  <c r="O40" i="5"/>
  <c r="M40" i="5"/>
  <c r="AA330" i="3"/>
  <c r="Z331" i="3"/>
  <c r="D39" i="5"/>
  <c r="D39" i="7" s="1"/>
  <c r="Z332" i="3"/>
  <c r="AA331" i="3"/>
  <c r="Z333" i="3"/>
  <c r="AA332" i="3"/>
  <c r="AA333" i="3"/>
  <c r="Z334" i="3"/>
  <c r="Z335" i="3"/>
  <c r="AA334" i="3"/>
  <c r="Z336" i="3"/>
  <c r="Z342" i="3"/>
  <c r="AA335" i="3"/>
  <c r="Z337" i="3"/>
  <c r="Z343" i="3"/>
  <c r="AA337" i="3" s="1"/>
  <c r="AA336" i="3" s="1"/>
  <c r="Z349" i="3"/>
  <c r="Z344" i="3"/>
  <c r="Z350" i="3"/>
  <c r="AA342" i="3"/>
  <c r="O41" i="5"/>
  <c r="N41" i="5"/>
  <c r="P41" i="5"/>
  <c r="Z338" i="3"/>
  <c r="AA349" i="3"/>
  <c r="AA338" i="3"/>
  <c r="Z351" i="3"/>
  <c r="L41" i="5"/>
  <c r="C41" i="5"/>
  <c r="C41" i="7" s="1"/>
  <c r="H41" i="5"/>
  <c r="M41" i="5"/>
  <c r="Y226" i="3"/>
  <c r="AA343" i="3"/>
  <c r="Z345" i="3"/>
  <c r="D40" i="5"/>
  <c r="D40" i="7" s="1"/>
  <c r="Y227" i="3"/>
  <c r="AA350" i="3"/>
  <c r="Z352" i="3"/>
  <c r="Z339" i="3"/>
  <c r="AA339" i="3"/>
  <c r="Y228" i="3"/>
  <c r="AA344" i="3"/>
  <c r="Z346" i="3"/>
  <c r="Y229" i="3"/>
  <c r="AA351" i="3" l="1"/>
  <c r="AA340" i="3"/>
  <c r="Z340" i="3"/>
  <c r="Z353" i="3"/>
  <c r="B45" i="8"/>
  <c r="B47" i="8" s="1"/>
  <c r="B47" i="4"/>
  <c r="AA345" i="3"/>
  <c r="Z347" i="3"/>
  <c r="Y230" i="3"/>
  <c r="AA352" i="3" l="1"/>
  <c r="Z341" i="3"/>
  <c r="Z354" i="3"/>
  <c r="AA341" i="3"/>
  <c r="Y231" i="3"/>
  <c r="AA346" i="3"/>
  <c r="Z348" i="3"/>
  <c r="Y232" i="3"/>
  <c r="AA353" i="3" l="1"/>
  <c r="Z355" i="3"/>
  <c r="Y233" i="3"/>
  <c r="AA347" i="3"/>
  <c r="Y234" i="3"/>
  <c r="Z356" i="3" l="1"/>
  <c r="AA354" i="3"/>
  <c r="Y235" i="3"/>
  <c r="AA348" i="3"/>
  <c r="B46" i="8"/>
  <c r="Y236" i="3"/>
  <c r="Z357" i="3" l="1"/>
  <c r="AA355" i="3"/>
  <c r="Y237" i="3"/>
  <c r="N42" i="5"/>
  <c r="D41" i="5"/>
  <c r="D41" i="7" s="1"/>
  <c r="Y238" i="3"/>
  <c r="O42" i="5"/>
  <c r="H42" i="5"/>
  <c r="P42" i="5"/>
  <c r="C42" i="5"/>
  <c r="C42" i="7" s="1"/>
  <c r="L42" i="5"/>
  <c r="M42" i="5"/>
  <c r="Z358" i="3"/>
  <c r="AA356" i="3"/>
  <c r="Y239" i="3"/>
  <c r="Y240" i="3"/>
  <c r="Z359" i="3" l="1"/>
  <c r="AA357" i="3"/>
  <c r="Y241" i="3"/>
  <c r="AA358" i="3" l="1"/>
  <c r="Z360" i="3"/>
  <c r="Y242" i="3"/>
  <c r="B50" i="8"/>
  <c r="Y243" i="3"/>
  <c r="AA359" i="3" l="1"/>
  <c r="Z361" i="3"/>
  <c r="Y244" i="3"/>
  <c r="Z362" i="3" l="1"/>
  <c r="AA360" i="3"/>
  <c r="Y245" i="3"/>
  <c r="Y246" i="3"/>
  <c r="AA361" i="3" l="1"/>
  <c r="Z363" i="3"/>
  <c r="Y247" i="3"/>
  <c r="D42" i="5" l="1"/>
  <c r="Z370" i="3"/>
  <c r="Y248" i="3"/>
  <c r="D42" i="7" l="1"/>
  <c r="Z364" i="3"/>
  <c r="AA362" i="3"/>
  <c r="N43" i="5" l="1"/>
  <c r="Z371" i="3"/>
  <c r="Y249" i="3"/>
  <c r="P43" i="5"/>
  <c r="O43" i="5"/>
  <c r="H43" i="5"/>
  <c r="L43" i="5"/>
  <c r="C43" i="5"/>
  <c r="C43" i="7" s="1"/>
  <c r="M43" i="5"/>
  <c r="Z365" i="3"/>
  <c r="AA363" i="3"/>
  <c r="AA370" i="3" l="1"/>
  <c r="Z372" i="3"/>
  <c r="B51" i="8"/>
  <c r="Y250" i="3"/>
  <c r="Z366" i="3" l="1"/>
  <c r="AA364" i="3"/>
  <c r="AA371" i="3"/>
  <c r="Z373" i="3"/>
  <c r="Y251" i="3"/>
  <c r="Z367" i="3" l="1"/>
  <c r="AA365" i="3"/>
  <c r="Z374" i="3"/>
  <c r="AA372" i="3"/>
  <c r="B29" i="5"/>
  <c r="B29" i="7" s="1"/>
  <c r="Y252" i="3"/>
  <c r="AA366" i="3"/>
  <c r="Z368" i="3"/>
  <c r="AA373" i="3"/>
  <c r="Z375" i="3"/>
  <c r="Y253" i="3"/>
  <c r="AA367" i="3"/>
  <c r="Z369" i="3"/>
  <c r="Z376" i="3"/>
  <c r="AA374" i="3"/>
  <c r="Y254" i="3"/>
  <c r="AA368" i="3" l="1"/>
  <c r="D43" i="5"/>
  <c r="Z377" i="3"/>
  <c r="AA375" i="3"/>
  <c r="Y255" i="3"/>
  <c r="D43" i="7" l="1"/>
  <c r="AA369" i="3"/>
  <c r="N44" i="5"/>
  <c r="Z378" i="3"/>
  <c r="AA376" i="3"/>
  <c r="Y256" i="3"/>
  <c r="O44" i="5" l="1"/>
  <c r="H44" i="5"/>
  <c r="C44" i="5"/>
  <c r="C44" i="7" s="1"/>
  <c r="L44" i="5"/>
  <c r="P44" i="5"/>
  <c r="M44" i="5"/>
  <c r="AA377" i="3"/>
  <c r="Z379" i="3"/>
  <c r="Y257" i="3"/>
  <c r="B52" i="8"/>
  <c r="AA378" i="3"/>
  <c r="Z380" i="3"/>
  <c r="Y258" i="3"/>
  <c r="AA379" i="3" l="1"/>
  <c r="Z381" i="3"/>
  <c r="B30" i="5"/>
  <c r="Y259" i="3"/>
  <c r="B30" i="7" l="1"/>
  <c r="AA380" i="3"/>
  <c r="Z382" i="3"/>
  <c r="Y260" i="3"/>
  <c r="AA381" i="3"/>
  <c r="Z383" i="3"/>
  <c r="Y261" i="3"/>
  <c r="D44" i="5" l="1"/>
  <c r="D44" i="7" s="1"/>
  <c r="AA382" i="3"/>
  <c r="Z384" i="3"/>
  <c r="Y262" i="3"/>
  <c r="N45" i="5" l="1"/>
  <c r="AA383" i="3"/>
  <c r="Z385" i="3"/>
  <c r="Y263" i="3"/>
  <c r="N47" i="5" l="1"/>
  <c r="L45" i="5"/>
  <c r="M45" i="5"/>
  <c r="C45" i="5"/>
  <c r="H45" i="5"/>
  <c r="O45" i="5"/>
  <c r="P45" i="5"/>
  <c r="C45" i="7" l="1"/>
  <c r="C47" i="7" s="1"/>
  <c r="C47" i="5"/>
  <c r="L47" i="5"/>
  <c r="P47" i="5"/>
  <c r="O47" i="5"/>
  <c r="H47" i="5"/>
  <c r="M47" i="5"/>
  <c r="Z386" i="3"/>
  <c r="AA384" i="3"/>
  <c r="Y264" i="3"/>
  <c r="Z387" i="3"/>
  <c r="AA385" i="3"/>
  <c r="Y265" i="3"/>
  <c r="Z388" i="3"/>
  <c r="AA386" i="3"/>
  <c r="Z389" i="3"/>
  <c r="B31" i="5"/>
  <c r="B31" i="7" s="1"/>
  <c r="Y266" i="3"/>
  <c r="Z390" i="3"/>
  <c r="Z391" i="3"/>
  <c r="AA387" i="3"/>
  <c r="Y267" i="3"/>
  <c r="Z392" i="3"/>
  <c r="AA388" i="3"/>
  <c r="AA389" i="3" l="1"/>
  <c r="Y268" i="3"/>
  <c r="Z393" i="3"/>
  <c r="AA390" i="3"/>
  <c r="D45" i="5"/>
  <c r="AA391" i="3"/>
  <c r="Y269" i="3"/>
  <c r="D45" i="7" l="1"/>
  <c r="D47" i="7" s="1"/>
  <c r="D47" i="5"/>
  <c r="AA392" i="3"/>
  <c r="Z394" i="3"/>
  <c r="N46" i="5"/>
  <c r="Y270" i="3"/>
  <c r="M46" i="5"/>
  <c r="O46" i="5"/>
  <c r="P46" i="5"/>
  <c r="C46" i="5"/>
  <c r="C46" i="7" s="1"/>
  <c r="L46" i="5"/>
  <c r="H46" i="5"/>
  <c r="AA393" i="3"/>
  <c r="Z395" i="3"/>
  <c r="Y271" i="3"/>
  <c r="AA394" i="3" l="1"/>
  <c r="Z396" i="3"/>
  <c r="Y272" i="3" l="1"/>
  <c r="AA395" i="3"/>
  <c r="Z397" i="3"/>
  <c r="B32" i="5"/>
  <c r="B32" i="7" s="1"/>
  <c r="Y273" i="3"/>
  <c r="AA396" i="3"/>
  <c r="Z398" i="3" l="1"/>
  <c r="Y274" i="3"/>
  <c r="AA397" i="3"/>
  <c r="Y275" i="3"/>
  <c r="AA398" i="3" l="1"/>
  <c r="D46" i="5"/>
  <c r="D46" i="7" s="1"/>
  <c r="D53" i="4"/>
  <c r="Y276" i="3"/>
  <c r="AA399" i="3"/>
  <c r="N50" i="5"/>
  <c r="Y277" i="3"/>
  <c r="C50" i="5"/>
  <c r="C50" i="7" s="1"/>
  <c r="H50" i="5"/>
  <c r="L50" i="5"/>
  <c r="M50" i="5"/>
  <c r="O50" i="5"/>
  <c r="P50" i="5"/>
  <c r="Y278" i="3"/>
  <c r="AA400" i="3" l="1"/>
  <c r="D53" i="8"/>
  <c r="C53" i="4"/>
  <c r="Z399" i="3"/>
  <c r="AA401" i="3"/>
  <c r="AA402" i="3" s="1"/>
  <c r="Y279" i="3"/>
  <c r="B33" i="5"/>
  <c r="B33" i="7" s="1"/>
  <c r="Y280" i="3"/>
  <c r="Y281" i="3"/>
  <c r="AA403" i="3" l="1"/>
  <c r="C53" i="8"/>
  <c r="Z400" i="3" l="1"/>
  <c r="AA404" i="3"/>
  <c r="Y282" i="3"/>
  <c r="AA405" i="3" l="1"/>
  <c r="D50" i="5"/>
  <c r="D50" i="7" s="1"/>
  <c r="Y283" i="3"/>
  <c r="N51" i="5"/>
  <c r="Y284" i="3"/>
  <c r="Z401" i="3" l="1"/>
  <c r="C51" i="5"/>
  <c r="C51" i="7" s="1"/>
  <c r="O51" i="5"/>
  <c r="H51" i="5"/>
  <c r="M51" i="5"/>
  <c r="P51" i="5"/>
  <c r="L51" i="5"/>
  <c r="Y285" i="3"/>
  <c r="AA406" i="3" l="1"/>
  <c r="D54" i="4"/>
  <c r="Y286" i="3"/>
  <c r="B34" i="5"/>
  <c r="B34" i="7" s="1"/>
  <c r="Y287" i="3"/>
  <c r="Y288" i="3"/>
  <c r="D54" i="8" l="1"/>
  <c r="Z402" i="3"/>
  <c r="Y289" i="3"/>
  <c r="AA407" i="3" l="1"/>
  <c r="Z403" i="3"/>
  <c r="D51" i="5"/>
  <c r="Y290" i="3"/>
  <c r="J408" i="3" l="1"/>
  <c r="AA408" i="3"/>
  <c r="D51" i="7"/>
  <c r="N52" i="5"/>
  <c r="Y291" i="3"/>
  <c r="C52" i="5"/>
  <c r="C52" i="7" s="1"/>
  <c r="L52" i="5"/>
  <c r="H52" i="5"/>
  <c r="O52" i="5"/>
  <c r="M52" i="5"/>
  <c r="P52" i="5"/>
  <c r="Y292" i="3"/>
  <c r="Y293" i="3"/>
  <c r="Z404" i="3"/>
  <c r="B35" i="5"/>
  <c r="B35" i="7" s="1"/>
  <c r="Y294" i="3"/>
  <c r="Y295" i="3"/>
  <c r="Y296" i="3"/>
  <c r="J409" i="3" l="1"/>
  <c r="AA409" i="3"/>
  <c r="Z405" i="3"/>
  <c r="D52" i="5"/>
  <c r="D52" i="7" s="1"/>
  <c r="Y297" i="3"/>
  <c r="J410" i="3" l="1"/>
  <c r="AA410" i="3"/>
  <c r="Z406" i="3"/>
  <c r="C54" i="4"/>
  <c r="N53" i="5"/>
  <c r="Y298" i="3"/>
  <c r="C54" i="8" l="1"/>
  <c r="C53" i="5"/>
  <c r="C53" i="7" s="1"/>
  <c r="L53" i="5"/>
  <c r="O53" i="5"/>
  <c r="M53" i="5"/>
  <c r="H53" i="5"/>
  <c r="P53" i="5"/>
  <c r="J411" i="3" l="1"/>
  <c r="AA411" i="3"/>
  <c r="Z407" i="3"/>
  <c r="Y299" i="3"/>
  <c r="Z408" i="3"/>
  <c r="Y300" i="3"/>
  <c r="Z409" i="3" s="1"/>
  <c r="J412" i="3"/>
  <c r="I408" i="3"/>
  <c r="AA412" i="3"/>
  <c r="B36" i="5"/>
  <c r="B36" i="7" s="1"/>
  <c r="Y301" i="3"/>
  <c r="I409" i="3"/>
  <c r="J413" i="3" l="1"/>
  <c r="AA413" i="3"/>
  <c r="D55" i="4"/>
  <c r="D55" i="8" s="1"/>
  <c r="I410" i="3"/>
  <c r="Z410" i="3"/>
  <c r="Y302" i="3"/>
  <c r="Y303" i="3"/>
  <c r="J414" i="3" l="1"/>
  <c r="AA414" i="3"/>
  <c r="I411" i="3"/>
  <c r="Z411" i="3"/>
  <c r="D53" i="5"/>
  <c r="Y304" i="3"/>
  <c r="J415" i="3" l="1"/>
  <c r="AA415" i="3"/>
  <c r="I412" i="3"/>
  <c r="Z412" i="3"/>
  <c r="D53" i="7"/>
  <c r="N54" i="5"/>
  <c r="Y305" i="3"/>
  <c r="J416" i="3" l="1"/>
  <c r="AA416" i="3"/>
  <c r="I413" i="3"/>
  <c r="Z413" i="3"/>
  <c r="C55" i="4"/>
  <c r="C55" i="8" s="1"/>
  <c r="H54" i="5"/>
  <c r="L54" i="5"/>
  <c r="O54" i="5"/>
  <c r="C54" i="5"/>
  <c r="C54" i="7" s="1"/>
  <c r="P54" i="5"/>
  <c r="M54" i="5"/>
  <c r="Y306" i="3"/>
  <c r="J417" i="3" l="1"/>
  <c r="AA417" i="3"/>
  <c r="I414" i="3"/>
  <c r="Z414" i="3"/>
  <c r="Y307" i="3"/>
  <c r="J418" i="3" l="1"/>
  <c r="AA418" i="3"/>
  <c r="I415" i="3"/>
  <c r="Z415" i="3"/>
  <c r="B37" i="5"/>
  <c r="B37" i="7" s="1"/>
  <c r="Y308" i="3"/>
  <c r="J419" i="3" l="1"/>
  <c r="AA419" i="3"/>
  <c r="I416" i="3"/>
  <c r="Z416" i="3"/>
  <c r="Y309" i="3"/>
  <c r="J420" i="3" l="1"/>
  <c r="AA420" i="3"/>
  <c r="D56" i="4"/>
  <c r="D56" i="8" s="1"/>
  <c r="I417" i="3"/>
  <c r="Z417" i="3"/>
  <c r="Y310" i="3"/>
  <c r="R421" i="3" l="1"/>
  <c r="J421" i="3"/>
  <c r="AA421" i="3"/>
  <c r="I418" i="3"/>
  <c r="Z418" i="3"/>
  <c r="D54" i="5"/>
  <c r="Y311" i="3"/>
  <c r="D54" i="7"/>
  <c r="Y312" i="3"/>
  <c r="R422" i="3" l="1"/>
  <c r="I419" i="3"/>
  <c r="J422" i="3"/>
  <c r="AA422" i="3"/>
  <c r="Z419" i="3"/>
  <c r="N55" i="5"/>
  <c r="Y313" i="3"/>
  <c r="O55" i="5"/>
  <c r="L55" i="5"/>
  <c r="H55" i="5"/>
  <c r="P55" i="5"/>
  <c r="C55" i="5"/>
  <c r="C55" i="7" s="1"/>
  <c r="M55" i="5"/>
  <c r="Y314" i="3"/>
  <c r="R423" i="3" l="1"/>
  <c r="I420" i="3"/>
  <c r="J423" i="3"/>
  <c r="AA423" i="3"/>
  <c r="Z420" i="3"/>
  <c r="C56" i="4"/>
  <c r="C56" i="8" s="1"/>
  <c r="Y315" i="3"/>
  <c r="R424" i="3" l="1"/>
  <c r="Q421" i="3"/>
  <c r="I421" i="3"/>
  <c r="J424" i="3"/>
  <c r="AA424" i="3"/>
  <c r="Z421" i="3"/>
  <c r="B38" i="5"/>
  <c r="B38" i="7" s="1"/>
  <c r="R425" i="3" l="1"/>
  <c r="Y316" i="3"/>
  <c r="Q422" i="3" l="1"/>
  <c r="I422" i="3"/>
  <c r="J425" i="3"/>
  <c r="AA425" i="3"/>
  <c r="Z422" i="3"/>
  <c r="R426" i="3" l="1"/>
  <c r="Y317" i="3"/>
  <c r="Q423" i="3" l="1"/>
  <c r="J426" i="3"/>
  <c r="AA426" i="3"/>
  <c r="I423" i="3"/>
  <c r="Z423" i="3"/>
  <c r="R427" i="3" s="1"/>
  <c r="Y318" i="3"/>
  <c r="Q424" i="3" l="1"/>
  <c r="J427" i="3"/>
  <c r="AA427" i="3"/>
  <c r="D57" i="4"/>
  <c r="D57" i="8" s="1"/>
  <c r="I424" i="3"/>
  <c r="Z424" i="3"/>
  <c r="Q425" i="3" l="1"/>
  <c r="R428" i="3" s="1"/>
  <c r="Y319" i="3"/>
  <c r="J428" i="3" l="1"/>
  <c r="AA428" i="3"/>
  <c r="I425" i="3"/>
  <c r="Z425" i="3"/>
  <c r="D55" i="5"/>
  <c r="D55" i="7" s="1"/>
  <c r="Q426" i="3" l="1"/>
  <c r="R429" i="3" s="1"/>
  <c r="Y320" i="3"/>
  <c r="J429" i="3" l="1"/>
  <c r="AA429" i="3"/>
  <c r="I426" i="3"/>
  <c r="Z426" i="3"/>
  <c r="N56" i="5"/>
  <c r="C56" i="5"/>
  <c r="C56" i="7" s="1"/>
  <c r="P56" i="5"/>
  <c r="O56" i="5"/>
  <c r="M56" i="5"/>
  <c r="L56" i="5"/>
  <c r="Y321" i="3"/>
  <c r="Q427" i="3" s="1"/>
  <c r="R430" i="3" s="1"/>
  <c r="H56" i="5"/>
  <c r="J430" i="3" l="1"/>
  <c r="AA430" i="3"/>
  <c r="I427" i="3"/>
  <c r="Z427" i="3"/>
  <c r="C57" i="4"/>
  <c r="Y322" i="3"/>
  <c r="R431" i="3" s="1"/>
  <c r="Q428" i="3" s="1"/>
  <c r="C57" i="8"/>
  <c r="B39" i="5"/>
  <c r="B39" i="7" s="1"/>
  <c r="Y323" i="3"/>
  <c r="J431" i="3" l="1"/>
  <c r="AA431" i="3"/>
  <c r="I428" i="3"/>
  <c r="Z428" i="3"/>
  <c r="R432" i="3" s="1"/>
  <c r="Q429" i="3" s="1"/>
  <c r="Y326" i="3"/>
  <c r="J432" i="3" l="1"/>
  <c r="AA432" i="3"/>
  <c r="I429" i="3"/>
  <c r="Z429" i="3"/>
  <c r="Y327" i="3"/>
  <c r="R433" i="3" s="1"/>
  <c r="Q430" i="3" s="1"/>
  <c r="Y328" i="3"/>
  <c r="Z430" i="3" l="1"/>
  <c r="J433" i="3"/>
  <c r="AA433" i="3"/>
  <c r="I430" i="3"/>
  <c r="Y329" i="3"/>
  <c r="R434" i="3" s="1"/>
  <c r="Q431" i="3" s="1"/>
  <c r="D56" i="5"/>
  <c r="D56" i="7" s="1"/>
  <c r="Z431" i="3" l="1"/>
  <c r="I431" i="3"/>
  <c r="J434" i="3"/>
  <c r="AA434" i="3"/>
  <c r="D58" i="4"/>
  <c r="D58" i="8" s="1"/>
  <c r="Y330" i="3"/>
  <c r="R435" i="3" s="1"/>
  <c r="Q432" i="3" s="1"/>
  <c r="N57" i="5"/>
  <c r="I432" i="3" l="1"/>
  <c r="Z432" i="3"/>
  <c r="J435" i="3"/>
  <c r="AA435" i="3"/>
  <c r="R436" i="3" s="1"/>
  <c r="M57" i="5"/>
  <c r="O57" i="5"/>
  <c r="P57" i="5"/>
  <c r="C57" i="5"/>
  <c r="C57" i="7" s="1"/>
  <c r="Y331" i="3"/>
  <c r="Q433" i="3" s="1"/>
  <c r="Y332" i="3"/>
  <c r="I433" i="3" l="1"/>
  <c r="Z433" i="3"/>
  <c r="J436" i="3"/>
  <c r="AA436" i="3"/>
  <c r="R437" i="3" s="1"/>
  <c r="B40" i="5"/>
  <c r="B40" i="7" s="1"/>
  <c r="Q434" i="3" s="1"/>
  <c r="Y333" i="3"/>
  <c r="Z434" i="3" l="1"/>
  <c r="C58" i="4"/>
  <c r="C58" i="8" s="1"/>
  <c r="I434" i="3"/>
  <c r="J437" i="3"/>
  <c r="AA437" i="3"/>
  <c r="R438" i="3" s="1"/>
  <c r="Y334" i="3"/>
  <c r="Q435" i="3" s="1"/>
  <c r="Y335" i="3"/>
  <c r="I435" i="3" l="1"/>
  <c r="Z435" i="3"/>
  <c r="J438" i="3"/>
  <c r="AA438" i="3"/>
  <c r="R439" i="3" s="1"/>
  <c r="Y336" i="3"/>
  <c r="Y342" i="3"/>
  <c r="Q436" i="3" s="1"/>
  <c r="Y337" i="3"/>
  <c r="Y349" i="3"/>
  <c r="Z436" i="3" l="1"/>
  <c r="Q437" i="3" s="1"/>
  <c r="I436" i="3"/>
  <c r="J439" i="3"/>
  <c r="AA439" i="3"/>
  <c r="R440" i="3" s="1"/>
  <c r="D57" i="5"/>
  <c r="D57" i="7" s="1"/>
  <c r="Y343" i="3"/>
  <c r="Y338" i="3"/>
  <c r="I437" i="3" l="1"/>
  <c r="Z437" i="3"/>
  <c r="Q438" i="3" s="1"/>
  <c r="Y350" i="3"/>
  <c r="Y339" i="3"/>
  <c r="Z438" i="3" l="1"/>
  <c r="Q439" i="3" s="1"/>
  <c r="I438" i="3"/>
  <c r="J440" i="3"/>
  <c r="AA440" i="3"/>
  <c r="N58" i="5"/>
  <c r="Y344" i="3"/>
  <c r="Y340" i="3"/>
  <c r="R441" i="3" s="1"/>
  <c r="I439" i="3"/>
  <c r="Z439" i="3"/>
  <c r="O58" i="5"/>
  <c r="P58" i="5"/>
  <c r="M58" i="5"/>
  <c r="C58" i="5"/>
  <c r="C58" i="7" s="1"/>
  <c r="Y351" i="3"/>
  <c r="Z440" i="3" l="1"/>
  <c r="Q440" i="3"/>
  <c r="I440" i="3"/>
  <c r="Q441" i="3" s="1"/>
  <c r="J441" i="3"/>
  <c r="AA441" i="3"/>
  <c r="D59" i="4"/>
  <c r="D59" i="8" s="1"/>
  <c r="D106" i="8" s="1"/>
  <c r="D109" i="8" s="1"/>
  <c r="Y345" i="3"/>
  <c r="Y341" i="3"/>
  <c r="R442" i="3" s="1"/>
  <c r="D106" i="4"/>
  <c r="D109" i="4" s="1"/>
  <c r="I441" i="3"/>
  <c r="Z441" i="3"/>
  <c r="C59" i="4"/>
  <c r="Y352" i="3"/>
  <c r="Q442" i="3" s="1"/>
  <c r="J442" i="3"/>
  <c r="AA442" i="3"/>
  <c r="C59" i="8"/>
  <c r="C106" i="8" s="1"/>
  <c r="C109" i="8" s="1"/>
  <c r="C106" i="4"/>
  <c r="C109" i="4" s="1"/>
  <c r="Y346" i="3"/>
  <c r="B41" i="5"/>
  <c r="B41" i="7" s="1"/>
  <c r="R443" i="3" s="1"/>
  <c r="I442" i="3"/>
  <c r="Z442" i="3"/>
  <c r="Y353" i="3"/>
  <c r="Q443" i="3" s="1"/>
  <c r="J443" i="3"/>
  <c r="AA443" i="3"/>
  <c r="Y347" i="3"/>
  <c r="R444" i="3" s="1"/>
  <c r="I443" i="3"/>
  <c r="Z443" i="3"/>
  <c r="Y354" i="3"/>
  <c r="Q444" i="3" s="1"/>
  <c r="J444" i="3"/>
  <c r="AA444" i="3"/>
  <c r="Y348" i="3"/>
  <c r="R445" i="3" s="1"/>
  <c r="I444" i="3"/>
  <c r="Z444" i="3"/>
  <c r="Y355" i="3"/>
  <c r="Q445" i="3" s="1"/>
  <c r="J445" i="3"/>
  <c r="AA445" i="3"/>
  <c r="Z445" i="3" l="1"/>
  <c r="D446" i="3"/>
  <c r="R446" i="3" s="1"/>
  <c r="I445" i="3"/>
  <c r="Y356" i="3"/>
  <c r="C446" i="3" l="1"/>
  <c r="J446" i="3"/>
  <c r="AA446" i="3"/>
  <c r="D58" i="5"/>
  <c r="D58" i="7" s="1"/>
  <c r="I446" i="3" l="1"/>
  <c r="Q446" i="3"/>
  <c r="Z446" i="3"/>
  <c r="C447" i="3" s="1"/>
  <c r="Q447" i="3" s="1"/>
  <c r="D447" i="3"/>
  <c r="R447" i="3" s="1"/>
  <c r="Y357" i="3"/>
  <c r="I447" i="3" l="1"/>
  <c r="Z447" i="3"/>
  <c r="J447" i="3"/>
  <c r="AA447" i="3"/>
  <c r="N59" i="5"/>
  <c r="C448" i="3" l="1"/>
  <c r="Q448" i="3" s="1"/>
  <c r="D448" i="3"/>
  <c r="R448" i="3" s="1"/>
  <c r="J106" i="5"/>
  <c r="J109" i="5" s="1"/>
  <c r="J106" i="7"/>
  <c r="J109" i="7" s="1"/>
  <c r="F106" i="7"/>
  <c r="F109" i="7" s="1"/>
  <c r="F106" i="5"/>
  <c r="F109" i="5" s="1"/>
  <c r="O59" i="5"/>
  <c r="M59" i="5"/>
  <c r="N106" i="5"/>
  <c r="N109" i="5" s="1"/>
  <c r="N106" i="7"/>
  <c r="N109" i="7" s="1"/>
  <c r="P59" i="5"/>
  <c r="C59" i="5"/>
  <c r="Y358" i="3"/>
  <c r="J448" i="3" l="1"/>
  <c r="AA448" i="3"/>
  <c r="I448" i="3"/>
  <c r="Z448" i="3"/>
  <c r="M106" i="5"/>
  <c r="M109" i="5" s="1"/>
  <c r="M106" i="7"/>
  <c r="M109" i="7" s="1"/>
  <c r="L106" i="7"/>
  <c r="L109" i="7" s="1"/>
  <c r="G106" i="7"/>
  <c r="G109" i="7" s="1"/>
  <c r="G106" i="5"/>
  <c r="G109" i="5" s="1"/>
  <c r="Q106" i="7"/>
  <c r="Q109" i="7" s="1"/>
  <c r="K106" i="5"/>
  <c r="K109" i="5" s="1"/>
  <c r="K106" i="7"/>
  <c r="K109" i="7" s="1"/>
  <c r="H106" i="7"/>
  <c r="H109" i="7" s="1"/>
  <c r="P106" i="7"/>
  <c r="P109" i="7" s="1"/>
  <c r="P106" i="5"/>
  <c r="P109" i="5" s="1"/>
  <c r="C106" i="5"/>
  <c r="C109" i="5" s="1"/>
  <c r="C59" i="7"/>
  <c r="C106" i="7" s="1"/>
  <c r="C109" i="7" s="1"/>
  <c r="O106" i="7"/>
  <c r="O109" i="7" s="1"/>
  <c r="O106" i="5"/>
  <c r="O109" i="5" s="1"/>
  <c r="I106" i="5"/>
  <c r="I109" i="5" s="1"/>
  <c r="I106" i="7"/>
  <c r="I109" i="7" s="1"/>
  <c r="D449" i="3" l="1"/>
  <c r="R449" i="3" s="1"/>
  <c r="C449" i="3"/>
  <c r="Q449" i="3" s="1"/>
  <c r="Y359" i="3"/>
  <c r="J449" i="3" l="1"/>
  <c r="AA449" i="3"/>
  <c r="I449" i="3"/>
  <c r="Z449" i="3"/>
  <c r="B42" i="5"/>
  <c r="B42" i="7" s="1"/>
  <c r="D450" i="3" l="1"/>
  <c r="R450" i="3" s="1"/>
  <c r="C450" i="3"/>
  <c r="Q450" i="3" s="1"/>
  <c r="Y360" i="3"/>
  <c r="E106" i="7"/>
  <c r="E109" i="7" s="1"/>
  <c r="E106" i="5"/>
  <c r="E109" i="5" s="1"/>
  <c r="J450" i="3" l="1"/>
  <c r="AA450" i="3"/>
  <c r="I450" i="3"/>
  <c r="Z450" i="3"/>
  <c r="D451" i="3" l="1"/>
  <c r="R451" i="3" s="1"/>
  <c r="C451" i="3"/>
  <c r="Q451" i="3" s="1"/>
  <c r="Y361" i="3"/>
  <c r="J451" i="3" l="1"/>
  <c r="AA451" i="3"/>
  <c r="I451" i="3"/>
  <c r="Z451" i="3"/>
  <c r="C452" i="3" l="1"/>
  <c r="Q452" i="3" s="1"/>
  <c r="D452" i="3"/>
  <c r="R452" i="3" s="1"/>
  <c r="Y362" i="3"/>
  <c r="J452" i="3" l="1"/>
  <c r="AA452" i="3"/>
  <c r="I452" i="3"/>
  <c r="Z452" i="3"/>
  <c r="C453" i="3" l="1"/>
  <c r="Q453" i="3" s="1"/>
  <c r="D453" i="3"/>
  <c r="R453" i="3" s="1"/>
  <c r="Y363" i="3"/>
  <c r="J453" i="3" l="1"/>
  <c r="AA453" i="3"/>
  <c r="I453" i="3"/>
  <c r="Z453" i="3"/>
  <c r="D59" i="5"/>
  <c r="Y370" i="3"/>
  <c r="C454" i="3" l="1"/>
  <c r="Q454" i="3" s="1"/>
  <c r="D454" i="3"/>
  <c r="R454" i="3" s="1"/>
  <c r="D59" i="7"/>
  <c r="D106" i="7" s="1"/>
  <c r="D109" i="7" s="1"/>
  <c r="D106" i="5"/>
  <c r="D109" i="5" s="1"/>
  <c r="Y364" i="3"/>
  <c r="J454" i="3" l="1"/>
  <c r="AA454" i="3"/>
  <c r="I454" i="3"/>
  <c r="Z454" i="3"/>
  <c r="Y371" i="3"/>
  <c r="D455" i="3" l="1"/>
  <c r="R455" i="3" s="1"/>
  <c r="C455" i="3"/>
  <c r="Q455" i="3" s="1"/>
  <c r="Y365" i="3"/>
  <c r="J455" i="3" l="1"/>
  <c r="AA455" i="3"/>
  <c r="I455" i="3"/>
  <c r="Z455" i="3"/>
  <c r="Y372" i="3"/>
  <c r="C456" i="3" l="1"/>
  <c r="Q456" i="3" s="1"/>
  <c r="D456" i="3"/>
  <c r="R456" i="3" s="1"/>
  <c r="Y366" i="3"/>
  <c r="J456" i="3" l="1"/>
  <c r="AA456" i="3"/>
  <c r="I456" i="3"/>
  <c r="Z456" i="3"/>
  <c r="B43" i="5"/>
  <c r="B43" i="7" s="1"/>
  <c r="Y373" i="3"/>
  <c r="C457" i="3" l="1"/>
  <c r="Q457" i="3" s="1"/>
  <c r="D457" i="3"/>
  <c r="R457" i="3" s="1"/>
  <c r="Y367" i="3"/>
  <c r="J457" i="3" l="1"/>
  <c r="AA457" i="3"/>
  <c r="I457" i="3"/>
  <c r="Z457" i="3"/>
  <c r="Y374" i="3"/>
  <c r="D458" i="3" l="1"/>
  <c r="R458" i="3" s="1"/>
  <c r="C458" i="3"/>
  <c r="Q458" i="3" s="1"/>
  <c r="Y368" i="3"/>
  <c r="J458" i="3" l="1"/>
  <c r="AA458" i="3"/>
  <c r="I458" i="3"/>
  <c r="Z458" i="3"/>
  <c r="Y375" i="3"/>
  <c r="D459" i="3" l="1"/>
  <c r="R459" i="3" s="1"/>
  <c r="C459" i="3"/>
  <c r="Q459" i="3" s="1"/>
  <c r="Y369" i="3"/>
  <c r="J459" i="3" l="1"/>
  <c r="AA459" i="3"/>
  <c r="I459" i="3"/>
  <c r="Z459" i="3"/>
  <c r="Y376" i="3"/>
  <c r="C460" i="3" l="1"/>
  <c r="D460" i="3"/>
  <c r="R460" i="3" s="1"/>
  <c r="Y377" i="3"/>
  <c r="I460" i="3" l="1"/>
  <c r="Q460" i="3"/>
  <c r="Z460" i="3"/>
  <c r="C461" i="3" s="1"/>
  <c r="AA460" i="3"/>
  <c r="J460" i="3"/>
  <c r="Y378" i="3"/>
  <c r="Z461" i="3" l="1"/>
  <c r="Q461" i="3"/>
  <c r="I461" i="3"/>
  <c r="D461" i="3"/>
  <c r="R461" i="3" s="1"/>
  <c r="C462" i="3"/>
  <c r="Y379" i="3"/>
  <c r="I462" i="3" l="1"/>
  <c r="Q462" i="3"/>
  <c r="Z462" i="3"/>
  <c r="J461" i="3"/>
  <c r="AA461" i="3"/>
  <c r="B44" i="5"/>
  <c r="B44" i="7" s="1"/>
  <c r="Y380" i="3"/>
  <c r="D462" i="3" l="1"/>
  <c r="R462" i="3" s="1"/>
  <c r="C463" i="3"/>
  <c r="Q463" i="3" s="1"/>
  <c r="Y381" i="3"/>
  <c r="Z463" i="3" l="1"/>
  <c r="I463" i="3"/>
  <c r="J462" i="3"/>
  <c r="AA462" i="3"/>
  <c r="Y382" i="3"/>
  <c r="D463" i="3" l="1"/>
  <c r="R463" i="3" s="1"/>
  <c r="C464" i="3"/>
  <c r="Q464" i="3" s="1"/>
  <c r="Y383" i="3"/>
  <c r="I464" i="3" l="1"/>
  <c r="Z464" i="3"/>
  <c r="J463" i="3"/>
  <c r="AA463" i="3"/>
  <c r="D464" i="3" s="1"/>
  <c r="R464" i="3" s="1"/>
  <c r="Y384" i="3"/>
  <c r="C465" i="3" l="1"/>
  <c r="Q465" i="3" s="1"/>
  <c r="J464" i="3"/>
  <c r="AA464" i="3"/>
  <c r="D465" i="3" s="1"/>
  <c r="R465" i="3" s="1"/>
  <c r="Y385" i="3"/>
  <c r="AA465" i="3" l="1"/>
  <c r="D466" i="3" s="1"/>
  <c r="R466" i="3" s="1"/>
  <c r="J465" i="3"/>
  <c r="Z465" i="3"/>
  <c r="C466" i="3" s="1"/>
  <c r="Q466" i="3" s="1"/>
  <c r="I465" i="3"/>
  <c r="Y386" i="3"/>
  <c r="Z466" i="3" l="1"/>
  <c r="C467" i="3" s="1"/>
  <c r="Q467" i="3" s="1"/>
  <c r="I466" i="3"/>
  <c r="J466" i="3"/>
  <c r="AA466" i="3"/>
  <c r="D467" i="3" s="1"/>
  <c r="R467" i="3" s="1"/>
  <c r="B45" i="5"/>
  <c r="Y387" i="3"/>
  <c r="J467" i="3" l="1"/>
  <c r="AA467" i="3"/>
  <c r="D468" i="3" s="1"/>
  <c r="R468" i="3" s="1"/>
  <c r="I467" i="3"/>
  <c r="Z467" i="3"/>
  <c r="C468" i="3" s="1"/>
  <c r="Q468" i="3" s="1"/>
  <c r="B47" i="5"/>
  <c r="B45" i="7"/>
  <c r="B47" i="7" s="1"/>
  <c r="J468" i="3" l="1"/>
  <c r="AA468" i="3"/>
  <c r="Z468" i="3"/>
  <c r="C469" i="3" s="1"/>
  <c r="Q469" i="3" s="1"/>
  <c r="I468" i="3"/>
  <c r="Y388" i="3"/>
  <c r="I469" i="3" l="1"/>
  <c r="Z469" i="3"/>
  <c r="C470" i="3" s="1"/>
  <c r="Q470" i="3" s="1"/>
  <c r="D469" i="3"/>
  <c r="R469" i="3" s="1"/>
  <c r="Y389" i="3"/>
  <c r="Z470" i="3" l="1"/>
  <c r="C471" i="3" s="1"/>
  <c r="I470" i="3"/>
  <c r="AA469" i="3"/>
  <c r="J469" i="3"/>
  <c r="Y390" i="3"/>
  <c r="Z471" i="3" l="1"/>
  <c r="Q471" i="3"/>
  <c r="I471" i="3"/>
  <c r="D470" i="3"/>
  <c r="R470" i="3" s="1"/>
  <c r="C472" i="3"/>
  <c r="Q472" i="3" s="1"/>
  <c r="Y391" i="3"/>
  <c r="AA470" i="3" l="1"/>
  <c r="J470" i="3"/>
  <c r="I472" i="3"/>
  <c r="Z472" i="3"/>
  <c r="D471" i="3" l="1"/>
  <c r="R471" i="3" s="1"/>
  <c r="C473" i="3"/>
  <c r="Q473" i="3" s="1"/>
  <c r="Y392" i="3"/>
  <c r="AA471" i="3" l="1"/>
  <c r="J471" i="3"/>
  <c r="I473" i="3"/>
  <c r="Z473" i="3"/>
  <c r="D472" i="3" l="1"/>
  <c r="R472" i="3" s="1"/>
  <c r="C474" i="3"/>
  <c r="Q474" i="3" s="1"/>
  <c r="Y393" i="3"/>
  <c r="J472" i="3" l="1"/>
  <c r="AA472" i="3"/>
  <c r="I474" i="3"/>
  <c r="Z474" i="3"/>
  <c r="B46" i="5"/>
  <c r="B46" i="7" s="1"/>
  <c r="Y394" i="3"/>
  <c r="D473" i="3" l="1"/>
  <c r="R473" i="3" s="1"/>
  <c r="C475" i="3"/>
  <c r="Q475" i="3" s="1"/>
  <c r="Y395" i="3"/>
  <c r="J473" i="3" l="1"/>
  <c r="AA473" i="3"/>
  <c r="Z475" i="3"/>
  <c r="I475" i="3"/>
  <c r="Y396" i="3"/>
  <c r="D474" i="3" l="1"/>
  <c r="R474" i="3" s="1"/>
  <c r="C476" i="3"/>
  <c r="Q476" i="3" s="1"/>
  <c r="Y397" i="3"/>
  <c r="J474" i="3" l="1"/>
  <c r="AA474" i="3"/>
  <c r="Z476" i="3"/>
  <c r="I476" i="3"/>
  <c r="Y398" i="3"/>
  <c r="D475" i="3" l="1"/>
  <c r="R475" i="3" s="1"/>
  <c r="C477" i="3"/>
  <c r="Q477" i="3" s="1"/>
  <c r="B53" i="4"/>
  <c r="Y399" i="3"/>
  <c r="J475" i="3" l="1"/>
  <c r="AA475" i="3"/>
  <c r="I477" i="3"/>
  <c r="Z477" i="3"/>
  <c r="B53" i="8"/>
  <c r="D476" i="3" l="1"/>
  <c r="R476" i="3" s="1"/>
  <c r="C478" i="3"/>
  <c r="Q478" i="3" s="1"/>
  <c r="Y400" i="3"/>
  <c r="J476" i="3" l="1"/>
  <c r="AA476" i="3"/>
  <c r="I478" i="3"/>
  <c r="Z478" i="3"/>
  <c r="B50" i="5"/>
  <c r="B50" i="7" s="1"/>
  <c r="Y401" i="3"/>
  <c r="D477" i="3" l="1"/>
  <c r="R477" i="3" s="1"/>
  <c r="C479" i="3"/>
  <c r="Q479" i="3" s="1"/>
  <c r="Y402" i="3"/>
  <c r="AA477" i="3" l="1"/>
  <c r="J477" i="3"/>
  <c r="I479" i="3"/>
  <c r="Z479" i="3"/>
  <c r="D478" i="3" l="1"/>
  <c r="R478" i="3" s="1"/>
  <c r="C480" i="3"/>
  <c r="Q480" i="3" s="1"/>
  <c r="Y403" i="3"/>
  <c r="J478" i="3" l="1"/>
  <c r="AA478" i="3"/>
  <c r="I480" i="3"/>
  <c r="Z480" i="3"/>
  <c r="D479" i="3" l="1"/>
  <c r="R479" i="3" s="1"/>
  <c r="C481" i="3"/>
  <c r="Q481" i="3" s="1"/>
  <c r="Y404" i="3"/>
  <c r="AA479" i="3" l="1"/>
  <c r="J479" i="3"/>
  <c r="I481" i="3"/>
  <c r="Z481" i="3"/>
  <c r="D480" i="3" l="1"/>
  <c r="R480" i="3" s="1"/>
  <c r="C482" i="3"/>
  <c r="Q482" i="3" s="1"/>
  <c r="Y405" i="3"/>
  <c r="J480" i="3" l="1"/>
  <c r="AA480" i="3"/>
  <c r="I482" i="3"/>
  <c r="Z482" i="3"/>
  <c r="D481" i="3" l="1"/>
  <c r="R481" i="3" s="1"/>
  <c r="C483" i="3"/>
  <c r="Q483" i="3" s="1"/>
  <c r="Y406" i="3"/>
  <c r="B54" i="4"/>
  <c r="AA481" i="3" l="1"/>
  <c r="J481" i="3"/>
  <c r="I483" i="3"/>
  <c r="Z483" i="3"/>
  <c r="B54" i="8"/>
  <c r="D482" i="3" l="1"/>
  <c r="R482" i="3" s="1"/>
  <c r="C484" i="3"/>
  <c r="Q484" i="3" s="1"/>
  <c r="Y407" i="3"/>
  <c r="AA482" i="3" l="1"/>
  <c r="J482" i="3"/>
  <c r="I484" i="3"/>
  <c r="Z484" i="3"/>
  <c r="D483" i="3" l="1"/>
  <c r="R483" i="3" s="1"/>
  <c r="C485" i="3"/>
  <c r="Q485" i="3" s="1"/>
  <c r="H408" i="3"/>
  <c r="F408" i="3"/>
  <c r="N408" i="3" s="1"/>
  <c r="Y408" i="3"/>
  <c r="B51" i="5"/>
  <c r="B51" i="7" s="1"/>
  <c r="J483" i="3" l="1"/>
  <c r="AA483" i="3"/>
  <c r="I485" i="3"/>
  <c r="Z485" i="3"/>
  <c r="D484" i="3" l="1"/>
  <c r="R484" i="3" s="1"/>
  <c r="C486" i="3"/>
  <c r="Q486" i="3" s="1"/>
  <c r="H409" i="3"/>
  <c r="F409" i="3"/>
  <c r="Y409" i="3"/>
  <c r="J484" i="3" l="1"/>
  <c r="AA484" i="3"/>
  <c r="I486" i="3"/>
  <c r="Z486" i="3"/>
  <c r="N409" i="3"/>
  <c r="D485" i="3" l="1"/>
  <c r="R485" i="3" s="1"/>
  <c r="C487" i="3"/>
  <c r="Q487" i="3" s="1"/>
  <c r="F410" i="3"/>
  <c r="N410" i="3" s="1"/>
  <c r="H410" i="3"/>
  <c r="Y410" i="3"/>
  <c r="AA485" i="3" l="1"/>
  <c r="J485" i="3"/>
  <c r="I487" i="3"/>
  <c r="Z487" i="3"/>
  <c r="D486" i="3" l="1"/>
  <c r="R486" i="3" s="1"/>
  <c r="C488" i="3"/>
  <c r="Q488" i="3" s="1"/>
  <c r="H411" i="3"/>
  <c r="F411" i="3"/>
  <c r="N411" i="3" s="1"/>
  <c r="Y411" i="3"/>
  <c r="AA486" i="3" l="1"/>
  <c r="J486" i="3"/>
  <c r="Z488" i="3"/>
  <c r="I488" i="3"/>
  <c r="D487" i="3" l="1"/>
  <c r="R487" i="3" s="1"/>
  <c r="C489" i="3"/>
  <c r="Q489" i="3" s="1"/>
  <c r="F412" i="3"/>
  <c r="N412" i="3" s="1"/>
  <c r="H412" i="3"/>
  <c r="Y412" i="3"/>
  <c r="AA487" i="3"/>
  <c r="J487" i="3"/>
  <c r="I489" i="3"/>
  <c r="Z489" i="3" l="1"/>
  <c r="D488" i="3"/>
  <c r="R488" i="3" s="1"/>
  <c r="C490" i="3"/>
  <c r="Q490" i="3" s="1"/>
  <c r="H413" i="3"/>
  <c r="F413" i="3"/>
  <c r="N413" i="3" s="1"/>
  <c r="Y413" i="3"/>
  <c r="B55" i="4"/>
  <c r="J488" i="3" l="1"/>
  <c r="AA488" i="3"/>
  <c r="I490" i="3"/>
  <c r="Z490" i="3"/>
  <c r="B55" i="8"/>
  <c r="D489" i="3" l="1"/>
  <c r="R489" i="3" s="1"/>
  <c r="C491" i="3"/>
  <c r="Q491" i="3" s="1"/>
  <c r="H414" i="3"/>
  <c r="F414" i="3"/>
  <c r="N414" i="3" s="1"/>
  <c r="Y414" i="3"/>
  <c r="J489" i="3" l="1"/>
  <c r="AA489" i="3"/>
  <c r="I491" i="3"/>
  <c r="Z491" i="3"/>
  <c r="B52" i="5"/>
  <c r="B52" i="7" s="1"/>
  <c r="D490" i="3" l="1"/>
  <c r="R490" i="3" s="1"/>
  <c r="C492" i="3"/>
  <c r="Q492" i="3" s="1"/>
  <c r="H415" i="3"/>
  <c r="F415" i="3"/>
  <c r="N415" i="3" s="1"/>
  <c r="Y415" i="3"/>
  <c r="J490" i="3" l="1"/>
  <c r="AA490" i="3"/>
  <c r="I492" i="3"/>
  <c r="Z492" i="3"/>
  <c r="C493" i="3" s="1"/>
  <c r="Q493" i="3" s="1"/>
  <c r="D491" i="3" l="1"/>
  <c r="R491" i="3" s="1"/>
  <c r="Z493" i="3"/>
  <c r="C494" i="3" s="1"/>
  <c r="Q494" i="3" s="1"/>
  <c r="I493" i="3"/>
  <c r="H416" i="3"/>
  <c r="F416" i="3"/>
  <c r="N416" i="3" s="1"/>
  <c r="Y416" i="3"/>
  <c r="J491" i="3" l="1"/>
  <c r="AA491" i="3"/>
  <c r="I494" i="3"/>
  <c r="Z494" i="3"/>
  <c r="C495" i="3" s="1"/>
  <c r="Y417" i="3" l="1"/>
  <c r="Q495" i="3"/>
  <c r="D492" i="3"/>
  <c r="R492" i="3" s="1"/>
  <c r="Z495" i="3"/>
  <c r="C496" i="3" s="1"/>
  <c r="Q496" i="3" s="1"/>
  <c r="I495" i="3"/>
  <c r="F418" i="3"/>
  <c r="N418" i="3" s="1"/>
  <c r="H418" i="3"/>
  <c r="H417" i="3"/>
  <c r="F417" i="3"/>
  <c r="N417" i="3" s="1"/>
  <c r="Y418" i="3"/>
  <c r="I496" i="3" l="1"/>
  <c r="Z496" i="3"/>
  <c r="C497" i="3" s="1"/>
  <c r="AA492" i="3"/>
  <c r="J492" i="3"/>
  <c r="I497" i="3" l="1"/>
  <c r="Q497" i="3"/>
  <c r="D493" i="3"/>
  <c r="R493" i="3" s="1"/>
  <c r="Z497" i="3"/>
  <c r="C498" i="3" s="1"/>
  <c r="Q498" i="3" s="1"/>
  <c r="F419" i="3"/>
  <c r="H419" i="3"/>
  <c r="Y419" i="3"/>
  <c r="J493" i="3" l="1"/>
  <c r="AA493" i="3"/>
  <c r="N419" i="3"/>
  <c r="I498" i="3"/>
  <c r="Z498" i="3"/>
  <c r="D494" i="3" l="1"/>
  <c r="R494" i="3" s="1"/>
  <c r="C499" i="3"/>
  <c r="Q499" i="3" s="1"/>
  <c r="F420" i="3"/>
  <c r="N420" i="3" s="1"/>
  <c r="H420" i="3"/>
  <c r="Y420" i="3"/>
  <c r="B56" i="4"/>
  <c r="Y324" i="3"/>
  <c r="Y325" i="3" s="1"/>
  <c r="AA494" i="3" l="1"/>
  <c r="J494" i="3"/>
  <c r="I499" i="3"/>
  <c r="Z499" i="3"/>
  <c r="B56" i="8"/>
  <c r="D495" i="3" l="1"/>
  <c r="R495" i="3" s="1"/>
  <c r="C500" i="3"/>
  <c r="Q500" i="3" s="1"/>
  <c r="J495" i="3" l="1"/>
  <c r="AA495" i="3"/>
  <c r="I500" i="3"/>
  <c r="Z500" i="3"/>
  <c r="B53" i="5"/>
  <c r="B53" i="7" s="1"/>
  <c r="D496" i="3" l="1"/>
  <c r="R496" i="3" s="1"/>
  <c r="C501" i="3"/>
  <c r="Q501" i="3" s="1"/>
  <c r="AA496" i="3" l="1"/>
  <c r="J496" i="3"/>
  <c r="I501" i="3"/>
  <c r="Z501" i="3"/>
  <c r="D497" i="3" l="1"/>
  <c r="R497" i="3" s="1"/>
  <c r="C502" i="3"/>
  <c r="Q502" i="3" s="1"/>
  <c r="AA497" i="3" l="1"/>
  <c r="J497" i="3"/>
  <c r="I502" i="3"/>
  <c r="Z502" i="3"/>
  <c r="D498" i="3" l="1"/>
  <c r="R498" i="3" s="1"/>
  <c r="C503" i="3"/>
  <c r="Q503" i="3" s="1"/>
  <c r="J498" i="3" l="1"/>
  <c r="AA498" i="3"/>
  <c r="I503" i="3"/>
  <c r="Z503" i="3"/>
  <c r="D499" i="3" l="1"/>
  <c r="R499" i="3" s="1"/>
  <c r="C504" i="3"/>
  <c r="Q504" i="3" s="1"/>
  <c r="J499" i="3" l="1"/>
  <c r="AA499" i="3"/>
  <c r="I504" i="3"/>
  <c r="Z504" i="3"/>
  <c r="D500" i="3" l="1"/>
  <c r="R500" i="3" s="1"/>
  <c r="C505" i="3"/>
  <c r="Q505" i="3" s="1"/>
  <c r="J500" i="3" l="1"/>
  <c r="AA500" i="3"/>
  <c r="I505" i="3"/>
  <c r="Z505" i="3"/>
  <c r="B54" i="5"/>
  <c r="B54" i="7" s="1"/>
  <c r="D501" i="3" l="1"/>
  <c r="R501" i="3" s="1"/>
  <c r="C506" i="3"/>
  <c r="Q506" i="3" s="1"/>
  <c r="AA501" i="3" l="1"/>
  <c r="J501" i="3"/>
  <c r="I506" i="3"/>
  <c r="Z506" i="3"/>
  <c r="D502" i="3" l="1"/>
  <c r="R502" i="3" s="1"/>
  <c r="C507" i="3"/>
  <c r="Q507" i="3" s="1"/>
  <c r="J502" i="3" l="1"/>
  <c r="AA502" i="3"/>
  <c r="I507" i="3"/>
  <c r="Z507" i="3"/>
  <c r="D503" i="3" l="1"/>
  <c r="R503" i="3" s="1"/>
  <c r="C508" i="3"/>
  <c r="Q508" i="3" s="1"/>
  <c r="P106" i="8"/>
  <c r="P109" i="8" s="1"/>
  <c r="J503" i="3" l="1"/>
  <c r="AA503" i="3"/>
  <c r="I508" i="3"/>
  <c r="Z508" i="3"/>
  <c r="M106" i="8"/>
  <c r="M109" i="8" s="1"/>
  <c r="M106" i="4"/>
  <c r="M109" i="4" s="1"/>
  <c r="D504" i="3" l="1"/>
  <c r="R504" i="3" s="1"/>
  <c r="C509" i="3"/>
  <c r="Q509" i="3" s="1"/>
  <c r="J504" i="3" l="1"/>
  <c r="AA504" i="3"/>
  <c r="I509" i="3"/>
  <c r="Z509" i="3"/>
  <c r="J106" i="8"/>
  <c r="J109" i="8" s="1"/>
  <c r="J106" i="4"/>
  <c r="J109" i="4" s="1"/>
  <c r="D505" i="3" l="1"/>
  <c r="R505" i="3" s="1"/>
  <c r="C510" i="3"/>
  <c r="Q510" i="3" s="1"/>
  <c r="G106" i="8"/>
  <c r="G109" i="8" s="1"/>
  <c r="G106" i="4"/>
  <c r="G109" i="4" s="1"/>
  <c r="AA505" i="3" l="1"/>
  <c r="J505" i="3"/>
  <c r="I510" i="3"/>
  <c r="Z510" i="3"/>
  <c r="I106" i="8"/>
  <c r="I109" i="8" s="1"/>
  <c r="I106" i="4"/>
  <c r="I109" i="4" s="1"/>
  <c r="B55" i="5"/>
  <c r="B55" i="7" s="1"/>
  <c r="D506" i="3" l="1"/>
  <c r="R506" i="3" s="1"/>
  <c r="C511" i="3"/>
  <c r="Q511" i="3" s="1"/>
  <c r="O106" i="8"/>
  <c r="O109" i="8" s="1"/>
  <c r="F106" i="8"/>
  <c r="F109" i="8" s="1"/>
  <c r="F106" i="4"/>
  <c r="F109" i="4" s="1"/>
  <c r="AA506" i="3" l="1"/>
  <c r="J506" i="3"/>
  <c r="I511" i="3"/>
  <c r="Z511" i="3"/>
  <c r="D507" i="3" l="1"/>
  <c r="R507" i="3" s="1"/>
  <c r="C512" i="3"/>
  <c r="Q512" i="3" s="1"/>
  <c r="J507" i="3" l="1"/>
  <c r="AA507" i="3"/>
  <c r="I512" i="3"/>
  <c r="Z512" i="3"/>
  <c r="D508" i="3" l="1"/>
  <c r="R508" i="3" s="1"/>
  <c r="C513" i="3"/>
  <c r="Q513" i="3" s="1"/>
  <c r="J508" i="3" l="1"/>
  <c r="AA508" i="3"/>
  <c r="I513" i="3"/>
  <c r="Z513" i="3"/>
  <c r="L106" i="8"/>
  <c r="L109" i="8" s="1"/>
  <c r="L106" i="4"/>
  <c r="L109" i="4" s="1"/>
  <c r="D509" i="3" l="1"/>
  <c r="R509" i="3" s="1"/>
  <c r="C514" i="3"/>
  <c r="Q514" i="3" s="1"/>
  <c r="AA509" i="3" l="1"/>
  <c r="J509" i="3"/>
  <c r="I514" i="3"/>
  <c r="Z514" i="3"/>
  <c r="D510" i="3" l="1"/>
  <c r="R510" i="3" s="1"/>
  <c r="C515" i="3"/>
  <c r="Q515" i="3" s="1"/>
  <c r="AA510" i="3" l="1"/>
  <c r="J510" i="3"/>
  <c r="I515" i="3"/>
  <c r="Z515" i="3"/>
  <c r="B56" i="5"/>
  <c r="B56" i="7" s="1"/>
  <c r="D511" i="3" l="1"/>
  <c r="R511" i="3" s="1"/>
  <c r="C516" i="3"/>
  <c r="Q516" i="3" s="1"/>
  <c r="E106" i="8"/>
  <c r="E109" i="8" s="1"/>
  <c r="E106" i="4"/>
  <c r="E109" i="4" s="1"/>
  <c r="J511" i="3" l="1"/>
  <c r="AA511" i="3"/>
  <c r="I516" i="3"/>
  <c r="Z516" i="3"/>
  <c r="D512" i="3" l="1"/>
  <c r="R512" i="3" s="1"/>
  <c r="C517" i="3"/>
  <c r="Q517" i="3" s="1"/>
  <c r="J512" i="3" l="1"/>
  <c r="AA512" i="3"/>
  <c r="I517" i="3"/>
  <c r="Z517" i="3"/>
  <c r="D513" i="3" l="1"/>
  <c r="R513" i="3" s="1"/>
  <c r="C518" i="3"/>
  <c r="Q518" i="3" s="1"/>
  <c r="AA513" i="3" l="1"/>
  <c r="J513" i="3"/>
  <c r="I518" i="3"/>
  <c r="Z518" i="3"/>
  <c r="Q106" i="8"/>
  <c r="Q109" i="8" s="1"/>
  <c r="D514" i="3" l="1"/>
  <c r="R514" i="3" s="1"/>
  <c r="C519" i="3"/>
  <c r="Z519" i="3" l="1"/>
  <c r="C520" i="3" s="1"/>
  <c r="Q520" i="3" s="1"/>
  <c r="Q519" i="3"/>
  <c r="J514" i="3"/>
  <c r="AA514" i="3"/>
  <c r="I519" i="3"/>
  <c r="N106" i="8"/>
  <c r="N109" i="8" s="1"/>
  <c r="N106" i="4"/>
  <c r="N109" i="4" s="1"/>
  <c r="D515" i="3" l="1"/>
  <c r="R515" i="3" s="1"/>
  <c r="I520" i="3"/>
  <c r="Z520" i="3"/>
  <c r="C521" i="3" s="1"/>
  <c r="Q521" i="3" s="1"/>
  <c r="J515" i="3" l="1"/>
  <c r="AA515" i="3"/>
  <c r="K106" i="8"/>
  <c r="K109" i="8" s="1"/>
  <c r="K106" i="4"/>
  <c r="K109" i="4" s="1"/>
  <c r="D516" i="3" l="1"/>
  <c r="R516" i="3" s="1"/>
  <c r="I521" i="3"/>
  <c r="Z521" i="3"/>
  <c r="C522" i="3" s="1"/>
  <c r="Q522" i="3" s="1"/>
  <c r="J516" i="3" l="1"/>
  <c r="AA516" i="3"/>
  <c r="H106" i="8"/>
  <c r="H109" i="8" s="1"/>
  <c r="H106" i="4"/>
  <c r="H109" i="4" s="1"/>
  <c r="D517" i="3" l="1"/>
  <c r="R517" i="3" s="1"/>
  <c r="I522" i="3"/>
  <c r="Z522" i="3"/>
  <c r="C523" i="3" s="1"/>
  <c r="Q523" i="3" s="1"/>
  <c r="J517" i="3" l="1"/>
  <c r="AA517" i="3"/>
  <c r="I523" i="3"/>
  <c r="Z523" i="3"/>
  <c r="C524" i="3" s="1"/>
  <c r="Q524" i="3" s="1"/>
  <c r="D518" i="3" l="1"/>
  <c r="R518" i="3" s="1"/>
  <c r="I524" i="3"/>
  <c r="Z524" i="3"/>
  <c r="AA518" i="3" l="1"/>
  <c r="J518" i="3"/>
  <c r="C525" i="3"/>
  <c r="Z525" i="3" l="1"/>
  <c r="C526" i="3" s="1"/>
  <c r="Q525" i="3"/>
  <c r="Z527" i="3"/>
  <c r="D519" i="3"/>
  <c r="R519" i="3" s="1"/>
  <c r="Z526" i="3"/>
  <c r="I525" i="3"/>
  <c r="I526" i="3" l="1"/>
  <c r="Q526" i="3"/>
  <c r="J519" i="3"/>
  <c r="AA519" i="3"/>
  <c r="C527" i="3"/>
  <c r="C528" i="3"/>
  <c r="Q528" i="3" s="1"/>
  <c r="I527" i="3" l="1"/>
  <c r="Q527" i="3"/>
  <c r="Z528" i="3"/>
  <c r="C530" i="3" s="1"/>
  <c r="D520" i="3"/>
  <c r="R520" i="3" s="1"/>
  <c r="Z529" i="3"/>
  <c r="I528" i="3"/>
  <c r="Z531" i="3" l="1"/>
  <c r="Q530" i="3"/>
  <c r="C529" i="3"/>
  <c r="AA520" i="3"/>
  <c r="J520" i="3"/>
  <c r="I530" i="3"/>
  <c r="I529" i="3" l="1"/>
  <c r="Q529" i="3"/>
  <c r="Z530" i="3"/>
  <c r="D521" i="3"/>
  <c r="R521" i="3" s="1"/>
  <c r="C532" i="3" l="1"/>
  <c r="C531" i="3"/>
  <c r="AA521" i="3"/>
  <c r="J521" i="3"/>
  <c r="I531" i="3" l="1"/>
  <c r="Q531" i="3"/>
  <c r="Z532" i="3"/>
  <c r="I532" i="3"/>
  <c r="Q532" i="3"/>
  <c r="Z533" i="3"/>
  <c r="D522" i="3"/>
  <c r="R522" i="3" s="1"/>
  <c r="C534" i="3" l="1"/>
  <c r="C533" i="3"/>
  <c r="J522" i="3"/>
  <c r="AA522" i="3"/>
  <c r="Q533" i="3" l="1"/>
  <c r="I533" i="3"/>
  <c r="Z534" i="3"/>
  <c r="Q534" i="3"/>
  <c r="Z535" i="3"/>
  <c r="I534" i="3"/>
  <c r="D523" i="3"/>
  <c r="R523" i="3" s="1"/>
  <c r="C536" i="3" l="1"/>
  <c r="C535" i="3"/>
  <c r="AA523" i="3"/>
  <c r="J523" i="3"/>
  <c r="Q535" i="3" l="1"/>
  <c r="I535" i="3"/>
  <c r="Z536" i="3"/>
  <c r="Q536" i="3"/>
  <c r="I536" i="3"/>
  <c r="Z537" i="3"/>
  <c r="D524" i="3"/>
  <c r="R524" i="3" s="1"/>
  <c r="C537" i="3" l="1"/>
  <c r="C538" i="3"/>
  <c r="J524" i="3"/>
  <c r="AA524" i="3"/>
  <c r="Q538" i="3" l="1"/>
  <c r="I538" i="3"/>
  <c r="Z539" i="3"/>
  <c r="Q537" i="3"/>
  <c r="I537" i="3"/>
  <c r="Z538" i="3"/>
  <c r="D525" i="3"/>
  <c r="R525" i="3" s="1"/>
  <c r="C539" i="3" l="1"/>
  <c r="C540" i="3"/>
  <c r="AA526" i="3"/>
  <c r="AA525" i="3"/>
  <c r="J525" i="3"/>
  <c r="Q540" i="3" l="1"/>
  <c r="Z541" i="3"/>
  <c r="I540" i="3"/>
  <c r="Q539" i="3"/>
  <c r="I539" i="3"/>
  <c r="Z540" i="3"/>
  <c r="D526" i="3"/>
  <c r="R526" i="3" s="1"/>
  <c r="D527" i="3"/>
  <c r="R527" i="3" s="1"/>
  <c r="C542" i="3" l="1"/>
  <c r="C541" i="3"/>
  <c r="J527" i="3"/>
  <c r="AA528" i="3"/>
  <c r="J526" i="3"/>
  <c r="AA527" i="3"/>
  <c r="Q541" i="3" l="1"/>
  <c r="I541" i="3"/>
  <c r="Z542" i="3"/>
  <c r="Q542" i="3"/>
  <c r="I542" i="3"/>
  <c r="Z543" i="3"/>
  <c r="D529" i="3"/>
  <c r="D528" i="3"/>
  <c r="R528" i="3" s="1"/>
  <c r="R529" i="3" l="1"/>
  <c r="C543" i="3"/>
  <c r="C544" i="3"/>
  <c r="AA529" i="3"/>
  <c r="J528" i="3"/>
  <c r="J529" i="3"/>
  <c r="AA530" i="3"/>
  <c r="Q544" i="3" l="1"/>
  <c r="Z545" i="3"/>
  <c r="I544" i="3"/>
  <c r="Q543" i="3"/>
  <c r="Z544" i="3"/>
  <c r="I543" i="3"/>
  <c r="D531" i="3"/>
  <c r="D530" i="3"/>
  <c r="R530" i="3" s="1"/>
  <c r="R531" i="3" l="1"/>
  <c r="C546" i="3"/>
  <c r="C545" i="3"/>
  <c r="J531" i="3"/>
  <c r="AA532" i="3"/>
  <c r="J530" i="3"/>
  <c r="AA531" i="3"/>
  <c r="Q545" i="3" l="1"/>
  <c r="Z546" i="3"/>
  <c r="I545" i="3"/>
  <c r="Q546" i="3"/>
  <c r="I546" i="3"/>
  <c r="Z547" i="3"/>
  <c r="D533" i="3"/>
  <c r="D532" i="3"/>
  <c r="R532" i="3" s="1"/>
  <c r="R533" i="3" l="1"/>
  <c r="C548" i="3"/>
  <c r="C547" i="3"/>
  <c r="AA534" i="3"/>
  <c r="J533" i="3"/>
  <c r="AA533" i="3"/>
  <c r="J532" i="3"/>
  <c r="Q547" i="3" l="1"/>
  <c r="Z548" i="3"/>
  <c r="I547" i="3"/>
  <c r="Q548" i="3"/>
  <c r="Z549" i="3"/>
  <c r="I548" i="3"/>
  <c r="D534" i="3"/>
  <c r="R534" i="3" s="1"/>
  <c r="D535" i="3"/>
  <c r="R535" i="3" s="1"/>
  <c r="C549" i="3" l="1"/>
  <c r="C550" i="3"/>
  <c r="J534" i="3"/>
  <c r="AA535" i="3"/>
  <c r="AA536" i="3"/>
  <c r="J535" i="3"/>
  <c r="Q550" i="3" l="1"/>
  <c r="Z551" i="3"/>
  <c r="I550" i="3"/>
  <c r="Q549" i="3"/>
  <c r="I549" i="3"/>
  <c r="Z550" i="3"/>
  <c r="C551" i="3" s="1"/>
  <c r="D537" i="3"/>
  <c r="D536" i="3"/>
  <c r="R536" i="3" s="1"/>
  <c r="R537" i="3" l="1"/>
  <c r="I551" i="3"/>
  <c r="Q551" i="3"/>
  <c r="AA538" i="3"/>
  <c r="J537" i="3"/>
  <c r="J536" i="3"/>
  <c r="AA537" i="3"/>
  <c r="D539" i="3" l="1"/>
  <c r="D538" i="3"/>
  <c r="R538" i="3" s="1"/>
  <c r="R539" i="3" l="1"/>
  <c r="AA540" i="3"/>
  <c r="J539" i="3"/>
  <c r="AA539" i="3"/>
  <c r="J538" i="3"/>
  <c r="D540" i="3" l="1"/>
  <c r="R540" i="3" s="1"/>
  <c r="D541" i="3"/>
  <c r="R541" i="3" s="1"/>
  <c r="AA541" i="3" l="1"/>
  <c r="J540" i="3"/>
  <c r="AA542" i="3"/>
  <c r="J541" i="3"/>
  <c r="D543" i="3" l="1"/>
  <c r="R543" i="3" s="1"/>
  <c r="D542" i="3"/>
  <c r="R542" i="3" s="1"/>
  <c r="AA544" i="3" l="1"/>
  <c r="J543" i="3"/>
  <c r="AA543" i="3"/>
  <c r="J542" i="3"/>
  <c r="D544" i="3" l="1"/>
  <c r="R544" i="3" s="1"/>
  <c r="D545" i="3"/>
  <c r="R545" i="3" s="1"/>
  <c r="J545" i="3" l="1"/>
  <c r="AA546" i="3"/>
  <c r="J544" i="3"/>
  <c r="AA545" i="3"/>
  <c r="D546" i="3" l="1"/>
  <c r="R546" i="3" s="1"/>
  <c r="D547" i="3"/>
  <c r="R547" i="3" s="1"/>
  <c r="AA547" i="3" l="1"/>
  <c r="J546" i="3"/>
  <c r="J547" i="3"/>
  <c r="AA548" i="3"/>
  <c r="D548" i="3" l="1"/>
  <c r="R548" i="3" s="1"/>
  <c r="D549" i="3"/>
  <c r="R549" i="3" s="1"/>
  <c r="J549" i="3" l="1"/>
  <c r="AA550" i="3"/>
  <c r="AA549" i="3"/>
  <c r="J548" i="3"/>
  <c r="D551" i="3" l="1"/>
  <c r="D550" i="3"/>
  <c r="R550" i="3" s="1"/>
  <c r="J551" i="3" l="1"/>
  <c r="R551" i="3"/>
  <c r="J550" i="3"/>
  <c r="AA551" i="3"/>
  <c r="N560" i="3" l="1"/>
  <c r="N559" i="3"/>
  <c r="P421" i="3" l="1"/>
  <c r="F421" i="3"/>
  <c r="N421" i="3" s="1"/>
  <c r="H421" i="3"/>
  <c r="Y421" i="3"/>
  <c r="T421" i="2"/>
  <c r="Z421" i="2"/>
  <c r="F421" i="2"/>
  <c r="H421" i="2"/>
  <c r="L421" i="2" s="1"/>
  <c r="R421" i="2" l="1"/>
  <c r="T422" i="2" l="1"/>
  <c r="H422" i="2"/>
  <c r="L422" i="2" s="1"/>
  <c r="Z422" i="2"/>
  <c r="F422" i="2"/>
  <c r="F422" i="3"/>
  <c r="N422" i="3" s="1"/>
  <c r="Y422" i="3"/>
  <c r="H422" i="3"/>
  <c r="P422" i="3"/>
  <c r="R422" i="2"/>
  <c r="T423" i="2" l="1"/>
  <c r="Z423" i="2"/>
  <c r="F423" i="2"/>
  <c r="H423" i="2"/>
  <c r="L423" i="2" s="1"/>
  <c r="F423" i="3"/>
  <c r="N423" i="3" s="1"/>
  <c r="Y423" i="3"/>
  <c r="H423" i="3"/>
  <c r="P423" i="3"/>
  <c r="R423" i="2" l="1"/>
  <c r="H424" i="3" l="1"/>
  <c r="Y424" i="3"/>
  <c r="F424" i="3"/>
  <c r="N424" i="3" s="1"/>
  <c r="P424" i="3"/>
  <c r="T424" i="2"/>
  <c r="Z424" i="2"/>
  <c r="H424" i="2"/>
  <c r="L424" i="2" s="1"/>
  <c r="F424" i="2"/>
  <c r="R424" i="2" s="1"/>
  <c r="H425" i="3" l="1"/>
  <c r="F425" i="3"/>
  <c r="N425" i="3" s="1"/>
  <c r="Y425" i="3"/>
  <c r="P425" i="3"/>
  <c r="T425" i="2"/>
  <c r="Z425" i="2"/>
  <c r="F425" i="2"/>
  <c r="H425" i="2"/>
  <c r="L425" i="2" s="1"/>
  <c r="R425" i="2" l="1"/>
  <c r="T426" i="2" l="1"/>
  <c r="F426" i="2"/>
  <c r="R426" i="2" s="1"/>
  <c r="H426" i="2"/>
  <c r="L426" i="2" s="1"/>
  <c r="Z426" i="2"/>
  <c r="H426" i="3"/>
  <c r="F426" i="3"/>
  <c r="N426" i="3" s="1"/>
  <c r="Y426" i="3"/>
  <c r="P426" i="3"/>
  <c r="T427" i="2" l="1"/>
  <c r="H427" i="2"/>
  <c r="L427" i="2" s="1"/>
  <c r="Z427" i="2"/>
  <c r="F427" i="2"/>
  <c r="B57" i="5"/>
  <c r="P427" i="3"/>
  <c r="F427" i="3"/>
  <c r="N427" i="3" s="1"/>
  <c r="H427" i="3"/>
  <c r="Y427" i="3"/>
  <c r="B57" i="4"/>
  <c r="L57" i="5" l="1"/>
  <c r="B57" i="8"/>
  <c r="R427" i="2"/>
  <c r="H57" i="5"/>
  <c r="B57" i="7"/>
  <c r="P428" i="3" l="1"/>
  <c r="H428" i="3"/>
  <c r="F428" i="3"/>
  <c r="N428" i="3" s="1"/>
  <c r="Y428" i="3"/>
  <c r="T428" i="2"/>
  <c r="F428" i="2"/>
  <c r="R428" i="2" s="1"/>
  <c r="H428" i="2"/>
  <c r="L428" i="2" s="1"/>
  <c r="Z428" i="2"/>
  <c r="P429" i="3" l="1"/>
  <c r="Y429" i="3"/>
  <c r="H429" i="3"/>
  <c r="F429" i="3"/>
  <c r="N429" i="3" s="1"/>
  <c r="T429" i="2"/>
  <c r="F429" i="2"/>
  <c r="Z429" i="2"/>
  <c r="H429" i="2"/>
  <c r="L429" i="2" s="1"/>
  <c r="R429" i="2"/>
  <c r="T430" i="2" l="1"/>
  <c r="Z430" i="2"/>
  <c r="H430" i="2"/>
  <c r="L430" i="2" s="1"/>
  <c r="F430" i="2"/>
  <c r="P430" i="3"/>
  <c r="H430" i="3"/>
  <c r="F430" i="3"/>
  <c r="N430" i="3" s="1"/>
  <c r="Y430" i="3"/>
  <c r="R430" i="2" l="1"/>
  <c r="P431" i="3" l="1"/>
  <c r="H431" i="3"/>
  <c r="F431" i="3"/>
  <c r="N431" i="3" s="1"/>
  <c r="Y431" i="3"/>
  <c r="T431" i="2"/>
  <c r="F431" i="2"/>
  <c r="Z431" i="2"/>
  <c r="H431" i="2"/>
  <c r="L431" i="2" s="1"/>
  <c r="R431" i="2"/>
  <c r="P432" i="3" l="1"/>
  <c r="Y432" i="3"/>
  <c r="H432" i="3"/>
  <c r="F432" i="3"/>
  <c r="N432" i="3" s="1"/>
  <c r="T432" i="2"/>
  <c r="F432" i="2"/>
  <c r="H432" i="2"/>
  <c r="L432" i="2" s="1"/>
  <c r="Z432" i="2"/>
  <c r="R432" i="2" l="1"/>
  <c r="P433" i="3" l="1"/>
  <c r="Y433" i="3"/>
  <c r="H433" i="3"/>
  <c r="F433" i="3"/>
  <c r="N433" i="3" s="1"/>
  <c r="T433" i="2"/>
  <c r="F433" i="2"/>
  <c r="R433" i="2" s="1"/>
  <c r="Z433" i="2"/>
  <c r="H433" i="2"/>
  <c r="L433" i="2" s="1"/>
  <c r="P434" i="3"/>
  <c r="Y434" i="3"/>
  <c r="H434" i="3"/>
  <c r="F434" i="3"/>
  <c r="N434" i="3" s="1"/>
  <c r="B58" i="4"/>
  <c r="B58" i="8" l="1"/>
  <c r="P435" i="3"/>
  <c r="H435" i="3"/>
  <c r="F435" i="3"/>
  <c r="N435" i="3" s="1"/>
  <c r="Y435" i="3"/>
  <c r="T434" i="2"/>
  <c r="Z434" i="2"/>
  <c r="H434" i="2"/>
  <c r="L434" i="2" s="1"/>
  <c r="F434" i="2"/>
  <c r="B58" i="5"/>
  <c r="L58" i="5" l="1"/>
  <c r="P436" i="3"/>
  <c r="H436" i="3"/>
  <c r="F436" i="3"/>
  <c r="N436" i="3" s="1"/>
  <c r="Y436" i="3"/>
  <c r="B58" i="7"/>
  <c r="R434" i="2"/>
  <c r="H58" i="5"/>
  <c r="T435" i="2" l="1"/>
  <c r="Z435" i="2"/>
  <c r="H435" i="2"/>
  <c r="L435" i="2" s="1"/>
  <c r="F435" i="2"/>
  <c r="R435" i="2" s="1"/>
  <c r="P437" i="3"/>
  <c r="F437" i="3"/>
  <c r="N437" i="3" s="1"/>
  <c r="H437" i="3"/>
  <c r="Y437" i="3"/>
  <c r="T436" i="2"/>
  <c r="F436" i="2"/>
  <c r="H436" i="2"/>
  <c r="L436" i="2" s="1"/>
  <c r="Z436" i="2"/>
  <c r="R436" i="2"/>
  <c r="P438" i="3"/>
  <c r="H438" i="3"/>
  <c r="F438" i="3"/>
  <c r="N438" i="3" s="1"/>
  <c r="Y438" i="3"/>
  <c r="T437" i="2"/>
  <c r="F437" i="2"/>
  <c r="R437" i="2" s="1"/>
  <c r="Z437" i="2"/>
  <c r="H437" i="2"/>
  <c r="L437" i="2" s="1"/>
  <c r="P439" i="3"/>
  <c r="Y439" i="3"/>
  <c r="H439" i="3"/>
  <c r="F439" i="3"/>
  <c r="N439" i="3" s="1"/>
  <c r="T438" i="2"/>
  <c r="H438" i="2"/>
  <c r="L438" i="2" s="1"/>
  <c r="Z438" i="2"/>
  <c r="F438" i="2"/>
  <c r="R438" i="2"/>
  <c r="P440" i="3"/>
  <c r="Y440" i="3"/>
  <c r="F440" i="3"/>
  <c r="N440" i="3" s="1"/>
  <c r="H440" i="3"/>
  <c r="T439" i="2"/>
  <c r="H439" i="2"/>
  <c r="L439" i="2" s="1"/>
  <c r="F439" i="2"/>
  <c r="R439" i="2" s="1"/>
  <c r="Z439" i="2"/>
  <c r="P441" i="3"/>
  <c r="H441" i="3"/>
  <c r="F441" i="3"/>
  <c r="N441" i="3" s="1"/>
  <c r="Y441" i="3"/>
  <c r="B59" i="4"/>
  <c r="B59" i="8"/>
  <c r="B106" i="8" s="1"/>
  <c r="B109" i="8" s="1"/>
  <c r="B106" i="4"/>
  <c r="B109" i="4" s="1"/>
  <c r="T440" i="2"/>
  <c r="F440" i="2"/>
  <c r="R440" i="2" s="1"/>
  <c r="Z440" i="2"/>
  <c r="H440" i="2"/>
  <c r="L440" i="2" s="1"/>
  <c r="P442" i="3"/>
  <c r="F442" i="3"/>
  <c r="N442" i="3" s="1"/>
  <c r="H442" i="3"/>
  <c r="Y442" i="3"/>
  <c r="T441" i="2"/>
  <c r="Z441" i="2"/>
  <c r="H441" i="2"/>
  <c r="L441" i="2" s="1"/>
  <c r="F441" i="2"/>
  <c r="B59" i="5"/>
  <c r="L59" i="5" l="1"/>
  <c r="P443" i="3"/>
  <c r="H443" i="3"/>
  <c r="F443" i="3"/>
  <c r="N443" i="3" s="1"/>
  <c r="Y443" i="3"/>
  <c r="B59" i="7"/>
  <c r="R441" i="2"/>
  <c r="H59" i="5"/>
  <c r="T442" i="2"/>
  <c r="Z442" i="2"/>
  <c r="F442" i="2"/>
  <c r="H442" i="2"/>
  <c r="L442" i="2" s="1"/>
  <c r="R442" i="2" l="1"/>
  <c r="F444" i="3"/>
  <c r="N444" i="3" s="1"/>
  <c r="H444" i="3"/>
  <c r="Y444" i="3"/>
  <c r="P444" i="3"/>
  <c r="T443" i="2" l="1"/>
  <c r="F443" i="2"/>
  <c r="H443" i="2"/>
  <c r="L443" i="2" s="1"/>
  <c r="Z443" i="2"/>
  <c r="H445" i="3"/>
  <c r="F445" i="3"/>
  <c r="N445" i="3" s="1"/>
  <c r="Y445" i="3"/>
  <c r="P445" i="3"/>
  <c r="R443" i="2"/>
  <c r="B446" i="3" l="1"/>
  <c r="T444" i="2"/>
  <c r="H444" i="2"/>
  <c r="L444" i="2" s="1"/>
  <c r="Z444" i="2"/>
  <c r="F444" i="2"/>
  <c r="P446" i="3" l="1"/>
  <c r="Y446" i="3"/>
  <c r="H446" i="3"/>
  <c r="F446" i="3"/>
  <c r="N446" i="3" s="1"/>
  <c r="R444" i="2"/>
  <c r="T445" i="2" l="1"/>
  <c r="H445" i="2"/>
  <c r="L445" i="2" s="1"/>
  <c r="Z445" i="2"/>
  <c r="F445" i="2"/>
  <c r="B447" i="3"/>
  <c r="R445" i="2" l="1"/>
  <c r="P447" i="3"/>
  <c r="F447" i="3"/>
  <c r="N447" i="3" s="1"/>
  <c r="H447" i="3"/>
  <c r="Y447" i="3"/>
  <c r="T446" i="2" l="1"/>
  <c r="Z446" i="2"/>
  <c r="H446" i="2"/>
  <c r="L446" i="2" s="1"/>
  <c r="F446" i="2"/>
  <c r="B448" i="3"/>
  <c r="R446" i="2" l="1"/>
  <c r="P448" i="3"/>
  <c r="Y448" i="3"/>
  <c r="H448" i="3"/>
  <c r="F448" i="3"/>
  <c r="N448" i="3" s="1"/>
  <c r="B447" i="2"/>
  <c r="T447" i="2" l="1"/>
  <c r="Z447" i="2"/>
  <c r="F447" i="2"/>
  <c r="R447" i="2" s="1"/>
  <c r="H447" i="2"/>
  <c r="L447" i="2" s="1"/>
  <c r="B449" i="3"/>
  <c r="P449" i="3" l="1"/>
  <c r="Y449" i="3"/>
  <c r="F449" i="3"/>
  <c r="N449" i="3" s="1"/>
  <c r="H449" i="3"/>
  <c r="B448" i="2"/>
  <c r="T448" i="2" l="1"/>
  <c r="F448" i="2"/>
  <c r="H448" i="2"/>
  <c r="L448" i="2" s="1"/>
  <c r="Z448" i="2"/>
  <c r="B60" i="5"/>
  <c r="B450" i="3"/>
  <c r="L60" i="5" l="1"/>
  <c r="P450" i="3"/>
  <c r="F450" i="3"/>
  <c r="N450" i="3" s="1"/>
  <c r="Y450" i="3"/>
  <c r="H450" i="3"/>
  <c r="B449" i="2"/>
  <c r="B60" i="7"/>
  <c r="R448" i="2"/>
  <c r="H60" i="5"/>
  <c r="B451" i="3" l="1"/>
  <c r="T449" i="2"/>
  <c r="H449" i="2"/>
  <c r="L449" i="2" s="1"/>
  <c r="F449" i="2"/>
  <c r="Z449" i="2"/>
  <c r="B450" i="2" l="1"/>
  <c r="R449" i="2"/>
  <c r="P451" i="3"/>
  <c r="H451" i="3"/>
  <c r="F451" i="3"/>
  <c r="N451" i="3" s="1"/>
  <c r="Y451" i="3"/>
  <c r="B452" i="3" l="1"/>
  <c r="T450" i="2"/>
  <c r="H450" i="2"/>
  <c r="L450" i="2" s="1"/>
  <c r="F450" i="2"/>
  <c r="Z450" i="2"/>
  <c r="B451" i="2" l="1"/>
  <c r="R450" i="2"/>
  <c r="P452" i="3"/>
  <c r="F452" i="3"/>
  <c r="N452" i="3" s="1"/>
  <c r="Y452" i="3"/>
  <c r="H452" i="3"/>
  <c r="B453" i="3" l="1"/>
  <c r="T451" i="2"/>
  <c r="H451" i="2"/>
  <c r="L451" i="2" s="1"/>
  <c r="Z451" i="2"/>
  <c r="F451" i="2"/>
  <c r="B452" i="2" l="1"/>
  <c r="R451" i="2"/>
  <c r="P453" i="3"/>
  <c r="H453" i="3"/>
  <c r="F453" i="3"/>
  <c r="N453" i="3" s="1"/>
  <c r="Y453" i="3"/>
  <c r="B454" i="3" l="1"/>
  <c r="T452" i="2"/>
  <c r="H452" i="2"/>
  <c r="L452" i="2" s="1"/>
  <c r="F452" i="2"/>
  <c r="Z452" i="2"/>
  <c r="R452" i="2" l="1"/>
  <c r="B453" i="2"/>
  <c r="P454" i="3"/>
  <c r="H454" i="3"/>
  <c r="Y454" i="3"/>
  <c r="F454" i="3"/>
  <c r="N454" i="3" s="1"/>
  <c r="T453" i="2" l="1"/>
  <c r="Z453" i="2"/>
  <c r="F453" i="2"/>
  <c r="H453" i="2"/>
  <c r="L453" i="2" s="1"/>
  <c r="B455" i="3"/>
  <c r="P455" i="3" l="1"/>
  <c r="Y455" i="3"/>
  <c r="F455" i="3"/>
  <c r="N455" i="3" s="1"/>
  <c r="H455" i="3"/>
  <c r="R453" i="2"/>
  <c r="B454" i="2"/>
  <c r="T454" i="2" l="1"/>
  <c r="H454" i="2"/>
  <c r="L454" i="2" s="1"/>
  <c r="Z454" i="2"/>
  <c r="F454" i="2"/>
  <c r="R454" i="2" s="1"/>
  <c r="B456" i="3"/>
  <c r="B455" i="2" l="1"/>
  <c r="P456" i="3"/>
  <c r="F456" i="3"/>
  <c r="N456" i="3" s="1"/>
  <c r="H456" i="3"/>
  <c r="Y456" i="3"/>
  <c r="B457" i="3" l="1"/>
  <c r="T455" i="2"/>
  <c r="Z455" i="2"/>
  <c r="F455" i="2"/>
  <c r="H455" i="2"/>
  <c r="L455" i="2" s="1"/>
  <c r="B61" i="5"/>
  <c r="L61" i="5" l="1"/>
  <c r="R455" i="2"/>
  <c r="H61" i="5"/>
  <c r="B456" i="2"/>
  <c r="B61" i="7"/>
  <c r="P457" i="3"/>
  <c r="F457" i="3"/>
  <c r="N457" i="3" s="1"/>
  <c r="H457" i="3"/>
  <c r="Y457" i="3"/>
  <c r="T456" i="2" l="1"/>
  <c r="H456" i="2"/>
  <c r="L456" i="2" s="1"/>
  <c r="Z456" i="2"/>
  <c r="F456" i="2"/>
  <c r="B458" i="3"/>
  <c r="P458" i="3" l="1"/>
  <c r="Y458" i="3"/>
  <c r="H458" i="3"/>
  <c r="F458" i="3"/>
  <c r="N458" i="3" s="1"/>
  <c r="R456" i="2"/>
  <c r="B457" i="2"/>
  <c r="B459" i="3" l="1"/>
  <c r="T457" i="2"/>
  <c r="Z457" i="2"/>
  <c r="H457" i="2"/>
  <c r="L457" i="2" s="1"/>
  <c r="F457" i="2"/>
  <c r="B458" i="2" l="1"/>
  <c r="R457" i="2"/>
  <c r="P459" i="3"/>
  <c r="H459" i="3"/>
  <c r="F459" i="3"/>
  <c r="N459" i="3" s="1"/>
  <c r="Y459" i="3"/>
  <c r="B460" i="3" l="1"/>
  <c r="T458" i="2"/>
  <c r="H458" i="2"/>
  <c r="L458" i="2" s="1"/>
  <c r="Z458" i="2"/>
  <c r="F458" i="2"/>
  <c r="B459" i="2" l="1"/>
  <c r="R458" i="2"/>
  <c r="P460" i="3"/>
  <c r="H460" i="3"/>
  <c r="Y460" i="3"/>
  <c r="F460" i="3"/>
  <c r="N460" i="3" s="1"/>
  <c r="B461" i="3" l="1"/>
  <c r="T459" i="2"/>
  <c r="H459" i="2"/>
  <c r="L459" i="2" s="1"/>
  <c r="F459" i="2"/>
  <c r="Z459" i="2"/>
  <c r="B460" i="2" l="1"/>
  <c r="R459" i="2"/>
  <c r="P461" i="3"/>
  <c r="F461" i="3"/>
  <c r="N461" i="3" s="1"/>
  <c r="Y461" i="3"/>
  <c r="H461" i="3"/>
  <c r="B462" i="3" l="1"/>
  <c r="T460" i="2"/>
  <c r="H460" i="2"/>
  <c r="L460" i="2" s="1"/>
  <c r="F460" i="2"/>
  <c r="Z460" i="2"/>
  <c r="B461" i="2" l="1"/>
  <c r="R460" i="2"/>
  <c r="P462" i="3"/>
  <c r="Y462" i="3"/>
  <c r="F462" i="3"/>
  <c r="N462" i="3" s="1"/>
  <c r="H462" i="3"/>
  <c r="B463" i="3" l="1"/>
  <c r="T461" i="2"/>
  <c r="Z461" i="2"/>
  <c r="H461" i="2"/>
  <c r="L461" i="2" s="1"/>
  <c r="F461" i="2"/>
  <c r="R461" i="2" s="1"/>
  <c r="B462" i="2" l="1"/>
  <c r="P463" i="3"/>
  <c r="H463" i="3"/>
  <c r="F463" i="3"/>
  <c r="N463" i="3" s="1"/>
  <c r="Y463" i="3"/>
  <c r="B464" i="3" l="1"/>
  <c r="T462" i="2"/>
  <c r="H462" i="2"/>
  <c r="L462" i="2" s="1"/>
  <c r="Z462" i="2"/>
  <c r="F462" i="2"/>
  <c r="B62" i="5"/>
  <c r="B62" i="7" s="1"/>
  <c r="L62" i="5" l="1"/>
  <c r="R462" i="2"/>
  <c r="H62" i="5"/>
  <c r="B463" i="2"/>
  <c r="P464" i="3"/>
  <c r="H464" i="3"/>
  <c r="F464" i="3"/>
  <c r="N464" i="3" s="1"/>
  <c r="Y464" i="3"/>
  <c r="B465" i="3" l="1"/>
  <c r="T463" i="2"/>
  <c r="F463" i="2"/>
  <c r="H463" i="2"/>
  <c r="L463" i="2" s="1"/>
  <c r="Z463" i="2"/>
  <c r="B464" i="2" l="1"/>
  <c r="R463" i="2"/>
  <c r="Y465" i="3"/>
  <c r="F465" i="3"/>
  <c r="N465" i="3" s="1"/>
  <c r="H465" i="3"/>
  <c r="P465" i="3"/>
  <c r="B466" i="3" l="1"/>
  <c r="T464" i="2"/>
  <c r="F464" i="2"/>
  <c r="Z464" i="2"/>
  <c r="H464" i="2"/>
  <c r="L464" i="2" s="1"/>
  <c r="B465" i="2" l="1"/>
  <c r="R464" i="2"/>
  <c r="P466" i="3"/>
  <c r="H466" i="3"/>
  <c r="F466" i="3"/>
  <c r="N466" i="3" s="1"/>
  <c r="Y466" i="3"/>
  <c r="B467" i="3" l="1"/>
  <c r="T465" i="2"/>
  <c r="H465" i="2"/>
  <c r="L465" i="2" s="1"/>
  <c r="Z465" i="2"/>
  <c r="F465" i="2"/>
  <c r="B466" i="2" l="1"/>
  <c r="R465" i="2"/>
  <c r="P467" i="3"/>
  <c r="F467" i="3"/>
  <c r="N467" i="3" s="1"/>
  <c r="H467" i="3"/>
  <c r="Y467" i="3"/>
  <c r="B468" i="3" l="1"/>
  <c r="T466" i="2"/>
  <c r="Z466" i="2"/>
  <c r="H466" i="2"/>
  <c r="L466" i="2" s="1"/>
  <c r="F466" i="2"/>
  <c r="B467" i="2" l="1"/>
  <c r="R466" i="2"/>
  <c r="P468" i="3"/>
  <c r="F468" i="3"/>
  <c r="N468" i="3" s="1"/>
  <c r="H468" i="3"/>
  <c r="Y468" i="3"/>
  <c r="B469" i="3" l="1"/>
  <c r="T467" i="2"/>
  <c r="H467" i="2"/>
  <c r="L467" i="2" s="1"/>
  <c r="Z467" i="2"/>
  <c r="F467" i="2"/>
  <c r="B468" i="2" l="1"/>
  <c r="R467" i="2"/>
  <c r="P469" i="3"/>
  <c r="H469" i="3"/>
  <c r="F469" i="3"/>
  <c r="N469" i="3" s="1"/>
  <c r="Y469" i="3"/>
  <c r="B470" i="3" l="1"/>
  <c r="T468" i="2"/>
  <c r="F468" i="2"/>
  <c r="R468" i="2" s="1"/>
  <c r="Z468" i="2"/>
  <c r="H468" i="2"/>
  <c r="L468" i="2" s="1"/>
  <c r="B469" i="2" l="1"/>
  <c r="P470" i="3"/>
  <c r="H470" i="3"/>
  <c r="Y470" i="3"/>
  <c r="F470" i="3"/>
  <c r="N470" i="3" s="1"/>
  <c r="B471" i="3" l="1"/>
  <c r="T469" i="2"/>
  <c r="F469" i="2"/>
  <c r="Z469" i="2"/>
  <c r="H469" i="2"/>
  <c r="L469" i="2" s="1"/>
  <c r="B63" i="5"/>
  <c r="B63" i="7" s="1"/>
  <c r="L63" i="5" l="1"/>
  <c r="R469" i="2"/>
  <c r="H63" i="5"/>
  <c r="B470" i="2"/>
  <c r="P471" i="3"/>
  <c r="F471" i="3"/>
  <c r="N471" i="3" s="1"/>
  <c r="Y471" i="3"/>
  <c r="H471" i="3"/>
  <c r="T470" i="2" l="1"/>
  <c r="F470" i="2"/>
  <c r="Z470" i="2"/>
  <c r="H470" i="2"/>
  <c r="L470" i="2" s="1"/>
  <c r="B472" i="3"/>
  <c r="B471" i="2" l="1"/>
  <c r="P472" i="3"/>
  <c r="Y472" i="3"/>
  <c r="H472" i="3"/>
  <c r="F472" i="3"/>
  <c r="N472" i="3" s="1"/>
  <c r="R470" i="2"/>
  <c r="B473" i="3" l="1"/>
  <c r="T471" i="2"/>
  <c r="F471" i="2"/>
  <c r="Z471" i="2"/>
  <c r="H471" i="2"/>
  <c r="L471" i="2" s="1"/>
  <c r="B472" i="2" l="1"/>
  <c r="R471" i="2"/>
  <c r="P473" i="3"/>
  <c r="F473" i="3"/>
  <c r="N473" i="3" s="1"/>
  <c r="H473" i="3"/>
  <c r="Y473" i="3"/>
  <c r="B474" i="3" l="1"/>
  <c r="T472" i="2"/>
  <c r="Z472" i="2"/>
  <c r="F472" i="2"/>
  <c r="H472" i="2"/>
  <c r="L472" i="2" s="1"/>
  <c r="R472" i="2" l="1"/>
  <c r="B473" i="2"/>
  <c r="P474" i="3"/>
  <c r="F474" i="3"/>
  <c r="N474" i="3" s="1"/>
  <c r="H474" i="3"/>
  <c r="Y474" i="3"/>
  <c r="T473" i="2" l="1"/>
  <c r="F473" i="2"/>
  <c r="H473" i="2"/>
  <c r="L473" i="2" s="1"/>
  <c r="Z473" i="2"/>
  <c r="B475" i="3"/>
  <c r="B474" i="2" l="1"/>
  <c r="P475" i="3"/>
  <c r="H475" i="3"/>
  <c r="F475" i="3"/>
  <c r="N475" i="3" s="1"/>
  <c r="Y475" i="3"/>
  <c r="R473" i="2"/>
  <c r="B476" i="3" l="1"/>
  <c r="T474" i="2"/>
  <c r="Z474" i="2"/>
  <c r="F474" i="2"/>
  <c r="H474" i="2"/>
  <c r="L474" i="2" s="1"/>
  <c r="R474" i="2" l="1"/>
  <c r="B475" i="2"/>
  <c r="P476" i="3"/>
  <c r="F476" i="3"/>
  <c r="N476" i="3" s="1"/>
  <c r="H476" i="3"/>
  <c r="Y476" i="3"/>
  <c r="B477" i="3" l="1"/>
  <c r="T475" i="2"/>
  <c r="F475" i="2"/>
  <c r="R475" i="2" s="1"/>
  <c r="Z475" i="2"/>
  <c r="H475" i="2"/>
  <c r="L475" i="2" s="1"/>
  <c r="B476" i="2" l="1"/>
  <c r="P477" i="3"/>
  <c r="F477" i="3"/>
  <c r="N477" i="3" s="1"/>
  <c r="H477" i="3"/>
  <c r="Y477" i="3"/>
  <c r="B478" i="3" l="1"/>
  <c r="T476" i="2"/>
  <c r="F476" i="2"/>
  <c r="H476" i="2"/>
  <c r="L476" i="2" s="1"/>
  <c r="Z476" i="2"/>
  <c r="B64" i="5"/>
  <c r="B64" i="7" s="1"/>
  <c r="L64" i="5" l="1"/>
  <c r="R476" i="2"/>
  <c r="H64" i="5"/>
  <c r="B477" i="2"/>
  <c r="P478" i="3"/>
  <c r="Y478" i="3"/>
  <c r="H478" i="3"/>
  <c r="F478" i="3"/>
  <c r="N478" i="3" s="1"/>
  <c r="B479" i="3" l="1"/>
  <c r="T477" i="2"/>
  <c r="F477" i="2"/>
  <c r="H477" i="2"/>
  <c r="L477" i="2" s="1"/>
  <c r="Z477" i="2"/>
  <c r="B478" i="2" l="1"/>
  <c r="R477" i="2"/>
  <c r="P479" i="3"/>
  <c r="F479" i="3"/>
  <c r="N479" i="3" s="1"/>
  <c r="H479" i="3"/>
  <c r="Y479" i="3"/>
  <c r="B480" i="3" l="1"/>
  <c r="T478" i="2"/>
  <c r="Z478" i="2"/>
  <c r="F478" i="2"/>
  <c r="H478" i="2"/>
  <c r="L478" i="2" s="1"/>
  <c r="B479" i="2" l="1"/>
  <c r="R478" i="2"/>
  <c r="P480" i="3"/>
  <c r="Y480" i="3"/>
  <c r="F480" i="3"/>
  <c r="N480" i="3" s="1"/>
  <c r="H480" i="3"/>
  <c r="B481" i="3" l="1"/>
  <c r="T479" i="2"/>
  <c r="H479" i="2"/>
  <c r="L479" i="2" s="1"/>
  <c r="Z479" i="2"/>
  <c r="F479" i="2"/>
  <c r="B480" i="2" l="1"/>
  <c r="R479" i="2"/>
  <c r="P481" i="3"/>
  <c r="F481" i="3"/>
  <c r="N481" i="3" s="1"/>
  <c r="Y481" i="3"/>
  <c r="H481" i="3"/>
  <c r="B482" i="3" l="1"/>
  <c r="T480" i="2"/>
  <c r="F480" i="2"/>
  <c r="Z480" i="2"/>
  <c r="H480" i="2"/>
  <c r="L480" i="2" s="1"/>
  <c r="B481" i="2" l="1"/>
  <c r="R480" i="2"/>
  <c r="P482" i="3"/>
  <c r="Y482" i="3"/>
  <c r="H482" i="3"/>
  <c r="F482" i="3"/>
  <c r="N482" i="3" s="1"/>
  <c r="B483" i="3" l="1"/>
  <c r="T481" i="2"/>
  <c r="H481" i="2"/>
  <c r="L481" i="2" s="1"/>
  <c r="Z481" i="2"/>
  <c r="F481" i="2"/>
  <c r="R481" i="2" l="1"/>
  <c r="B482" i="2"/>
  <c r="P483" i="3"/>
  <c r="H483" i="3"/>
  <c r="F483" i="3"/>
  <c r="N483" i="3" s="1"/>
  <c r="Y483" i="3"/>
  <c r="T482" i="2" l="1"/>
  <c r="F482" i="2"/>
  <c r="R482" i="2" s="1"/>
  <c r="Z482" i="2"/>
  <c r="H482" i="2"/>
  <c r="L482" i="2" s="1"/>
  <c r="B484" i="3"/>
  <c r="B483" i="2" l="1"/>
  <c r="P484" i="3"/>
  <c r="H484" i="3"/>
  <c r="Y484" i="3"/>
  <c r="F484" i="3"/>
  <c r="N484" i="3" s="1"/>
  <c r="B485" i="3" l="1"/>
  <c r="T483" i="2"/>
  <c r="H483" i="2"/>
  <c r="L483" i="2" s="1"/>
  <c r="Z483" i="2"/>
  <c r="F483" i="2"/>
  <c r="B65" i="5"/>
  <c r="B65" i="7" s="1"/>
  <c r="L65" i="5" l="1"/>
  <c r="R483" i="2"/>
  <c r="H65" i="5"/>
  <c r="B484" i="2"/>
  <c r="P485" i="3"/>
  <c r="F485" i="3"/>
  <c r="N485" i="3" s="1"/>
  <c r="Y485" i="3"/>
  <c r="H485" i="3"/>
  <c r="T484" i="2" l="1"/>
  <c r="Z484" i="2"/>
  <c r="F484" i="2"/>
  <c r="H484" i="2"/>
  <c r="L484" i="2" s="1"/>
  <c r="B486" i="3"/>
  <c r="R484" i="2" l="1"/>
  <c r="P486" i="3"/>
  <c r="H486" i="3"/>
  <c r="F486" i="3"/>
  <c r="N486" i="3" s="1"/>
  <c r="Y486" i="3"/>
  <c r="B485" i="2"/>
  <c r="T485" i="2" l="1"/>
  <c r="F485" i="2"/>
  <c r="H485" i="2"/>
  <c r="L485" i="2" s="1"/>
  <c r="Z485" i="2"/>
  <c r="B487" i="3"/>
  <c r="B486" i="2" l="1"/>
  <c r="P487" i="3"/>
  <c r="H487" i="3"/>
  <c r="F487" i="3"/>
  <c r="N487" i="3" s="1"/>
  <c r="Y487" i="3"/>
  <c r="R485" i="2"/>
  <c r="B488" i="3" l="1"/>
  <c r="T486" i="2"/>
  <c r="F486" i="2"/>
  <c r="H486" i="2"/>
  <c r="L486" i="2" s="1"/>
  <c r="Z486" i="2"/>
  <c r="R486" i="2" l="1"/>
  <c r="B487" i="2"/>
  <c r="P488" i="3"/>
  <c r="H488" i="3"/>
  <c r="F488" i="3"/>
  <c r="N488" i="3" s="1"/>
  <c r="Y488" i="3"/>
  <c r="T487" i="2" l="1"/>
  <c r="Z487" i="2"/>
  <c r="H487" i="2"/>
  <c r="L487" i="2" s="1"/>
  <c r="F487" i="2"/>
  <c r="B489" i="3"/>
  <c r="R487" i="2" l="1"/>
  <c r="P489" i="3"/>
  <c r="H489" i="3"/>
  <c r="Y489" i="3"/>
  <c r="F489" i="3"/>
  <c r="N489" i="3" s="1"/>
  <c r="B488" i="2"/>
  <c r="T488" i="2" l="1"/>
  <c r="H488" i="2"/>
  <c r="L488" i="2" s="1"/>
  <c r="F488" i="2"/>
  <c r="Z488" i="2"/>
  <c r="B490" i="3"/>
  <c r="B489" i="2" l="1"/>
  <c r="P490" i="3"/>
  <c r="H490" i="3"/>
  <c r="F490" i="3"/>
  <c r="N490" i="3" s="1"/>
  <c r="Y490" i="3"/>
  <c r="R488" i="2"/>
  <c r="B491" i="3" l="1"/>
  <c r="T489" i="2"/>
  <c r="H489" i="2"/>
  <c r="L489" i="2" s="1"/>
  <c r="F489" i="2"/>
  <c r="R489" i="2" s="1"/>
  <c r="Z489" i="2"/>
  <c r="B490" i="2" l="1"/>
  <c r="P491" i="3"/>
  <c r="Y491" i="3"/>
  <c r="H491" i="3"/>
  <c r="F491" i="3"/>
  <c r="N491" i="3" s="1"/>
  <c r="B492" i="3" l="1"/>
  <c r="T490" i="2"/>
  <c r="F490" i="2"/>
  <c r="Z490" i="2"/>
  <c r="H490" i="2"/>
  <c r="L490" i="2" s="1"/>
  <c r="B66" i="5"/>
  <c r="B66" i="7" s="1"/>
  <c r="L66" i="5" l="1"/>
  <c r="B491" i="2"/>
  <c r="R490" i="2"/>
  <c r="H66" i="5"/>
  <c r="P492" i="3"/>
  <c r="F492" i="3"/>
  <c r="N492" i="3" s="1"/>
  <c r="H492" i="3"/>
  <c r="Y492" i="3"/>
  <c r="B493" i="3" l="1"/>
  <c r="T491" i="2"/>
  <c r="F491" i="2"/>
  <c r="H491" i="2"/>
  <c r="L491" i="2" s="1"/>
  <c r="Z491" i="2"/>
  <c r="B492" i="2" l="1"/>
  <c r="R491" i="2"/>
  <c r="P493" i="3"/>
  <c r="F493" i="3"/>
  <c r="N493" i="3" s="1"/>
  <c r="Y493" i="3"/>
  <c r="H493" i="3"/>
  <c r="B494" i="3" l="1"/>
  <c r="T492" i="2"/>
  <c r="Z492" i="2"/>
  <c r="F492" i="2"/>
  <c r="H492" i="2"/>
  <c r="L492" i="2" s="1"/>
  <c r="R492" i="2" l="1"/>
  <c r="B493" i="2"/>
  <c r="P494" i="3"/>
  <c r="H494" i="3"/>
  <c r="F494" i="3"/>
  <c r="N494" i="3" s="1"/>
  <c r="Y494" i="3"/>
  <c r="T493" i="2" l="1"/>
  <c r="F493" i="2"/>
  <c r="H493" i="2"/>
  <c r="L493" i="2" s="1"/>
  <c r="Z493" i="2"/>
  <c r="B495" i="3"/>
  <c r="B494" i="2" l="1"/>
  <c r="P495" i="3"/>
  <c r="F495" i="3"/>
  <c r="N495" i="3" s="1"/>
  <c r="Y495" i="3"/>
  <c r="H495" i="3"/>
  <c r="R493" i="2"/>
  <c r="B496" i="3" l="1"/>
  <c r="T494" i="2"/>
  <c r="Z494" i="2"/>
  <c r="H494" i="2"/>
  <c r="L494" i="2" s="1"/>
  <c r="F494" i="2"/>
  <c r="B495" i="2" l="1"/>
  <c r="R494" i="2"/>
  <c r="P496" i="3"/>
  <c r="F496" i="3"/>
  <c r="N496" i="3" s="1"/>
  <c r="Y496" i="3"/>
  <c r="H496" i="3"/>
  <c r="B497" i="3" l="1"/>
  <c r="T495" i="2"/>
  <c r="F495" i="2"/>
  <c r="H495" i="2"/>
  <c r="L495" i="2" s="1"/>
  <c r="Z495" i="2"/>
  <c r="R495" i="2" l="1"/>
  <c r="B496" i="2"/>
  <c r="P497" i="3"/>
  <c r="H497" i="3"/>
  <c r="F497" i="3"/>
  <c r="N497" i="3" s="1"/>
  <c r="Y497" i="3"/>
  <c r="B498" i="3" l="1"/>
  <c r="T496" i="2"/>
  <c r="Z496" i="2"/>
  <c r="F496" i="2"/>
  <c r="R496" i="2" s="1"/>
  <c r="H496" i="2"/>
  <c r="L496" i="2" s="1"/>
  <c r="B497" i="2" l="1"/>
  <c r="P498" i="3"/>
  <c r="Y498" i="3"/>
  <c r="F498" i="3"/>
  <c r="N498" i="3" s="1"/>
  <c r="H498" i="3"/>
  <c r="B499" i="3" l="1"/>
  <c r="T497" i="2"/>
  <c r="H497" i="2"/>
  <c r="L497" i="2" s="1"/>
  <c r="Z497" i="2"/>
  <c r="F497" i="2"/>
  <c r="B67" i="5"/>
  <c r="B67" i="7" s="1"/>
  <c r="L67" i="5" l="1"/>
  <c r="B498" i="2"/>
  <c r="R497" i="2"/>
  <c r="H67" i="5"/>
  <c r="P499" i="3"/>
  <c r="H499" i="3"/>
  <c r="F499" i="3"/>
  <c r="N499" i="3" s="1"/>
  <c r="Y499" i="3"/>
  <c r="B500" i="3" l="1"/>
  <c r="T498" i="2"/>
  <c r="Z498" i="2"/>
  <c r="H498" i="2"/>
  <c r="L498" i="2" s="1"/>
  <c r="F498" i="2"/>
  <c r="B499" i="2" l="1"/>
  <c r="R498" i="2"/>
  <c r="P500" i="3"/>
  <c r="Y500" i="3"/>
  <c r="H500" i="3"/>
  <c r="F500" i="3"/>
  <c r="N500" i="3" s="1"/>
  <c r="B501" i="3" l="1"/>
  <c r="T499" i="2"/>
  <c r="Z499" i="2"/>
  <c r="H499" i="2"/>
  <c r="L499" i="2" s="1"/>
  <c r="F499" i="2"/>
  <c r="R499" i="2" l="1"/>
  <c r="B500" i="2"/>
  <c r="P501" i="3"/>
  <c r="Y501" i="3"/>
  <c r="H501" i="3"/>
  <c r="F501" i="3"/>
  <c r="N501" i="3" s="1"/>
  <c r="T500" i="2" l="1"/>
  <c r="F500" i="2"/>
  <c r="H500" i="2"/>
  <c r="L500" i="2" s="1"/>
  <c r="Z500" i="2"/>
  <c r="B502" i="3"/>
  <c r="B501" i="2" l="1"/>
  <c r="P502" i="3"/>
  <c r="F502" i="3"/>
  <c r="N502" i="3" s="1"/>
  <c r="H502" i="3"/>
  <c r="Y502" i="3"/>
  <c r="R500" i="2"/>
  <c r="B503" i="3" l="1"/>
  <c r="T501" i="2"/>
  <c r="H501" i="2"/>
  <c r="L501" i="2" s="1"/>
  <c r="F501" i="2"/>
  <c r="Z501" i="2"/>
  <c r="R501" i="2" l="1"/>
  <c r="B502" i="2"/>
  <c r="P503" i="3"/>
  <c r="H503" i="3"/>
  <c r="Y503" i="3"/>
  <c r="F503" i="3"/>
  <c r="N503" i="3" s="1"/>
  <c r="B504" i="3" l="1"/>
  <c r="T502" i="2"/>
  <c r="Z502" i="2"/>
  <c r="H502" i="2"/>
  <c r="L502" i="2" s="1"/>
  <c r="F502" i="2"/>
  <c r="B503" i="2" l="1"/>
  <c r="R502" i="2"/>
  <c r="P504" i="3"/>
  <c r="H504" i="3"/>
  <c r="F504" i="3"/>
  <c r="N504" i="3" s="1"/>
  <c r="Y504" i="3"/>
  <c r="B505" i="3" l="1"/>
  <c r="T503" i="2"/>
  <c r="Z503" i="2"/>
  <c r="H503" i="2"/>
  <c r="L503" i="2" s="1"/>
  <c r="F503" i="2"/>
  <c r="R503" i="2" s="1"/>
  <c r="B504" i="2" l="1"/>
  <c r="P505" i="3"/>
  <c r="H505" i="3"/>
  <c r="Y505" i="3"/>
  <c r="F505" i="3"/>
  <c r="N505" i="3" s="1"/>
  <c r="B506" i="3" l="1"/>
  <c r="T504" i="2"/>
  <c r="H504" i="2"/>
  <c r="L504" i="2" s="1"/>
  <c r="Z504" i="2"/>
  <c r="F504" i="2"/>
  <c r="B68" i="5"/>
  <c r="B68" i="7" s="1"/>
  <c r="L68" i="5" l="1"/>
  <c r="B505" i="2"/>
  <c r="R504" i="2"/>
  <c r="H68" i="5"/>
  <c r="P506" i="3"/>
  <c r="H506" i="3"/>
  <c r="F506" i="3"/>
  <c r="N506" i="3" s="1"/>
  <c r="Y506" i="3"/>
  <c r="B507" i="3" l="1"/>
  <c r="T505" i="2"/>
  <c r="Z505" i="2"/>
  <c r="F505" i="2"/>
  <c r="H505" i="2"/>
  <c r="L505" i="2" s="1"/>
  <c r="B506" i="2" l="1"/>
  <c r="R505" i="2"/>
  <c r="P507" i="3"/>
  <c r="H507" i="3"/>
  <c r="F507" i="3"/>
  <c r="N507" i="3" s="1"/>
  <c r="Y507" i="3"/>
  <c r="B508" i="3" l="1"/>
  <c r="T506" i="2"/>
  <c r="Z506" i="2"/>
  <c r="H506" i="2"/>
  <c r="L506" i="2" s="1"/>
  <c r="F506" i="2"/>
  <c r="B507" i="2" l="1"/>
  <c r="R506" i="2"/>
  <c r="P508" i="3"/>
  <c r="H508" i="3"/>
  <c r="Y508" i="3"/>
  <c r="F508" i="3"/>
  <c r="N508" i="3" s="1"/>
  <c r="B509" i="3" l="1"/>
  <c r="T507" i="2"/>
  <c r="H507" i="2"/>
  <c r="L507" i="2" s="1"/>
  <c r="Z507" i="2"/>
  <c r="F507" i="2"/>
  <c r="B508" i="2" l="1"/>
  <c r="R507" i="2"/>
  <c r="P509" i="3"/>
  <c r="H509" i="3"/>
  <c r="F509" i="3"/>
  <c r="N509" i="3" s="1"/>
  <c r="Y509" i="3"/>
  <c r="B510" i="3" l="1"/>
  <c r="T508" i="2"/>
  <c r="Z508" i="2"/>
  <c r="B509" i="2" s="1"/>
  <c r="H508" i="2"/>
  <c r="L508" i="2" s="1"/>
  <c r="F508" i="2"/>
  <c r="T509" i="2" l="1"/>
  <c r="Z509" i="2"/>
  <c r="B510" i="2" s="1"/>
  <c r="H509" i="2"/>
  <c r="L509" i="2" s="1"/>
  <c r="F509" i="2"/>
  <c r="R509" i="2" s="1"/>
  <c r="R508" i="2"/>
  <c r="P510" i="3"/>
  <c r="H510" i="3"/>
  <c r="F510" i="3"/>
  <c r="N510" i="3" s="1"/>
  <c r="Y510" i="3"/>
  <c r="B511" i="3" l="1"/>
  <c r="T510" i="2"/>
  <c r="F510" i="2"/>
  <c r="Z510" i="2"/>
  <c r="B511" i="2" s="1"/>
  <c r="H510" i="2"/>
  <c r="L510" i="2" s="1"/>
  <c r="T511" i="2" l="1"/>
  <c r="Z511" i="2"/>
  <c r="B512" i="2" s="1"/>
  <c r="H511" i="2"/>
  <c r="L511" i="2" s="1"/>
  <c r="F511" i="2"/>
  <c r="R511" i="2" s="1"/>
  <c r="B69" i="5"/>
  <c r="B69" i="7" s="1"/>
  <c r="R510" i="2"/>
  <c r="P511" i="3"/>
  <c r="F511" i="3"/>
  <c r="N511" i="3" s="1"/>
  <c r="Y511" i="3"/>
  <c r="H511" i="3"/>
  <c r="L69" i="5" l="1"/>
  <c r="H69" i="5"/>
  <c r="B512" i="3"/>
  <c r="T512" i="2"/>
  <c r="H512" i="2"/>
  <c r="L512" i="2" s="1"/>
  <c r="Z512" i="2"/>
  <c r="B513" i="2" s="1"/>
  <c r="F512" i="2"/>
  <c r="P512" i="3" l="1"/>
  <c r="H512" i="3"/>
  <c r="F512" i="3"/>
  <c r="N512" i="3" s="1"/>
  <c r="Y512" i="3"/>
  <c r="R512" i="2"/>
  <c r="T513" i="2"/>
  <c r="F513" i="2"/>
  <c r="R513" i="2" s="1"/>
  <c r="H513" i="2"/>
  <c r="L513" i="2" s="1"/>
  <c r="Z513" i="2"/>
  <c r="B514" i="2" s="1"/>
  <c r="T514" i="2" l="1"/>
  <c r="F514" i="2"/>
  <c r="R514" i="2" s="1"/>
  <c r="H514" i="2"/>
  <c r="L514" i="2" s="1"/>
  <c r="Z514" i="2"/>
  <c r="B515" i="2" s="1"/>
  <c r="B513" i="3"/>
  <c r="P513" i="3" l="1"/>
  <c r="H513" i="3"/>
  <c r="F513" i="3"/>
  <c r="N513" i="3" s="1"/>
  <c r="Y513" i="3"/>
  <c r="T515" i="2"/>
  <c r="H515" i="2"/>
  <c r="L515" i="2" s="1"/>
  <c r="Z515" i="2"/>
  <c r="B516" i="2" s="1"/>
  <c r="F515" i="2"/>
  <c r="R515" i="2" l="1"/>
  <c r="T516" i="2"/>
  <c r="H516" i="2"/>
  <c r="L516" i="2" s="1"/>
  <c r="Z516" i="2"/>
  <c r="B517" i="2" s="1"/>
  <c r="L524" i="2" s="1"/>
  <c r="F516" i="2"/>
  <c r="R516" i="2" s="1"/>
  <c r="B514" i="3"/>
  <c r="P514" i="3" l="1"/>
  <c r="H514" i="3"/>
  <c r="F514" i="3"/>
  <c r="N514" i="3" s="1"/>
  <c r="Y514" i="3"/>
  <c r="T517" i="2"/>
  <c r="F517" i="2"/>
  <c r="Z517" i="2"/>
  <c r="B518" i="2" s="1"/>
  <c r="L525" i="2" s="1"/>
  <c r="H517" i="2"/>
  <c r="L517" i="2" s="1"/>
  <c r="Z524" i="2"/>
  <c r="R517" i="2" l="1"/>
  <c r="R524" i="2"/>
  <c r="B515" i="3"/>
  <c r="H70" i="5"/>
  <c r="T518" i="2"/>
  <c r="Z525" i="2"/>
  <c r="F518" i="2"/>
  <c r="Z518" i="2"/>
  <c r="B519" i="2" s="1"/>
  <c r="L526" i="2" s="1"/>
  <c r="H518" i="2"/>
  <c r="L518" i="2" s="1"/>
  <c r="B70" i="5"/>
  <c r="B70" i="7" s="1"/>
  <c r="L70" i="5" l="1"/>
  <c r="R525" i="2"/>
  <c r="R518" i="2"/>
  <c r="P515" i="3"/>
  <c r="F515" i="3"/>
  <c r="N515" i="3" s="1"/>
  <c r="Y515" i="3"/>
  <c r="H515" i="3"/>
  <c r="T519" i="2"/>
  <c r="Z519" i="2"/>
  <c r="B520" i="2" s="1"/>
  <c r="L527" i="2" s="1"/>
  <c r="H519" i="2"/>
  <c r="L519" i="2" s="1"/>
  <c r="F519" i="2"/>
  <c r="R519" i="2" l="1"/>
  <c r="R526" i="2"/>
  <c r="T520" i="2"/>
  <c r="H520" i="2"/>
  <c r="L520" i="2" s="1"/>
  <c r="Z520" i="2"/>
  <c r="B521" i="2" s="1"/>
  <c r="L528" i="2" s="1"/>
  <c r="F520" i="2"/>
  <c r="B516" i="3"/>
  <c r="T521" i="2" l="1"/>
  <c r="Z521" i="2"/>
  <c r="B522" i="2" s="1"/>
  <c r="L529" i="2" s="1"/>
  <c r="F521" i="2"/>
  <c r="H521" i="2"/>
  <c r="L521" i="2" s="1"/>
  <c r="R520" i="2"/>
  <c r="R527" i="2"/>
  <c r="P516" i="3"/>
  <c r="F516" i="3"/>
  <c r="N516" i="3" s="1"/>
  <c r="Y516" i="3"/>
  <c r="H516" i="3"/>
  <c r="R521" i="2" l="1"/>
  <c r="R528" i="2"/>
  <c r="T522" i="2"/>
  <c r="Z522" i="2"/>
  <c r="B523" i="2" s="1"/>
  <c r="H522" i="2"/>
  <c r="L522" i="2" s="1"/>
  <c r="F522" i="2"/>
  <c r="B517" i="3"/>
  <c r="B71" i="5" l="1"/>
  <c r="B71" i="7" s="1"/>
  <c r="B106" i="7" s="1"/>
  <c r="B109" i="7" s="1"/>
  <c r="L530" i="2"/>
  <c r="R522" i="2"/>
  <c r="R529" i="2"/>
  <c r="P517" i="3"/>
  <c r="F517" i="3"/>
  <c r="N517" i="3" s="1"/>
  <c r="Y517" i="3"/>
  <c r="H517" i="3"/>
  <c r="F523" i="2"/>
  <c r="H71" i="5" s="1"/>
  <c r="H106" i="5" s="1"/>
  <c r="H109" i="5" s="1"/>
  <c r="H523" i="2"/>
  <c r="L523" i="2" s="1"/>
  <c r="Z523" i="2"/>
  <c r="T545" i="2"/>
  <c r="T528" i="2"/>
  <c r="T548" i="2"/>
  <c r="T549" i="2"/>
  <c r="T546" i="2"/>
  <c r="T536" i="2"/>
  <c r="T527" i="2"/>
  <c r="T534" i="2"/>
  <c r="T547" i="2"/>
  <c r="T541" i="2"/>
  <c r="T526" i="2"/>
  <c r="T539" i="2"/>
  <c r="T540" i="2"/>
  <c r="T550" i="2"/>
  <c r="T524" i="2"/>
  <c r="T538" i="2"/>
  <c r="T523" i="2"/>
  <c r="T544" i="2"/>
  <c r="T551" i="2"/>
  <c r="T531" i="2"/>
  <c r="T537" i="2"/>
  <c r="T535" i="2"/>
  <c r="T543" i="2"/>
  <c r="T532" i="2"/>
  <c r="T533" i="2"/>
  <c r="T525" i="2"/>
  <c r="T542" i="2"/>
  <c r="T529" i="2"/>
  <c r="T530" i="2"/>
  <c r="B106" i="5" l="1"/>
  <c r="B109" i="5" s="1"/>
  <c r="L71" i="5"/>
  <c r="L106" i="5" s="1"/>
  <c r="L109" i="5" s="1"/>
  <c r="B518" i="3"/>
  <c r="R523" i="2"/>
  <c r="R530" i="2"/>
  <c r="P518" i="3" l="1"/>
  <c r="H518" i="3"/>
  <c r="F518" i="3"/>
  <c r="N518" i="3" s="1"/>
  <c r="Y518" i="3"/>
  <c r="B519" i="3" l="1"/>
  <c r="P519" i="3" l="1"/>
  <c r="F519" i="3"/>
  <c r="N519" i="3" s="1"/>
  <c r="Y519" i="3"/>
  <c r="H519" i="3"/>
  <c r="B520" i="3" l="1"/>
  <c r="P520" i="3" l="1"/>
  <c r="F520" i="3"/>
  <c r="N520" i="3" s="1"/>
  <c r="Y520" i="3"/>
  <c r="H520" i="3"/>
  <c r="B521" i="3" l="1"/>
  <c r="P521" i="3" l="1"/>
  <c r="H521" i="3"/>
  <c r="F521" i="3"/>
  <c r="N521" i="3" s="1"/>
  <c r="Y521" i="3"/>
  <c r="B522" i="3" l="1"/>
  <c r="P522" i="3" l="1"/>
  <c r="H522" i="3"/>
  <c r="F522" i="3"/>
  <c r="N522" i="3" s="1"/>
  <c r="Y522" i="3"/>
  <c r="B523" i="3" l="1"/>
  <c r="P523" i="3" l="1"/>
  <c r="F523" i="3"/>
  <c r="N523" i="3" s="1"/>
  <c r="Y523" i="3"/>
  <c r="H523" i="3"/>
  <c r="B524" i="3" l="1"/>
  <c r="P524" i="3" l="1"/>
  <c r="F524" i="3"/>
  <c r="N524" i="3" s="1"/>
  <c r="H524" i="3"/>
  <c r="Y524" i="3"/>
  <c r="B525" i="3" l="1"/>
  <c r="P525" i="3" l="1"/>
  <c r="F525" i="3"/>
  <c r="N525" i="3" s="1"/>
  <c r="H525" i="3"/>
  <c r="Y526" i="3"/>
  <c r="Y525" i="3"/>
  <c r="B526" i="3" l="1"/>
  <c r="B527" i="3"/>
  <c r="F527" i="3" l="1"/>
  <c r="N527" i="3" s="1"/>
  <c r="H527" i="3"/>
  <c r="Y528" i="3"/>
  <c r="P527" i="3"/>
  <c r="P526" i="3"/>
  <c r="F526" i="3"/>
  <c r="N526" i="3" s="1"/>
  <c r="H526" i="3"/>
  <c r="Y527" i="3"/>
  <c r="B528" i="3" l="1"/>
  <c r="B529" i="3"/>
  <c r="P529" i="3" l="1"/>
  <c r="F529" i="3"/>
  <c r="N529" i="3" s="1"/>
  <c r="Y530" i="3"/>
  <c r="H529" i="3"/>
  <c r="P528" i="3"/>
  <c r="H528" i="3"/>
  <c r="Y529" i="3"/>
  <c r="F528" i="3"/>
  <c r="N528" i="3" s="1"/>
  <c r="B530" i="3" l="1"/>
  <c r="B531" i="3"/>
  <c r="P530" i="3" l="1"/>
  <c r="Y531" i="3"/>
  <c r="H530" i="3"/>
  <c r="F530" i="3"/>
  <c r="N530" i="3" s="1"/>
  <c r="P531" i="3"/>
  <c r="F531" i="3"/>
  <c r="N531" i="3" s="1"/>
  <c r="H531" i="3"/>
  <c r="Y532" i="3"/>
  <c r="B533" i="3" l="1"/>
  <c r="B532" i="3"/>
  <c r="P532" i="3" l="1"/>
  <c r="H532" i="3"/>
  <c r="F532" i="3"/>
  <c r="N532" i="3" s="1"/>
  <c r="Y533" i="3"/>
  <c r="F533" i="3"/>
  <c r="N533" i="3" s="1"/>
  <c r="Y534" i="3"/>
  <c r="H533" i="3"/>
  <c r="P533" i="3"/>
  <c r="B534" i="3" l="1"/>
  <c r="B535" i="3"/>
  <c r="P534" i="3" l="1"/>
  <c r="H534" i="3"/>
  <c r="F534" i="3"/>
  <c r="N534" i="3" s="1"/>
  <c r="Y535" i="3"/>
  <c r="P535" i="3"/>
  <c r="Y536" i="3"/>
  <c r="H535" i="3"/>
  <c r="F535" i="3"/>
  <c r="N535" i="3" s="1"/>
  <c r="B537" i="3" l="1"/>
  <c r="B536" i="3"/>
  <c r="P537" i="3" l="1"/>
  <c r="F537" i="3"/>
  <c r="N537" i="3" s="1"/>
  <c r="Y538" i="3"/>
  <c r="H537" i="3"/>
  <c r="P536" i="3"/>
  <c r="H536" i="3"/>
  <c r="F536" i="3"/>
  <c r="N536" i="3" s="1"/>
  <c r="Y537" i="3"/>
  <c r="B539" i="3" l="1"/>
  <c r="B538" i="3"/>
  <c r="P538" i="3" l="1"/>
  <c r="F538" i="3"/>
  <c r="N538" i="3" s="1"/>
  <c r="Y539" i="3"/>
  <c r="H538" i="3"/>
  <c r="H539" i="3"/>
  <c r="Y540" i="3"/>
  <c r="F539" i="3"/>
  <c r="N539" i="3" s="1"/>
  <c r="P539" i="3"/>
  <c r="B541" i="3" l="1"/>
  <c r="B540" i="3"/>
  <c r="P540" i="3" l="1"/>
  <c r="Y541" i="3"/>
  <c r="H540" i="3"/>
  <c r="F540" i="3"/>
  <c r="N540" i="3" s="1"/>
  <c r="P541" i="3"/>
  <c r="H541" i="3"/>
  <c r="F541" i="3"/>
  <c r="N541" i="3" s="1"/>
  <c r="Y542" i="3"/>
  <c r="B542" i="3" l="1"/>
  <c r="B543" i="3"/>
  <c r="P543" i="3" l="1"/>
  <c r="F543" i="3"/>
  <c r="N543" i="3" s="1"/>
  <c r="H543" i="3"/>
  <c r="Y544" i="3"/>
  <c r="P542" i="3"/>
  <c r="H542" i="3"/>
  <c r="Y543" i="3"/>
  <c r="F542" i="3"/>
  <c r="N542" i="3" s="1"/>
  <c r="B545" i="3" l="1"/>
  <c r="B544" i="3"/>
  <c r="P544" i="3" l="1"/>
  <c r="Y545" i="3"/>
  <c r="F544" i="3"/>
  <c r="N544" i="3" s="1"/>
  <c r="H544" i="3"/>
  <c r="P545" i="3"/>
  <c r="F545" i="3"/>
  <c r="H545" i="3"/>
  <c r="Y546" i="3"/>
  <c r="N545" i="3" l="1"/>
  <c r="N552" i="3"/>
  <c r="B546" i="3"/>
  <c r="B547" i="3"/>
  <c r="P546" i="3" l="1"/>
  <c r="F546" i="3"/>
  <c r="H546" i="3"/>
  <c r="Y547" i="3"/>
  <c r="P547" i="3"/>
  <c r="H547" i="3"/>
  <c r="Y548" i="3"/>
  <c r="F547" i="3"/>
  <c r="B548" i="3" l="1"/>
  <c r="B549" i="3"/>
  <c r="N547" i="3"/>
  <c r="N554" i="3"/>
  <c r="N546" i="3"/>
  <c r="N553" i="3"/>
  <c r="P549" i="3" l="1"/>
  <c r="H549" i="3"/>
  <c r="Y550" i="3"/>
  <c r="F549" i="3"/>
  <c r="P548" i="3"/>
  <c r="F548" i="3"/>
  <c r="H548" i="3"/>
  <c r="Y549" i="3"/>
  <c r="B551" i="3" l="1"/>
  <c r="B550" i="3"/>
  <c r="N549" i="3"/>
  <c r="N556" i="3"/>
  <c r="N548" i="3"/>
  <c r="N555" i="3"/>
  <c r="P550" i="3" l="1"/>
  <c r="H550" i="3"/>
  <c r="Y551" i="3"/>
  <c r="F550" i="3"/>
  <c r="P551" i="3"/>
  <c r="H551" i="3"/>
  <c r="F551" i="3"/>
  <c r="N550" i="3" l="1"/>
  <c r="N557" i="3"/>
  <c r="N551" i="3"/>
  <c r="N558" i="3"/>
</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<sst xmlns="http://schemas.openxmlformats.org/spreadsheetml/2006/main" count="79" uniqueCount="29">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</sst>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6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1" fontId="2" fillId="0" borderId="0" xfId="0" applyNumberFormat="1" applyFont="1" applyFill="1" applyAlignment="1" applyProtection="1">
      <alignment horizontal="right"/>
    </xf>
    <xf numFmtId="3" fontId="0" fillId="0" borderId="1" xfId="0" applyNumberFormat="1" applyFill="1" applyBorder="1" applyAlignment="1" applyProtection="1"/>
    <xf numFmtId="0" fontId="0" fillId="0" borderId="2" xfId="0" applyBorder="1" applyAlignment="1" applyProtection="1"/>
    <xf numFmtId="3" fontId="0" fillId="0" borderId="2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3" fontId="0" fillId="2" borderId="0" xfId="0" applyNumberFormat="1" applyFill="1" applyAlignment="1" applyProtection="1"/>
    <xf numFmtId="1" fontId="0" fillId="0" borderId="1" xfId="0" applyNumberFormat="1" applyBorder="1" applyAlignment="1" applyProtection="1"/>
    <xf numFmtId="3" fontId="5" fillId="0" borderId="0" xfId="0" applyNumberFormat="1" applyFont="1" applyFill="1" applyAlignment="1" applyProtection="1"/>
    <xf numFmtId="3" fontId="6" fillId="0" borderId="0" xfId="0" applyNumberFormat="1" applyFont="1" applyFill="1" applyAlignment="1" applyProtection="1"/>
    <xf numFmtId="3" fontId="7" fillId="0" borderId="0" xfId="0" applyNumberFormat="1" applyFont="1" applyFill="1" applyAlignment="1" applyProtection="1"/>
    <xf numFmtId="3" fontId="2" fillId="0" borderId="0" xfId="0" applyNumberFormat="1" applyFont="1" applyFill="1" applyAlignment="1" applyProtection="1"/>
    <xf numFmtId="3" fontId="6" fillId="0" borderId="1" xfId="0" applyNumberFormat="1" applyFont="1" applyFill="1" applyBorder="1" applyAlignment="1" applyProtection="1"/>
    <xf numFmtId="3" fontId="6" fillId="0" borderId="0" xfId="0" applyNumberFormat="1" applyFont="1" applyAlignment="1" applyProtection="1"/>
    <xf numFmtId="4" fontId="0" fillId="2" borderId="0" xfId="0" applyNumberFormat="1" applyFill="1" applyAlignment="1" applyProtection="1"/>
    <xf numFmtId="4" fontId="0" fillId="0" borderId="0" xfId="0" applyNumberFormat="1" applyAlignment="1" applyProtection="1"/>
    <xf numFmtId="10" fontId="0" fillId="0" borderId="0" xfId="0" applyNumberFormat="1" applyAlignment="1" applyProtection="1"/>
    <xf numFmtId="10" fontId="0" fillId="2" borderId="0" xfId="0" applyNumberFormat="1" applyFill="1" applyAlignment="1" applyProtection="1"/>
    <xf numFmtId="10" fontId="0" fillId="0" borderId="1" xfId="0" applyNumberFormat="1" applyBorder="1" applyAlignment="1" applyProtection="1"/>
  </cellXfs>
  <cellStyles count="1">
    <cellStyle name="Normal" xfId="0" builtinId="0"/>
  </cellStyles>
  <dxfs count="1567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color rgb="FFFF0000"/>
      </font>
    </dxf>
    <dxf>
      <font>
        <color rgb="FF00B05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U560"/>
  <sheetViews>
    <sheetView tabSelected="1" workbookViewId="0">
      <pane ySplit="1" topLeftCell="A423" activePane="bottomLeft" state="frozen"/>
      <selection pane="bottomLeft" activeCell="N445" sqref="N445"/>
    </sheetView>
  </sheetViews>
  <sheetFormatPr defaultColWidth="11" defaultRowHeight="15" x14ac:dyDescent="0.25"/>
  <cols>
    <col min="1" max="1" width="11" style="4" customWidth="1"/>
    <col min="14" max="14" width="14" customWidth="1"/>
  </cols>
  <sheetData>
    <row r="1" spans="1:41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t="s">
        <v>17</v>
      </c>
      <c r="G1" s="23"/>
      <c r="H1" s="23" t="s">
        <v>14</v>
      </c>
      <c r="I1" s="24" t="s">
        <v>15</v>
      </c>
      <c r="J1" s="24" t="s">
        <v>28</v>
      </c>
      <c r="L1" s="24" t="s">
        <v>24</v>
      </c>
      <c r="M1" s="24" t="s">
        <v>25</v>
      </c>
      <c r="N1" s="24" t="s">
        <v>26</v>
      </c>
      <c r="O1" s="24"/>
      <c r="P1" s="24"/>
      <c r="Q1" s="24"/>
      <c r="R1" s="24" t="s">
        <v>20</v>
      </c>
      <c r="S1" s="24"/>
      <c r="T1" s="24" t="s">
        <v>21</v>
      </c>
      <c r="U1" s="1" t="s">
        <v>22</v>
      </c>
      <c r="V1" s="1" t="s">
        <v>23</v>
      </c>
      <c r="Z1" s="23" t="s">
        <v>11</v>
      </c>
      <c r="AA1" s="23" t="s">
        <v>12</v>
      </c>
      <c r="AB1" s="23" t="s">
        <v>13</v>
      </c>
      <c r="AC1" s="23"/>
      <c r="AD1" s="24"/>
      <c r="AE1" s="23"/>
      <c r="AF1" s="23"/>
      <c r="AG1" s="24"/>
      <c r="AH1" s="24"/>
      <c r="AI1" s="24"/>
      <c r="AJ1" s="24"/>
      <c r="AK1" s="24"/>
      <c r="AL1" s="24"/>
      <c r="AM1" s="24"/>
      <c r="AN1" s="24"/>
      <c r="AO1" s="24"/>
    </row>
    <row r="2" spans="1:41" x14ac:dyDescent="0.25">
      <c r="A2" s="3">
        <v>42368</v>
      </c>
      <c r="B2" s="14"/>
      <c r="C2" s="14"/>
      <c r="D2" s="14"/>
      <c r="E2" s="13"/>
      <c r="F2" s="16">
        <f t="shared" ref="F2:F65" si="0">SUM(B2:D2)/3</f>
        <v>0</v>
      </c>
      <c r="G2" s="14"/>
      <c r="H2" s="14"/>
      <c r="I2" s="5"/>
      <c r="J2" s="5"/>
      <c r="K2" s="14"/>
      <c r="L2" s="53" t="e">
        <f>H2/(#REF!)</f>
        <v>#REF!</v>
      </c>
      <c r="M2" s="53" t="e">
        <f>I2/(#REF!)</f>
        <v>#REF!</v>
      </c>
      <c r="N2" s="53" t="e">
        <f>J2/(#REF!)</f>
        <v>#REF!</v>
      </c>
      <c r="O2" s="5"/>
      <c r="P2" s="5"/>
      <c r="Q2" s="5"/>
      <c r="R2" s="5"/>
      <c r="S2" s="5"/>
      <c r="T2" s="14">
        <f>SUM($B$2:B2)</f>
        <v>0</v>
      </c>
      <c r="U2" s="14">
        <f>SUM($C$2:C2)</f>
        <v>0</v>
      </c>
      <c r="V2" s="14">
        <f>SUM($D$2:D2)</f>
        <v>0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5">
      <c r="A3" s="3">
        <f t="shared" ref="A3:A66" si="1">A2+1</f>
        <v>42369</v>
      </c>
      <c r="B3" s="14"/>
      <c r="C3" s="14"/>
      <c r="D3" s="14"/>
      <c r="E3" s="14"/>
      <c r="F3" s="16">
        <f t="shared" si="0"/>
        <v>0</v>
      </c>
      <c r="G3" s="14"/>
      <c r="H3" s="6"/>
      <c r="I3" s="6"/>
      <c r="J3" s="6"/>
      <c r="K3" s="14"/>
      <c r="L3" s="53" t="e">
        <f>H3/(#REF!)</f>
        <v>#REF!</v>
      </c>
      <c r="M3" s="53" t="e">
        <f>I3/(#REF!)</f>
        <v>#REF!</v>
      </c>
      <c r="N3" s="53" t="e">
        <f>J3/(#REF!)</f>
        <v>#REF!</v>
      </c>
      <c r="O3" s="5"/>
      <c r="P3" s="5"/>
      <c r="Q3" s="5"/>
      <c r="R3" s="5"/>
      <c r="S3" s="5"/>
      <c r="T3" s="14">
        <f>SUM($B$2:B3)</f>
        <v>0</v>
      </c>
      <c r="U3" s="14">
        <f>SUM($C$2:C3)</f>
        <v>0</v>
      </c>
      <c r="V3" s="14">
        <f>SUM($D$2:D3)</f>
        <v>0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5">
      <c r="A4" s="3">
        <f t="shared" si="1"/>
        <v>42370</v>
      </c>
      <c r="B4" s="14">
        <v>1</v>
      </c>
      <c r="C4" s="14"/>
      <c r="D4" s="14"/>
      <c r="E4" s="14"/>
      <c r="F4" s="16">
        <f t="shared" si="0"/>
        <v>0.33333333333333331</v>
      </c>
      <c r="G4" s="14"/>
      <c r="H4" s="6"/>
      <c r="I4" s="6"/>
      <c r="J4" s="6"/>
      <c r="K4" s="14"/>
      <c r="L4" s="53" t="e">
        <f>H4/(#REF!)</f>
        <v>#REF!</v>
      </c>
      <c r="M4" s="53" t="e">
        <f>I4/(#REF!)</f>
        <v>#REF!</v>
      </c>
      <c r="N4" s="53" t="e">
        <f>J4/(#REF!)</f>
        <v>#REF!</v>
      </c>
      <c r="O4" s="5"/>
      <c r="P4" s="5"/>
      <c r="Q4" s="5"/>
      <c r="R4" s="5"/>
      <c r="S4" s="5"/>
      <c r="T4" s="14">
        <f>SUM($B$2:B4)</f>
        <v>1</v>
      </c>
      <c r="U4" s="14">
        <f>SUM($C$2:C4)</f>
        <v>0</v>
      </c>
      <c r="V4" s="14">
        <f>SUM($D$2:D4)</f>
        <v>0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5">
      <c r="A5" s="3">
        <f t="shared" si="1"/>
        <v>42371</v>
      </c>
      <c r="B5" s="14">
        <v>5</v>
      </c>
      <c r="C5" s="14"/>
      <c r="D5" s="14"/>
      <c r="E5" s="14"/>
      <c r="F5" s="16">
        <f t="shared" si="0"/>
        <v>1.6666666666666667</v>
      </c>
      <c r="G5" s="14"/>
      <c r="H5" s="6"/>
      <c r="I5" s="6"/>
      <c r="J5" s="6"/>
      <c r="K5" s="14"/>
      <c r="L5" s="53" t="e">
        <f>H5/(#REF!)</f>
        <v>#REF!</v>
      </c>
      <c r="M5" s="53" t="e">
        <f>I5/(#REF!)</f>
        <v>#REF!</v>
      </c>
      <c r="N5" s="53" t="e">
        <f>J5/(#REF!)</f>
        <v>#REF!</v>
      </c>
      <c r="O5" s="5"/>
      <c r="P5" s="5"/>
      <c r="Q5" s="5"/>
      <c r="R5" s="5"/>
      <c r="S5" s="5"/>
      <c r="T5" s="14">
        <f>SUM($B$2:B5)</f>
        <v>6</v>
      </c>
      <c r="U5" s="14">
        <f>SUM($C$2:C5)</f>
        <v>0</v>
      </c>
      <c r="V5" s="14">
        <f>SUM($D$2:D5)</f>
        <v>0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5">
      <c r="A6" s="3">
        <f t="shared" si="1"/>
        <v>42372</v>
      </c>
      <c r="B6" s="14">
        <v>3</v>
      </c>
      <c r="C6" s="14"/>
      <c r="D6" s="14"/>
      <c r="E6" s="14"/>
      <c r="F6" s="16">
        <f t="shared" si="0"/>
        <v>1</v>
      </c>
      <c r="G6" s="14"/>
      <c r="H6" s="6"/>
      <c r="I6" s="6"/>
      <c r="J6" s="6"/>
      <c r="K6" s="14"/>
      <c r="L6" s="53" t="e">
        <f>H6/(#REF!)</f>
        <v>#REF!</v>
      </c>
      <c r="M6" s="53" t="e">
        <f>I6/(#REF!)</f>
        <v>#REF!</v>
      </c>
      <c r="N6" s="53" t="e">
        <f>J6/(#REF!)</f>
        <v>#REF!</v>
      </c>
      <c r="O6" s="5"/>
      <c r="P6" s="5"/>
      <c r="Q6" s="5"/>
      <c r="R6" s="5"/>
      <c r="S6" s="5"/>
      <c r="T6" s="14">
        <f>SUM($B$2:B6)</f>
        <v>9</v>
      </c>
      <c r="U6" s="14">
        <f>SUM($C$2:C6)</f>
        <v>0</v>
      </c>
      <c r="V6" s="14">
        <f>SUM($D$2:D6)</f>
        <v>0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5">
      <c r="A7" s="3">
        <f t="shared" si="1"/>
        <v>42373</v>
      </c>
      <c r="B7" s="14">
        <v>1</v>
      </c>
      <c r="C7" s="14"/>
      <c r="D7" s="14"/>
      <c r="E7" s="14"/>
      <c r="F7" s="16">
        <f t="shared" si="0"/>
        <v>0.33333333333333331</v>
      </c>
      <c r="G7" s="14"/>
      <c r="H7" s="6"/>
      <c r="I7" s="6"/>
      <c r="J7" s="6"/>
      <c r="K7" s="14"/>
      <c r="L7" s="53" t="e">
        <f>H7/(#REF!)</f>
        <v>#REF!</v>
      </c>
      <c r="M7" s="53" t="e">
        <f>I7/(#REF!)</f>
        <v>#REF!</v>
      </c>
      <c r="N7" s="53" t="e">
        <f>J7/(#REF!)</f>
        <v>#REF!</v>
      </c>
      <c r="O7" s="5"/>
      <c r="P7" s="5"/>
      <c r="Q7" s="5"/>
      <c r="R7" s="5"/>
      <c r="S7" s="5"/>
      <c r="T7" s="14">
        <f>SUM($B$2:B7)</f>
        <v>10</v>
      </c>
      <c r="U7" s="14">
        <f>SUM($C$2:C7)</f>
        <v>0</v>
      </c>
      <c r="V7" s="14">
        <f>SUM($D$2:D7)</f>
        <v>0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5">
      <c r="A8" s="3">
        <f t="shared" si="1"/>
        <v>42374</v>
      </c>
      <c r="B8" s="14">
        <v>1</v>
      </c>
      <c r="C8" s="14"/>
      <c r="D8" s="14"/>
      <c r="E8" s="14"/>
      <c r="F8" s="16">
        <f t="shared" si="0"/>
        <v>0.33333333333333331</v>
      </c>
      <c r="G8" s="14"/>
      <c r="H8" s="6"/>
      <c r="I8" s="6"/>
      <c r="J8" s="6"/>
      <c r="K8" s="14"/>
      <c r="L8" s="53" t="e">
        <f>H8/(#REF!)</f>
        <v>#REF!</v>
      </c>
      <c r="M8" s="53" t="e">
        <f>I8/(#REF!)</f>
        <v>#REF!</v>
      </c>
      <c r="N8" s="53" t="e">
        <f>J8/(#REF!)</f>
        <v>#REF!</v>
      </c>
      <c r="O8" s="5"/>
      <c r="P8" s="5"/>
      <c r="Q8" s="5"/>
      <c r="R8" s="5"/>
      <c r="S8" s="5"/>
      <c r="T8" s="14">
        <f>SUM($B$2:B8)</f>
        <v>11</v>
      </c>
      <c r="U8" s="14">
        <f>SUM($C$2:C8)</f>
        <v>0</v>
      </c>
      <c r="V8" s="14">
        <f>SUM($D$2:D8)</f>
        <v>0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5">
      <c r="A9" s="3">
        <f t="shared" si="1"/>
        <v>42375</v>
      </c>
      <c r="B9" s="14">
        <v>1</v>
      </c>
      <c r="C9" s="14"/>
      <c r="D9" s="14"/>
      <c r="E9" s="14"/>
      <c r="F9" s="16">
        <f t="shared" si="0"/>
        <v>0.33333333333333331</v>
      </c>
      <c r="G9" s="14"/>
      <c r="H9" s="6">
        <f t="shared" ref="H9:H72" si="2">B9-B2</f>
        <v>1</v>
      </c>
      <c r="I9" s="6">
        <f t="shared" ref="I9:I72" si="3">C9-C2</f>
        <v>0</v>
      </c>
      <c r="J9" s="6">
        <f t="shared" ref="J9:J72" si="4">D9-D2</f>
        <v>0</v>
      </c>
      <c r="K9" s="14"/>
      <c r="L9" s="53" t="e">
        <f>H9/(#REF!)</f>
        <v>#REF!</v>
      </c>
      <c r="M9" s="53" t="e">
        <f>I9/(#REF!)</f>
        <v>#REF!</v>
      </c>
      <c r="N9" s="53" t="e">
        <f>J9/(#REF!)</f>
        <v>#REF!</v>
      </c>
      <c r="O9" s="5"/>
      <c r="P9" s="5"/>
      <c r="Q9" s="5"/>
      <c r="R9" s="6">
        <f t="shared" ref="R9:R72" si="5">F9-F2</f>
        <v>0.33333333333333331</v>
      </c>
      <c r="S9" s="5"/>
      <c r="T9" s="14">
        <f>SUM($B$2:B9)</f>
        <v>12</v>
      </c>
      <c r="U9" s="14">
        <f>SUM($C$2:C9)</f>
        <v>0</v>
      </c>
      <c r="V9" s="14">
        <f>SUM($D$2:D9)</f>
        <v>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5">
      <c r="A10" s="3">
        <f t="shared" si="1"/>
        <v>42376</v>
      </c>
      <c r="B10" s="14">
        <v>3</v>
      </c>
      <c r="C10" s="14"/>
      <c r="D10" s="14"/>
      <c r="E10" s="14"/>
      <c r="F10" s="16">
        <f t="shared" si="0"/>
        <v>1</v>
      </c>
      <c r="G10" s="14"/>
      <c r="H10" s="6">
        <f t="shared" si="2"/>
        <v>3</v>
      </c>
      <c r="I10" s="6">
        <f t="shared" si="3"/>
        <v>0</v>
      </c>
      <c r="J10" s="6">
        <f t="shared" si="4"/>
        <v>0</v>
      </c>
      <c r="K10" s="14"/>
      <c r="L10" s="53" t="e">
        <f>H10/(#REF!)</f>
        <v>#REF!</v>
      </c>
      <c r="M10" s="53" t="e">
        <f>I10/(#REF!)</f>
        <v>#REF!</v>
      </c>
      <c r="N10" s="53" t="e">
        <f>J10/(#REF!)</f>
        <v>#REF!</v>
      </c>
      <c r="O10" s="5"/>
      <c r="P10" s="5"/>
      <c r="Q10" s="5"/>
      <c r="R10" s="6">
        <f t="shared" si="5"/>
        <v>1</v>
      </c>
      <c r="S10" s="5"/>
      <c r="T10" s="14">
        <f>SUM($B$2:B10)</f>
        <v>15</v>
      </c>
      <c r="U10" s="14">
        <f>SUM($C$2:C10)</f>
        <v>0</v>
      </c>
      <c r="V10" s="14">
        <f>SUM($D$2:D10)</f>
        <v>0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5">
      <c r="A11" s="3">
        <f t="shared" si="1"/>
        <v>42377</v>
      </c>
      <c r="B11" s="14">
        <v>1</v>
      </c>
      <c r="C11" s="14"/>
      <c r="D11" s="14"/>
      <c r="E11" s="14"/>
      <c r="F11" s="16">
        <f t="shared" si="0"/>
        <v>0.33333333333333331</v>
      </c>
      <c r="G11" s="14"/>
      <c r="H11" s="6">
        <f t="shared" si="2"/>
        <v>0</v>
      </c>
      <c r="I11" s="6">
        <f t="shared" si="3"/>
        <v>0</v>
      </c>
      <c r="J11" s="6">
        <f t="shared" si="4"/>
        <v>0</v>
      </c>
      <c r="K11" s="14"/>
      <c r="L11" s="53" t="e">
        <f>H11/(#REF!)</f>
        <v>#REF!</v>
      </c>
      <c r="M11" s="53" t="e">
        <f>I11/(#REF!)</f>
        <v>#REF!</v>
      </c>
      <c r="N11" s="53" t="e">
        <f>J11/(#REF!)</f>
        <v>#REF!</v>
      </c>
      <c r="O11" s="5"/>
      <c r="P11" s="5"/>
      <c r="Q11" s="5"/>
      <c r="R11" s="6">
        <f t="shared" si="5"/>
        <v>0</v>
      </c>
      <c r="S11" s="5"/>
      <c r="T11" s="14">
        <f>SUM($B$2:B11)</f>
        <v>16</v>
      </c>
      <c r="U11" s="14">
        <f>SUM($C$2:C11)</f>
        <v>0</v>
      </c>
      <c r="V11" s="14">
        <f>SUM($D$2:D11)</f>
        <v>0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5">
      <c r="A12" s="3">
        <f t="shared" si="1"/>
        <v>42378</v>
      </c>
      <c r="B12" s="14">
        <v>1</v>
      </c>
      <c r="C12" s="14"/>
      <c r="D12" s="14"/>
      <c r="E12" s="14"/>
      <c r="F12" s="16">
        <f t="shared" si="0"/>
        <v>0.33333333333333331</v>
      </c>
      <c r="G12" s="14"/>
      <c r="H12" s="6">
        <f t="shared" si="2"/>
        <v>-4</v>
      </c>
      <c r="I12" s="6">
        <f t="shared" si="3"/>
        <v>0</v>
      </c>
      <c r="J12" s="6">
        <f t="shared" si="4"/>
        <v>0</v>
      </c>
      <c r="K12" s="14"/>
      <c r="L12" s="53" t="e">
        <f>H12/(#REF!)</f>
        <v>#REF!</v>
      </c>
      <c r="M12" s="53" t="e">
        <f>I12/(#REF!)</f>
        <v>#REF!</v>
      </c>
      <c r="N12" s="53" t="e">
        <f>J12/(#REF!)</f>
        <v>#REF!</v>
      </c>
      <c r="O12" s="5"/>
      <c r="P12" s="5"/>
      <c r="Q12" s="5"/>
      <c r="R12" s="6">
        <f t="shared" si="5"/>
        <v>-1.3333333333333335</v>
      </c>
      <c r="S12" s="5"/>
      <c r="T12" s="14">
        <f>SUM($B$2:B12)</f>
        <v>17</v>
      </c>
      <c r="U12" s="14">
        <f>SUM($C$2:C12)</f>
        <v>0</v>
      </c>
      <c r="V12" s="14">
        <f>SUM($D$2:D12)</f>
        <v>0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5">
      <c r="A13" s="3">
        <f t="shared" si="1"/>
        <v>42379</v>
      </c>
      <c r="B13" s="14">
        <v>3</v>
      </c>
      <c r="C13" s="14"/>
      <c r="D13" s="14"/>
      <c r="E13" s="14"/>
      <c r="F13" s="16">
        <f t="shared" si="0"/>
        <v>1</v>
      </c>
      <c r="G13" s="14"/>
      <c r="H13" s="6">
        <f t="shared" si="2"/>
        <v>0</v>
      </c>
      <c r="I13" s="6">
        <f t="shared" si="3"/>
        <v>0</v>
      </c>
      <c r="J13" s="6">
        <f t="shared" si="4"/>
        <v>0</v>
      </c>
      <c r="K13" s="14"/>
      <c r="L13" s="53" t="e">
        <f>H13/(#REF!)</f>
        <v>#REF!</v>
      </c>
      <c r="M13" s="53" t="e">
        <f>I13/(#REF!)</f>
        <v>#REF!</v>
      </c>
      <c r="N13" s="53" t="e">
        <f>J13/(#REF!)</f>
        <v>#REF!</v>
      </c>
      <c r="O13" s="5"/>
      <c r="P13" s="5"/>
      <c r="Q13" s="5"/>
      <c r="R13" s="6">
        <f t="shared" si="5"/>
        <v>0</v>
      </c>
      <c r="S13" s="5"/>
      <c r="T13" s="14">
        <f>SUM($B$2:B13)</f>
        <v>20</v>
      </c>
      <c r="U13" s="14">
        <f>SUM($C$2:C13)</f>
        <v>0</v>
      </c>
      <c r="V13" s="14">
        <f>SUM($D$2:D13)</f>
        <v>0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5">
      <c r="A14" s="3">
        <f t="shared" si="1"/>
        <v>42380</v>
      </c>
      <c r="B14" s="14">
        <v>1</v>
      </c>
      <c r="C14" s="14"/>
      <c r="D14" s="14"/>
      <c r="E14" s="14"/>
      <c r="F14" s="16">
        <f t="shared" si="0"/>
        <v>0.33333333333333331</v>
      </c>
      <c r="G14" s="14"/>
      <c r="H14" s="6">
        <f t="shared" si="2"/>
        <v>0</v>
      </c>
      <c r="I14" s="6">
        <f t="shared" si="3"/>
        <v>0</v>
      </c>
      <c r="J14" s="6">
        <f t="shared" si="4"/>
        <v>0</v>
      </c>
      <c r="K14" s="14"/>
      <c r="L14" s="53" t="e">
        <f>H14/(#REF!)</f>
        <v>#REF!</v>
      </c>
      <c r="M14" s="53" t="e">
        <f>I14/(#REF!)</f>
        <v>#REF!</v>
      </c>
      <c r="N14" s="53" t="e">
        <f>J14/(#REF!)</f>
        <v>#REF!</v>
      </c>
      <c r="O14" s="5"/>
      <c r="P14" s="5"/>
      <c r="Q14" s="5"/>
      <c r="R14" s="6">
        <f t="shared" si="5"/>
        <v>0</v>
      </c>
      <c r="S14" s="5"/>
      <c r="T14" s="14">
        <f>SUM($B$2:B14)</f>
        <v>21</v>
      </c>
      <c r="U14" s="14">
        <f>SUM($C$2:C14)</f>
        <v>0</v>
      </c>
      <c r="V14" s="14">
        <f>SUM($D$2:D14)</f>
        <v>0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5">
      <c r="A15" s="3">
        <f t="shared" si="1"/>
        <v>42381</v>
      </c>
      <c r="B15" s="14">
        <v>1</v>
      </c>
      <c r="C15" s="14"/>
      <c r="D15" s="14"/>
      <c r="E15" s="14"/>
      <c r="F15" s="16">
        <f t="shared" si="0"/>
        <v>0.33333333333333331</v>
      </c>
      <c r="G15" s="14"/>
      <c r="H15" s="6">
        <f t="shared" si="2"/>
        <v>0</v>
      </c>
      <c r="I15" s="6">
        <f t="shared" si="3"/>
        <v>0</v>
      </c>
      <c r="J15" s="6">
        <f t="shared" si="4"/>
        <v>0</v>
      </c>
      <c r="K15" s="14"/>
      <c r="L15" s="53" t="e">
        <f>H15/(#REF!)</f>
        <v>#REF!</v>
      </c>
      <c r="M15" s="53" t="e">
        <f>I15/(#REF!)</f>
        <v>#REF!</v>
      </c>
      <c r="N15" s="53" t="e">
        <f>J15/(#REF!)</f>
        <v>#REF!</v>
      </c>
      <c r="O15" s="5"/>
      <c r="P15" s="5"/>
      <c r="Q15" s="5"/>
      <c r="R15" s="6">
        <f t="shared" si="5"/>
        <v>0</v>
      </c>
      <c r="S15" s="5"/>
      <c r="T15" s="14">
        <f>SUM($B$2:B15)</f>
        <v>22</v>
      </c>
      <c r="U15" s="14">
        <f>SUM($C$2:C15)</f>
        <v>0</v>
      </c>
      <c r="V15" s="14">
        <f>SUM($D$2:D15)</f>
        <v>0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5">
      <c r="A16" s="3">
        <f t="shared" si="1"/>
        <v>42382</v>
      </c>
      <c r="B16" s="14">
        <v>1</v>
      </c>
      <c r="C16" s="14"/>
      <c r="D16" s="14"/>
      <c r="E16" s="14"/>
      <c r="F16" s="16">
        <f t="shared" si="0"/>
        <v>0.33333333333333331</v>
      </c>
      <c r="G16" s="14"/>
      <c r="H16" s="6">
        <f t="shared" si="2"/>
        <v>0</v>
      </c>
      <c r="I16" s="6">
        <f t="shared" si="3"/>
        <v>0</v>
      </c>
      <c r="J16" s="6">
        <f t="shared" si="4"/>
        <v>0</v>
      </c>
      <c r="K16" s="14"/>
      <c r="L16" s="53" t="e">
        <f>H16/(#REF!)</f>
        <v>#REF!</v>
      </c>
      <c r="M16" s="53" t="e">
        <f>I16/(#REF!)</f>
        <v>#REF!</v>
      </c>
      <c r="N16" s="53" t="e">
        <f>J16/(#REF!)</f>
        <v>#REF!</v>
      </c>
      <c r="O16" s="5"/>
      <c r="P16" s="5"/>
      <c r="Q16" s="5"/>
      <c r="R16" s="6">
        <f t="shared" si="5"/>
        <v>0</v>
      </c>
      <c r="S16" s="5"/>
      <c r="T16" s="14">
        <f>SUM($B$2:B16)</f>
        <v>23</v>
      </c>
      <c r="U16" s="14">
        <f>SUM($C$2:C16)</f>
        <v>0</v>
      </c>
      <c r="V16" s="14">
        <f>SUM($D$2:D16)</f>
        <v>0</v>
      </c>
      <c r="Z16">
        <f t="shared" ref="Z16:Z79" si="6">IF(ISERROR(B16/B9),1,B16/B9)</f>
        <v>1</v>
      </c>
      <c r="AA16">
        <f t="shared" ref="AA16:AA79" si="7">IF(ISERROR(C16/C9),1,C16/C9)</f>
        <v>1</v>
      </c>
      <c r="AB16">
        <f t="shared" ref="AB16:AB79" si="8">IF(ISERROR(D16/D9),1,D16/D9)</f>
        <v>1</v>
      </c>
    </row>
    <row r="17" spans="1:28" x14ac:dyDescent="0.25">
      <c r="A17" s="3">
        <f t="shared" si="1"/>
        <v>42383</v>
      </c>
      <c r="B17" s="14">
        <v>8</v>
      </c>
      <c r="C17" s="14"/>
      <c r="D17" s="14"/>
      <c r="E17" s="14"/>
      <c r="F17" s="16">
        <f t="shared" si="0"/>
        <v>2.6666666666666665</v>
      </c>
      <c r="G17" s="14"/>
      <c r="H17" s="6">
        <f t="shared" si="2"/>
        <v>5</v>
      </c>
      <c r="I17" s="6">
        <f t="shared" si="3"/>
        <v>0</v>
      </c>
      <c r="J17" s="6">
        <f t="shared" si="4"/>
        <v>0</v>
      </c>
      <c r="K17" s="14"/>
      <c r="L17" s="53" t="e">
        <f>H17/(#REF!)</f>
        <v>#REF!</v>
      </c>
      <c r="M17" s="53" t="e">
        <f>I17/(#REF!)</f>
        <v>#REF!</v>
      </c>
      <c r="N17" s="53" t="e">
        <f>J17/(#REF!)</f>
        <v>#REF!</v>
      </c>
      <c r="O17" s="5"/>
      <c r="P17" s="5"/>
      <c r="Q17" s="5"/>
      <c r="R17" s="6">
        <f t="shared" si="5"/>
        <v>1.6666666666666665</v>
      </c>
      <c r="S17" s="5"/>
      <c r="T17" s="14">
        <f>SUM($B$2:B17)</f>
        <v>31</v>
      </c>
      <c r="U17" s="14">
        <f>SUM($C$2:C17)</f>
        <v>0</v>
      </c>
      <c r="V17" s="14">
        <f>SUM($D$2:D17)</f>
        <v>0</v>
      </c>
      <c r="Z17">
        <f t="shared" si="6"/>
        <v>2.6666666666666665</v>
      </c>
      <c r="AA17">
        <f t="shared" si="7"/>
        <v>1</v>
      </c>
      <c r="AB17">
        <f t="shared" si="8"/>
        <v>1</v>
      </c>
    </row>
    <row r="18" spans="1:28" x14ac:dyDescent="0.25">
      <c r="A18" s="3">
        <f t="shared" si="1"/>
        <v>42384</v>
      </c>
      <c r="B18" s="14"/>
      <c r="C18" s="14"/>
      <c r="D18" s="14"/>
      <c r="E18" s="14"/>
      <c r="F18" s="16">
        <f t="shared" si="0"/>
        <v>0</v>
      </c>
      <c r="G18" s="14"/>
      <c r="H18" s="6">
        <f t="shared" si="2"/>
        <v>-1</v>
      </c>
      <c r="I18" s="6">
        <f t="shared" si="3"/>
        <v>0</v>
      </c>
      <c r="J18" s="6">
        <f t="shared" si="4"/>
        <v>0</v>
      </c>
      <c r="K18" s="14"/>
      <c r="L18" s="53" t="e">
        <f>H18/(#REF!)</f>
        <v>#REF!</v>
      </c>
      <c r="M18" s="53" t="e">
        <f>I18/(#REF!)</f>
        <v>#REF!</v>
      </c>
      <c r="N18" s="53" t="e">
        <f>J18/(#REF!)</f>
        <v>#REF!</v>
      </c>
      <c r="O18" s="5"/>
      <c r="P18" s="5"/>
      <c r="Q18" s="5"/>
      <c r="R18" s="6">
        <f t="shared" si="5"/>
        <v>-0.33333333333333331</v>
      </c>
      <c r="S18" s="5"/>
      <c r="T18" s="14">
        <f>SUM($B$2:B18)</f>
        <v>31</v>
      </c>
      <c r="U18" s="14">
        <f>SUM($C$2:C18)</f>
        <v>0</v>
      </c>
      <c r="V18" s="14">
        <f>SUM($D$2:D18)</f>
        <v>0</v>
      </c>
      <c r="Z18">
        <f t="shared" si="6"/>
        <v>0</v>
      </c>
      <c r="AA18">
        <f t="shared" si="7"/>
        <v>1</v>
      </c>
      <c r="AB18">
        <f t="shared" si="8"/>
        <v>1</v>
      </c>
    </row>
    <row r="19" spans="1:28" x14ac:dyDescent="0.25">
      <c r="A19" s="3">
        <f t="shared" si="1"/>
        <v>42385</v>
      </c>
      <c r="B19" s="14">
        <v>2</v>
      </c>
      <c r="C19" s="14"/>
      <c r="D19" s="14"/>
      <c r="E19" s="14"/>
      <c r="F19" s="16">
        <f t="shared" si="0"/>
        <v>0.66666666666666663</v>
      </c>
      <c r="G19" s="14"/>
      <c r="H19" s="6">
        <f t="shared" si="2"/>
        <v>1</v>
      </c>
      <c r="I19" s="6">
        <f t="shared" si="3"/>
        <v>0</v>
      </c>
      <c r="J19" s="6">
        <f t="shared" si="4"/>
        <v>0</v>
      </c>
      <c r="K19" s="14"/>
      <c r="L19" s="53" t="e">
        <f>H19/(#REF!)</f>
        <v>#REF!</v>
      </c>
      <c r="M19" s="53" t="e">
        <f>I19/(#REF!)</f>
        <v>#REF!</v>
      </c>
      <c r="N19" s="53" t="e">
        <f>J19/(#REF!)</f>
        <v>#REF!</v>
      </c>
      <c r="O19" s="5"/>
      <c r="P19" s="5"/>
      <c r="Q19" s="5"/>
      <c r="R19" s="6">
        <f t="shared" si="5"/>
        <v>0.33333333333333331</v>
      </c>
      <c r="S19" s="5"/>
      <c r="T19" s="14">
        <f>SUM($B$2:B19)</f>
        <v>33</v>
      </c>
      <c r="U19" s="14">
        <f>SUM($C$2:C19)</f>
        <v>0</v>
      </c>
      <c r="V19" s="14">
        <f>SUM($D$2:D19)</f>
        <v>0</v>
      </c>
      <c r="Z19">
        <f t="shared" si="6"/>
        <v>2</v>
      </c>
      <c r="AA19">
        <f t="shared" si="7"/>
        <v>1</v>
      </c>
      <c r="AB19">
        <f t="shared" si="8"/>
        <v>1</v>
      </c>
    </row>
    <row r="20" spans="1:28" x14ac:dyDescent="0.25">
      <c r="A20" s="3">
        <f t="shared" si="1"/>
        <v>42386</v>
      </c>
      <c r="B20" s="14">
        <v>1</v>
      </c>
      <c r="C20" s="14"/>
      <c r="D20" s="14"/>
      <c r="E20" s="14"/>
      <c r="F20" s="16">
        <f t="shared" si="0"/>
        <v>0.33333333333333331</v>
      </c>
      <c r="G20" s="14"/>
      <c r="H20" s="6">
        <f t="shared" si="2"/>
        <v>-2</v>
      </c>
      <c r="I20" s="6">
        <f t="shared" si="3"/>
        <v>0</v>
      </c>
      <c r="J20" s="6">
        <f t="shared" si="4"/>
        <v>0</v>
      </c>
      <c r="K20" s="14"/>
      <c r="L20" s="53" t="e">
        <f>H20/(#REF!)</f>
        <v>#REF!</v>
      </c>
      <c r="M20" s="53" t="e">
        <f>I20/(#REF!)</f>
        <v>#REF!</v>
      </c>
      <c r="N20" s="53" t="e">
        <f>J20/(#REF!)</f>
        <v>#REF!</v>
      </c>
      <c r="O20" s="5"/>
      <c r="P20" s="5"/>
      <c r="Q20" s="5"/>
      <c r="R20" s="6">
        <f t="shared" si="5"/>
        <v>-0.66666666666666674</v>
      </c>
      <c r="S20" s="5"/>
      <c r="T20" s="14">
        <f>SUM($B$2:B20)</f>
        <v>34</v>
      </c>
      <c r="U20" s="14">
        <f>SUM($C$2:C20)</f>
        <v>0</v>
      </c>
      <c r="V20" s="14">
        <f>SUM($D$2:D20)</f>
        <v>0</v>
      </c>
      <c r="Z20">
        <f t="shared" si="6"/>
        <v>0.33333333333333331</v>
      </c>
      <c r="AA20">
        <f t="shared" si="7"/>
        <v>1</v>
      </c>
      <c r="AB20">
        <f t="shared" si="8"/>
        <v>1</v>
      </c>
    </row>
    <row r="21" spans="1:28" x14ac:dyDescent="0.25">
      <c r="A21" s="3">
        <f t="shared" si="1"/>
        <v>42387</v>
      </c>
      <c r="B21" s="14">
        <v>1</v>
      </c>
      <c r="C21" s="14"/>
      <c r="D21" s="14"/>
      <c r="E21" s="14"/>
      <c r="F21" s="16">
        <f t="shared" si="0"/>
        <v>0.33333333333333331</v>
      </c>
      <c r="G21" s="14"/>
      <c r="H21" s="6">
        <f t="shared" si="2"/>
        <v>0</v>
      </c>
      <c r="I21" s="6">
        <f t="shared" si="3"/>
        <v>0</v>
      </c>
      <c r="J21" s="6">
        <f t="shared" si="4"/>
        <v>0</v>
      </c>
      <c r="K21" s="14"/>
      <c r="L21" s="53" t="e">
        <f>H21/(#REF!)</f>
        <v>#REF!</v>
      </c>
      <c r="M21" s="53" t="e">
        <f>I21/(#REF!)</f>
        <v>#REF!</v>
      </c>
      <c r="N21" s="53" t="e">
        <f>J21/(#REF!)</f>
        <v>#REF!</v>
      </c>
      <c r="O21" s="5"/>
      <c r="P21" s="5"/>
      <c r="Q21" s="5"/>
      <c r="R21" s="6">
        <f t="shared" si="5"/>
        <v>0</v>
      </c>
      <c r="S21" s="5"/>
      <c r="T21" s="14">
        <f>SUM($B$2:B21)</f>
        <v>35</v>
      </c>
      <c r="U21" s="14">
        <f>SUM($C$2:C21)</f>
        <v>0</v>
      </c>
      <c r="V21" s="14">
        <f>SUM($D$2:D21)</f>
        <v>0</v>
      </c>
      <c r="Z21">
        <f t="shared" si="6"/>
        <v>1</v>
      </c>
      <c r="AA21">
        <f t="shared" si="7"/>
        <v>1</v>
      </c>
      <c r="AB21">
        <f t="shared" si="8"/>
        <v>1</v>
      </c>
    </row>
    <row r="22" spans="1:28" x14ac:dyDescent="0.25">
      <c r="A22" s="3">
        <f t="shared" si="1"/>
        <v>42388</v>
      </c>
      <c r="B22" s="14">
        <v>5</v>
      </c>
      <c r="C22" s="14"/>
      <c r="D22" s="14"/>
      <c r="E22" s="14"/>
      <c r="F22" s="16">
        <f t="shared" si="0"/>
        <v>1.6666666666666667</v>
      </c>
      <c r="G22" s="14"/>
      <c r="H22" s="6">
        <f t="shared" si="2"/>
        <v>4</v>
      </c>
      <c r="I22" s="6">
        <f t="shared" si="3"/>
        <v>0</v>
      </c>
      <c r="J22" s="6">
        <f t="shared" si="4"/>
        <v>0</v>
      </c>
      <c r="K22" s="14"/>
      <c r="L22" s="53" t="e">
        <f>H22/(#REF!)</f>
        <v>#REF!</v>
      </c>
      <c r="M22" s="53" t="e">
        <f>I22/(#REF!)</f>
        <v>#REF!</v>
      </c>
      <c r="N22" s="53" t="e">
        <f>J22/(#REF!)</f>
        <v>#REF!</v>
      </c>
      <c r="O22" s="5"/>
      <c r="P22" s="5"/>
      <c r="Q22" s="5"/>
      <c r="R22" s="6">
        <f t="shared" si="5"/>
        <v>1.3333333333333335</v>
      </c>
      <c r="S22" s="5"/>
      <c r="T22" s="14">
        <f>SUM($B$2:B22)</f>
        <v>40</v>
      </c>
      <c r="U22" s="14">
        <f>SUM($C$2:C22)</f>
        <v>0</v>
      </c>
      <c r="V22" s="14">
        <f>SUM($D$2:D22)</f>
        <v>0</v>
      </c>
      <c r="Z22">
        <f t="shared" si="6"/>
        <v>5</v>
      </c>
      <c r="AA22">
        <f t="shared" si="7"/>
        <v>1</v>
      </c>
      <c r="AB22">
        <f t="shared" si="8"/>
        <v>1</v>
      </c>
    </row>
    <row r="23" spans="1:28" x14ac:dyDescent="0.25">
      <c r="A23" s="3">
        <f t="shared" si="1"/>
        <v>42389</v>
      </c>
      <c r="B23" s="14">
        <v>1</v>
      </c>
      <c r="C23" s="14"/>
      <c r="D23" s="14"/>
      <c r="E23" s="14"/>
      <c r="F23" s="16">
        <f t="shared" si="0"/>
        <v>0.33333333333333331</v>
      </c>
      <c r="G23" s="14"/>
      <c r="H23" s="6">
        <f t="shared" si="2"/>
        <v>0</v>
      </c>
      <c r="I23" s="6">
        <f t="shared" si="3"/>
        <v>0</v>
      </c>
      <c r="J23" s="6">
        <f t="shared" si="4"/>
        <v>0</v>
      </c>
      <c r="K23" s="14"/>
      <c r="L23" s="53" t="e">
        <f>H23/(#REF!)</f>
        <v>#REF!</v>
      </c>
      <c r="M23" s="53" t="e">
        <f>I23/(#REF!)</f>
        <v>#REF!</v>
      </c>
      <c r="N23" s="53" t="e">
        <f>J23/(#REF!)</f>
        <v>#REF!</v>
      </c>
      <c r="O23" s="5"/>
      <c r="P23" s="5"/>
      <c r="Q23" s="5"/>
      <c r="R23" s="6">
        <f t="shared" si="5"/>
        <v>0</v>
      </c>
      <c r="S23" s="5"/>
      <c r="T23" s="14">
        <f>SUM($B$2:B23)</f>
        <v>41</v>
      </c>
      <c r="U23" s="14">
        <f>SUM($C$2:C23)</f>
        <v>0</v>
      </c>
      <c r="V23" s="14">
        <f>SUM($D$2:D23)</f>
        <v>0</v>
      </c>
      <c r="Z23">
        <f t="shared" si="6"/>
        <v>1</v>
      </c>
      <c r="AA23">
        <f t="shared" si="7"/>
        <v>1</v>
      </c>
      <c r="AB23">
        <f t="shared" si="8"/>
        <v>1</v>
      </c>
    </row>
    <row r="24" spans="1:28" x14ac:dyDescent="0.25">
      <c r="A24" s="3">
        <f t="shared" si="1"/>
        <v>42390</v>
      </c>
      <c r="B24" s="14">
        <v>3</v>
      </c>
      <c r="C24" s="14"/>
      <c r="D24" s="14"/>
      <c r="E24" s="14"/>
      <c r="F24" s="16">
        <f t="shared" si="0"/>
        <v>1</v>
      </c>
      <c r="G24" s="14"/>
      <c r="H24" s="6">
        <f t="shared" si="2"/>
        <v>-5</v>
      </c>
      <c r="I24" s="6">
        <f t="shared" si="3"/>
        <v>0</v>
      </c>
      <c r="J24" s="6">
        <f t="shared" si="4"/>
        <v>0</v>
      </c>
      <c r="K24" s="14"/>
      <c r="L24" s="53" t="e">
        <f>H24/(#REF!)</f>
        <v>#REF!</v>
      </c>
      <c r="M24" s="53" t="e">
        <f>I24/(#REF!)</f>
        <v>#REF!</v>
      </c>
      <c r="N24" s="53" t="e">
        <f>J24/(#REF!)</f>
        <v>#REF!</v>
      </c>
      <c r="O24" s="5"/>
      <c r="P24" s="5"/>
      <c r="Q24" s="5"/>
      <c r="R24" s="6">
        <f t="shared" si="5"/>
        <v>-1.6666666666666665</v>
      </c>
      <c r="S24" s="5"/>
      <c r="T24" s="14">
        <f>SUM($B$2:B24)</f>
        <v>44</v>
      </c>
      <c r="U24" s="14">
        <f>SUM($C$2:C24)</f>
        <v>0</v>
      </c>
      <c r="V24" s="14">
        <f>SUM($D$2:D24)</f>
        <v>0</v>
      </c>
      <c r="Z24">
        <f t="shared" si="6"/>
        <v>0.375</v>
      </c>
      <c r="AA24">
        <f t="shared" si="7"/>
        <v>1</v>
      </c>
      <c r="AB24">
        <f t="shared" si="8"/>
        <v>1</v>
      </c>
    </row>
    <row r="25" spans="1:28" x14ac:dyDescent="0.25">
      <c r="A25" s="3">
        <f t="shared" si="1"/>
        <v>42391</v>
      </c>
      <c r="B25" s="14">
        <v>1</v>
      </c>
      <c r="C25" s="14"/>
      <c r="D25" s="14"/>
      <c r="E25" s="14"/>
      <c r="F25" s="16">
        <f t="shared" si="0"/>
        <v>0.33333333333333331</v>
      </c>
      <c r="G25" s="14"/>
      <c r="H25" s="6">
        <f t="shared" si="2"/>
        <v>1</v>
      </c>
      <c r="I25" s="6">
        <f t="shared" si="3"/>
        <v>0</v>
      </c>
      <c r="J25" s="6">
        <f t="shared" si="4"/>
        <v>0</v>
      </c>
      <c r="K25" s="14"/>
      <c r="L25" s="53" t="e">
        <f>H25/(#REF!)</f>
        <v>#REF!</v>
      </c>
      <c r="M25" s="53" t="e">
        <f>I25/(#REF!)</f>
        <v>#REF!</v>
      </c>
      <c r="N25" s="53" t="e">
        <f>J25/(#REF!)</f>
        <v>#REF!</v>
      </c>
      <c r="O25" s="5"/>
      <c r="P25" s="5"/>
      <c r="Q25" s="5"/>
      <c r="R25" s="6">
        <f t="shared" si="5"/>
        <v>0.33333333333333331</v>
      </c>
      <c r="S25" s="5"/>
      <c r="T25" s="14">
        <f>SUM($B$2:B25)</f>
        <v>45</v>
      </c>
      <c r="U25" s="14">
        <f>SUM($C$2:C25)</f>
        <v>0</v>
      </c>
      <c r="V25" s="14">
        <f>SUM($D$2:D25)</f>
        <v>0</v>
      </c>
      <c r="Z25">
        <f t="shared" si="6"/>
        <v>1</v>
      </c>
      <c r="AA25">
        <f t="shared" si="7"/>
        <v>1</v>
      </c>
      <c r="AB25">
        <f t="shared" si="8"/>
        <v>1</v>
      </c>
    </row>
    <row r="26" spans="1:28" x14ac:dyDescent="0.25">
      <c r="A26" s="3">
        <f t="shared" si="1"/>
        <v>42392</v>
      </c>
      <c r="B26" s="14">
        <v>6</v>
      </c>
      <c r="C26" s="14"/>
      <c r="D26" s="14"/>
      <c r="E26" s="14"/>
      <c r="F26" s="16">
        <f t="shared" si="0"/>
        <v>2</v>
      </c>
      <c r="G26" s="14"/>
      <c r="H26" s="6">
        <f t="shared" si="2"/>
        <v>4</v>
      </c>
      <c r="I26" s="6">
        <f t="shared" si="3"/>
        <v>0</v>
      </c>
      <c r="J26" s="6">
        <f t="shared" si="4"/>
        <v>0</v>
      </c>
      <c r="K26" s="14"/>
      <c r="L26" s="53" t="e">
        <f>H26/(#REF!)</f>
        <v>#REF!</v>
      </c>
      <c r="M26" s="53" t="e">
        <f>I26/(#REF!)</f>
        <v>#REF!</v>
      </c>
      <c r="N26" s="53" t="e">
        <f>J26/(#REF!)</f>
        <v>#REF!</v>
      </c>
      <c r="O26" s="5"/>
      <c r="P26" s="5"/>
      <c r="Q26" s="5"/>
      <c r="R26" s="6">
        <f t="shared" si="5"/>
        <v>1.3333333333333335</v>
      </c>
      <c r="S26" s="5"/>
      <c r="T26" s="14">
        <f>SUM($B$2:B26)</f>
        <v>51</v>
      </c>
      <c r="U26" s="14">
        <f>SUM($C$2:C26)</f>
        <v>0</v>
      </c>
      <c r="V26" s="14">
        <f>SUM($D$2:D26)</f>
        <v>0</v>
      </c>
      <c r="Z26">
        <f t="shared" si="6"/>
        <v>3</v>
      </c>
      <c r="AA26">
        <f t="shared" si="7"/>
        <v>1</v>
      </c>
      <c r="AB26">
        <f t="shared" si="8"/>
        <v>1</v>
      </c>
    </row>
    <row r="27" spans="1:28" x14ac:dyDescent="0.25">
      <c r="A27" s="3">
        <f t="shared" si="1"/>
        <v>42393</v>
      </c>
      <c r="B27" s="14">
        <v>1</v>
      </c>
      <c r="C27" s="14"/>
      <c r="D27" s="14"/>
      <c r="E27" s="14"/>
      <c r="F27" s="16">
        <f t="shared" si="0"/>
        <v>0.33333333333333331</v>
      </c>
      <c r="G27" s="14"/>
      <c r="H27" s="6">
        <f t="shared" si="2"/>
        <v>0</v>
      </c>
      <c r="I27" s="6">
        <f t="shared" si="3"/>
        <v>0</v>
      </c>
      <c r="J27" s="6">
        <f t="shared" si="4"/>
        <v>0</v>
      </c>
      <c r="K27" s="14"/>
      <c r="L27" s="53" t="e">
        <f>H27/(#REF!)</f>
        <v>#REF!</v>
      </c>
      <c r="M27" s="53" t="e">
        <f>I27/(#REF!)</f>
        <v>#REF!</v>
      </c>
      <c r="N27" s="53" t="e">
        <f>J27/(#REF!)</f>
        <v>#REF!</v>
      </c>
      <c r="O27" s="5"/>
      <c r="P27" s="5"/>
      <c r="Q27" s="5"/>
      <c r="R27" s="6">
        <f t="shared" si="5"/>
        <v>0</v>
      </c>
      <c r="S27" s="5"/>
      <c r="T27" s="14">
        <f>SUM($B$2:B27)</f>
        <v>52</v>
      </c>
      <c r="U27" s="14">
        <f>SUM($C$2:C27)</f>
        <v>0</v>
      </c>
      <c r="V27" s="14">
        <f>SUM($D$2:D27)</f>
        <v>0</v>
      </c>
      <c r="Z27">
        <f t="shared" si="6"/>
        <v>1</v>
      </c>
      <c r="AA27">
        <f t="shared" si="7"/>
        <v>1</v>
      </c>
      <c r="AB27">
        <f t="shared" si="8"/>
        <v>1</v>
      </c>
    </row>
    <row r="28" spans="1:28" x14ac:dyDescent="0.25">
      <c r="A28" s="3">
        <f t="shared" si="1"/>
        <v>42394</v>
      </c>
      <c r="B28" s="14"/>
      <c r="C28" s="14"/>
      <c r="D28" s="14"/>
      <c r="E28" s="14"/>
      <c r="F28" s="16">
        <f t="shared" si="0"/>
        <v>0</v>
      </c>
      <c r="G28" s="14"/>
      <c r="H28" s="6">
        <f t="shared" si="2"/>
        <v>-1</v>
      </c>
      <c r="I28" s="6">
        <f t="shared" si="3"/>
        <v>0</v>
      </c>
      <c r="J28" s="6">
        <f t="shared" si="4"/>
        <v>0</v>
      </c>
      <c r="K28" s="14"/>
      <c r="L28" s="53" t="e">
        <f>H28/(#REF!)</f>
        <v>#REF!</v>
      </c>
      <c r="M28" s="53" t="e">
        <f>I28/(#REF!)</f>
        <v>#REF!</v>
      </c>
      <c r="N28" s="53" t="e">
        <f>J28/(#REF!)</f>
        <v>#REF!</v>
      </c>
      <c r="O28" s="5"/>
      <c r="P28" s="5"/>
      <c r="Q28" s="5"/>
      <c r="R28" s="6">
        <f t="shared" si="5"/>
        <v>-0.33333333333333331</v>
      </c>
      <c r="S28" s="5"/>
      <c r="T28" s="14">
        <f>SUM($B$2:B28)</f>
        <v>52</v>
      </c>
      <c r="U28" s="14">
        <f>SUM($C$2:C28)</f>
        <v>0</v>
      </c>
      <c r="V28" s="14">
        <f>SUM($D$2:D28)</f>
        <v>0</v>
      </c>
      <c r="Z28">
        <f t="shared" si="6"/>
        <v>0</v>
      </c>
      <c r="AA28">
        <f t="shared" si="7"/>
        <v>1</v>
      </c>
      <c r="AB28">
        <f t="shared" si="8"/>
        <v>1</v>
      </c>
    </row>
    <row r="29" spans="1:28" x14ac:dyDescent="0.25">
      <c r="A29" s="3">
        <f t="shared" si="1"/>
        <v>42395</v>
      </c>
      <c r="B29" s="14"/>
      <c r="C29" s="14">
        <v>1</v>
      </c>
      <c r="D29" s="14"/>
      <c r="E29" s="14"/>
      <c r="F29" s="16">
        <f t="shared" si="0"/>
        <v>0.33333333333333331</v>
      </c>
      <c r="G29" s="14"/>
      <c r="H29" s="6">
        <f t="shared" si="2"/>
        <v>-5</v>
      </c>
      <c r="I29" s="6">
        <f t="shared" si="3"/>
        <v>1</v>
      </c>
      <c r="J29" s="6">
        <f t="shared" si="4"/>
        <v>0</v>
      </c>
      <c r="K29" s="14"/>
      <c r="L29" s="53" t="e">
        <f>H29/(#REF!)</f>
        <v>#REF!</v>
      </c>
      <c r="M29" s="53" t="e">
        <f>I29/(#REF!)</f>
        <v>#REF!</v>
      </c>
      <c r="N29" s="53" t="e">
        <f>J29/(#REF!)</f>
        <v>#REF!</v>
      </c>
      <c r="O29" s="5"/>
      <c r="P29" s="5"/>
      <c r="Q29" s="5"/>
      <c r="R29" s="6">
        <f t="shared" si="5"/>
        <v>-1.3333333333333335</v>
      </c>
      <c r="S29" s="5"/>
      <c r="T29" s="14">
        <f>SUM($B$2:B29)</f>
        <v>52</v>
      </c>
      <c r="U29" s="14">
        <f>SUM($C$2:C29)</f>
        <v>1</v>
      </c>
      <c r="V29" s="14">
        <f>SUM($D$2:D29)</f>
        <v>0</v>
      </c>
      <c r="Z29">
        <f t="shared" si="6"/>
        <v>0</v>
      </c>
      <c r="AA29">
        <f t="shared" si="7"/>
        <v>1</v>
      </c>
      <c r="AB29">
        <f t="shared" si="8"/>
        <v>1</v>
      </c>
    </row>
    <row r="30" spans="1:28" x14ac:dyDescent="0.25">
      <c r="A30" s="3">
        <f t="shared" si="1"/>
        <v>42396</v>
      </c>
      <c r="B30" s="14">
        <v>2</v>
      </c>
      <c r="C30" s="14">
        <v>3</v>
      </c>
      <c r="D30" s="14"/>
      <c r="E30" s="14"/>
      <c r="F30" s="16">
        <f t="shared" si="0"/>
        <v>1.6666666666666667</v>
      </c>
      <c r="G30" s="14"/>
      <c r="H30" s="6">
        <f t="shared" si="2"/>
        <v>1</v>
      </c>
      <c r="I30" s="6">
        <f t="shared" si="3"/>
        <v>3</v>
      </c>
      <c r="J30" s="6">
        <f t="shared" si="4"/>
        <v>0</v>
      </c>
      <c r="K30" s="14"/>
      <c r="L30" s="53" t="e">
        <f>H30/(#REF!)</f>
        <v>#REF!</v>
      </c>
      <c r="M30" s="53" t="e">
        <f>I30/(#REF!)</f>
        <v>#REF!</v>
      </c>
      <c r="N30" s="53" t="e">
        <f>J30/(#REF!)</f>
        <v>#REF!</v>
      </c>
      <c r="O30" s="5"/>
      <c r="P30" s="5"/>
      <c r="Q30" s="5"/>
      <c r="R30" s="6">
        <f t="shared" si="5"/>
        <v>1.3333333333333335</v>
      </c>
      <c r="S30" s="5"/>
      <c r="T30" s="14">
        <f>SUM($B$2:B30)</f>
        <v>54</v>
      </c>
      <c r="U30" s="14">
        <f>SUM($C$2:C30)</f>
        <v>4</v>
      </c>
      <c r="V30" s="14">
        <f>SUM($D$2:D30)</f>
        <v>0</v>
      </c>
      <c r="Z30">
        <f t="shared" si="6"/>
        <v>2</v>
      </c>
      <c r="AA30">
        <f t="shared" si="7"/>
        <v>1</v>
      </c>
      <c r="AB30">
        <f t="shared" si="8"/>
        <v>1</v>
      </c>
    </row>
    <row r="31" spans="1:28" x14ac:dyDescent="0.25">
      <c r="A31" s="3">
        <f t="shared" si="1"/>
        <v>42397</v>
      </c>
      <c r="B31" s="14">
        <v>2</v>
      </c>
      <c r="C31" s="14">
        <v>0</v>
      </c>
      <c r="D31" s="14"/>
      <c r="E31" s="14"/>
      <c r="F31" s="16">
        <f t="shared" si="0"/>
        <v>0.66666666666666663</v>
      </c>
      <c r="G31" s="14"/>
      <c r="H31" s="6">
        <f t="shared" si="2"/>
        <v>-1</v>
      </c>
      <c r="I31" s="6">
        <f t="shared" si="3"/>
        <v>0</v>
      </c>
      <c r="J31" s="6">
        <f t="shared" si="4"/>
        <v>0</v>
      </c>
      <c r="K31" s="14"/>
      <c r="L31" s="53" t="e">
        <f>H31/(#REF!)</f>
        <v>#REF!</v>
      </c>
      <c r="M31" s="53" t="e">
        <f>I31/(#REF!)</f>
        <v>#REF!</v>
      </c>
      <c r="N31" s="53" t="e">
        <f>J31/(#REF!)</f>
        <v>#REF!</v>
      </c>
      <c r="O31" s="5"/>
      <c r="P31" s="5"/>
      <c r="Q31" s="5"/>
      <c r="R31" s="6">
        <f t="shared" si="5"/>
        <v>-0.33333333333333337</v>
      </c>
      <c r="S31" s="5"/>
      <c r="T31" s="14">
        <f>SUM($B$2:B31)</f>
        <v>56</v>
      </c>
      <c r="U31" s="14">
        <f>SUM($C$2:C31)</f>
        <v>4</v>
      </c>
      <c r="V31" s="14">
        <f>SUM($D$2:D31)</f>
        <v>0</v>
      </c>
      <c r="Z31">
        <f t="shared" si="6"/>
        <v>0.66666666666666663</v>
      </c>
      <c r="AA31">
        <f t="shared" si="7"/>
        <v>1</v>
      </c>
      <c r="AB31">
        <f t="shared" si="8"/>
        <v>1</v>
      </c>
    </row>
    <row r="32" spans="1:28" x14ac:dyDescent="0.25">
      <c r="A32" s="3">
        <f t="shared" si="1"/>
        <v>42398</v>
      </c>
      <c r="B32" s="14">
        <v>1</v>
      </c>
      <c r="C32" s="14">
        <v>0</v>
      </c>
      <c r="D32" s="14"/>
      <c r="E32" s="14"/>
      <c r="F32" s="16">
        <f t="shared" si="0"/>
        <v>0.33333333333333331</v>
      </c>
      <c r="G32" s="14"/>
      <c r="H32" s="6">
        <f t="shared" si="2"/>
        <v>0</v>
      </c>
      <c r="I32" s="6">
        <f t="shared" si="3"/>
        <v>0</v>
      </c>
      <c r="J32" s="6">
        <f t="shared" si="4"/>
        <v>0</v>
      </c>
      <c r="K32" s="14"/>
      <c r="L32" s="53" t="e">
        <f>H32/(#REF!)</f>
        <v>#REF!</v>
      </c>
      <c r="M32" s="53" t="e">
        <f>I32/(#REF!)</f>
        <v>#REF!</v>
      </c>
      <c r="N32" s="53" t="e">
        <f>J32/(#REF!)</f>
        <v>#REF!</v>
      </c>
      <c r="O32" s="5"/>
      <c r="P32" s="5"/>
      <c r="Q32" s="5"/>
      <c r="R32" s="6">
        <f t="shared" si="5"/>
        <v>0</v>
      </c>
      <c r="S32" s="5"/>
      <c r="T32" s="14">
        <f>SUM($B$2:B32)</f>
        <v>57</v>
      </c>
      <c r="U32" s="14">
        <f>SUM($C$2:C32)</f>
        <v>4</v>
      </c>
      <c r="V32" s="14">
        <f>SUM($D$2:D32)</f>
        <v>0</v>
      </c>
      <c r="Z32">
        <f t="shared" si="6"/>
        <v>1</v>
      </c>
      <c r="AA32">
        <f t="shared" si="7"/>
        <v>1</v>
      </c>
      <c r="AB32">
        <f t="shared" si="8"/>
        <v>1</v>
      </c>
    </row>
    <row r="33" spans="1:28" x14ac:dyDescent="0.25">
      <c r="A33" s="3">
        <f t="shared" si="1"/>
        <v>42399</v>
      </c>
      <c r="B33" s="14">
        <v>5</v>
      </c>
      <c r="C33" s="14">
        <v>1</v>
      </c>
      <c r="D33" s="14"/>
      <c r="E33" s="14"/>
      <c r="F33" s="16">
        <f t="shared" si="0"/>
        <v>2</v>
      </c>
      <c r="G33" s="14"/>
      <c r="H33" s="6">
        <f t="shared" si="2"/>
        <v>-1</v>
      </c>
      <c r="I33" s="6">
        <f t="shared" si="3"/>
        <v>1</v>
      </c>
      <c r="J33" s="6">
        <f t="shared" si="4"/>
        <v>0</v>
      </c>
      <c r="K33" s="14"/>
      <c r="L33" s="53" t="e">
        <f>H33/(#REF!)</f>
        <v>#REF!</v>
      </c>
      <c r="M33" s="53" t="e">
        <f>I33/(#REF!)</f>
        <v>#REF!</v>
      </c>
      <c r="N33" s="53" t="e">
        <f>J33/(#REF!)</f>
        <v>#REF!</v>
      </c>
      <c r="O33" s="5"/>
      <c r="P33" s="5"/>
      <c r="Q33" s="5"/>
      <c r="R33" s="6">
        <f t="shared" si="5"/>
        <v>0</v>
      </c>
      <c r="S33" s="5"/>
      <c r="T33" s="14">
        <f>SUM($B$2:B33)</f>
        <v>62</v>
      </c>
      <c r="U33" s="14">
        <f>SUM($C$2:C33)</f>
        <v>5</v>
      </c>
      <c r="V33" s="14">
        <f>SUM($D$2:D33)</f>
        <v>0</v>
      </c>
      <c r="Z33">
        <f t="shared" si="6"/>
        <v>0.83333333333333337</v>
      </c>
      <c r="AA33">
        <f t="shared" si="7"/>
        <v>1</v>
      </c>
      <c r="AB33">
        <f t="shared" si="8"/>
        <v>1</v>
      </c>
    </row>
    <row r="34" spans="1:28" x14ac:dyDescent="0.25">
      <c r="A34" s="3">
        <f t="shared" si="1"/>
        <v>42400</v>
      </c>
      <c r="B34" s="14"/>
      <c r="C34" s="14">
        <v>3</v>
      </c>
      <c r="D34" s="14"/>
      <c r="E34" s="14"/>
      <c r="F34" s="16">
        <f t="shared" si="0"/>
        <v>1</v>
      </c>
      <c r="G34" s="14"/>
      <c r="H34" s="6">
        <f t="shared" si="2"/>
        <v>-1</v>
      </c>
      <c r="I34" s="6">
        <f t="shared" si="3"/>
        <v>3</v>
      </c>
      <c r="J34" s="6">
        <f t="shared" si="4"/>
        <v>0</v>
      </c>
      <c r="K34" s="14"/>
      <c r="L34" s="53" t="e">
        <f>H34/(#REF!)</f>
        <v>#REF!</v>
      </c>
      <c r="M34" s="53" t="e">
        <f>I34/(#REF!)</f>
        <v>#REF!</v>
      </c>
      <c r="N34" s="53" t="e">
        <f>J34/(#REF!)</f>
        <v>#REF!</v>
      </c>
      <c r="O34" s="5"/>
      <c r="P34" s="5"/>
      <c r="Q34" s="5"/>
      <c r="R34" s="6">
        <f t="shared" si="5"/>
        <v>0.66666666666666674</v>
      </c>
      <c r="S34" s="5"/>
      <c r="T34" s="14">
        <f>SUM($B$2:B34)</f>
        <v>62</v>
      </c>
      <c r="U34" s="14">
        <f>SUM($C$2:C34)</f>
        <v>8</v>
      </c>
      <c r="V34" s="14">
        <f>SUM($D$2:D34)</f>
        <v>0</v>
      </c>
      <c r="Z34">
        <f t="shared" si="6"/>
        <v>0</v>
      </c>
      <c r="AA34">
        <f t="shared" si="7"/>
        <v>1</v>
      </c>
      <c r="AB34">
        <f t="shared" si="8"/>
        <v>1</v>
      </c>
    </row>
    <row r="35" spans="1:28" x14ac:dyDescent="0.25">
      <c r="A35" s="3">
        <f t="shared" si="1"/>
        <v>42401</v>
      </c>
      <c r="B35" s="14">
        <v>1</v>
      </c>
      <c r="C35" s="14">
        <v>2</v>
      </c>
      <c r="D35" s="14"/>
      <c r="E35" s="14"/>
      <c r="F35" s="16">
        <f t="shared" si="0"/>
        <v>1</v>
      </c>
      <c r="G35" s="14"/>
      <c r="H35" s="6">
        <f t="shared" si="2"/>
        <v>1</v>
      </c>
      <c r="I35" s="6">
        <f t="shared" si="3"/>
        <v>2</v>
      </c>
      <c r="J35" s="6">
        <f t="shared" si="4"/>
        <v>0</v>
      </c>
      <c r="K35" s="14"/>
      <c r="L35" s="53" t="e">
        <f>H35/(#REF!)</f>
        <v>#REF!</v>
      </c>
      <c r="M35" s="53" t="e">
        <f>I35/(#REF!)</f>
        <v>#REF!</v>
      </c>
      <c r="N35" s="53" t="e">
        <f>J35/(#REF!)</f>
        <v>#REF!</v>
      </c>
      <c r="O35" s="5"/>
      <c r="P35" s="5"/>
      <c r="Q35" s="5"/>
      <c r="R35" s="6">
        <f t="shared" si="5"/>
        <v>1</v>
      </c>
      <c r="S35" s="5"/>
      <c r="T35" s="14">
        <f>SUM($B$2:B35)</f>
        <v>63</v>
      </c>
      <c r="U35" s="14">
        <f>SUM($C$2:C35)</f>
        <v>10</v>
      </c>
      <c r="V35" s="14">
        <f>SUM($D$2:D35)</f>
        <v>0</v>
      </c>
      <c r="Z35">
        <f t="shared" si="6"/>
        <v>1</v>
      </c>
      <c r="AA35">
        <f t="shared" si="7"/>
        <v>1</v>
      </c>
      <c r="AB35">
        <f t="shared" si="8"/>
        <v>1</v>
      </c>
    </row>
    <row r="36" spans="1:28" x14ac:dyDescent="0.25">
      <c r="A36" s="3">
        <f t="shared" si="1"/>
        <v>42402</v>
      </c>
      <c r="B36" s="14">
        <v>1</v>
      </c>
      <c r="C36" s="14">
        <v>2</v>
      </c>
      <c r="D36" s="14"/>
      <c r="E36" s="14"/>
      <c r="F36" s="16">
        <f t="shared" si="0"/>
        <v>1</v>
      </c>
      <c r="G36" s="14"/>
      <c r="H36" s="6">
        <f t="shared" si="2"/>
        <v>1</v>
      </c>
      <c r="I36" s="6">
        <f t="shared" si="3"/>
        <v>1</v>
      </c>
      <c r="J36" s="6">
        <f t="shared" si="4"/>
        <v>0</v>
      </c>
      <c r="K36" s="14"/>
      <c r="L36" s="53" t="e">
        <f>H36/(#REF!)</f>
        <v>#REF!</v>
      </c>
      <c r="M36" s="53" t="e">
        <f>I36/(#REF!)</f>
        <v>#REF!</v>
      </c>
      <c r="N36" s="53" t="e">
        <f>J36/(#REF!)</f>
        <v>#REF!</v>
      </c>
      <c r="O36" s="5"/>
      <c r="P36" s="5"/>
      <c r="Q36" s="5"/>
      <c r="R36" s="6">
        <f t="shared" si="5"/>
        <v>0.66666666666666674</v>
      </c>
      <c r="S36" s="5"/>
      <c r="T36" s="14">
        <f>SUM($B$2:B36)</f>
        <v>64</v>
      </c>
      <c r="U36" s="14">
        <f>SUM($C$2:C36)</f>
        <v>12</v>
      </c>
      <c r="V36" s="14">
        <f>SUM($D$2:D36)</f>
        <v>0</v>
      </c>
      <c r="Z36">
        <f t="shared" si="6"/>
        <v>1</v>
      </c>
      <c r="AA36">
        <f t="shared" si="7"/>
        <v>2</v>
      </c>
      <c r="AB36">
        <f t="shared" si="8"/>
        <v>1</v>
      </c>
    </row>
    <row r="37" spans="1:28" x14ac:dyDescent="0.25">
      <c r="A37" s="3">
        <f t="shared" si="1"/>
        <v>42403</v>
      </c>
      <c r="B37" s="14">
        <v>4</v>
      </c>
      <c r="C37" s="14">
        <v>0</v>
      </c>
      <c r="D37" s="14"/>
      <c r="E37" s="14"/>
      <c r="F37" s="16">
        <f t="shared" si="0"/>
        <v>1.3333333333333333</v>
      </c>
      <c r="G37" s="14"/>
      <c r="H37" s="6">
        <f t="shared" si="2"/>
        <v>2</v>
      </c>
      <c r="I37" s="6">
        <f t="shared" si="3"/>
        <v>-3</v>
      </c>
      <c r="J37" s="6">
        <f t="shared" si="4"/>
        <v>0</v>
      </c>
      <c r="K37" s="14"/>
      <c r="L37" s="53" t="e">
        <f>H37/(#REF!)</f>
        <v>#REF!</v>
      </c>
      <c r="M37" s="53" t="e">
        <f>I37/(#REF!)</f>
        <v>#REF!</v>
      </c>
      <c r="N37" s="53" t="e">
        <f>J37/(#REF!)</f>
        <v>#REF!</v>
      </c>
      <c r="O37" s="5"/>
      <c r="P37" s="5"/>
      <c r="Q37" s="5"/>
      <c r="R37" s="6">
        <f t="shared" si="5"/>
        <v>-0.33333333333333348</v>
      </c>
      <c r="S37" s="5"/>
      <c r="T37" s="14">
        <f>SUM($B$2:B37)</f>
        <v>68</v>
      </c>
      <c r="U37" s="14">
        <f>SUM($C$2:C37)</f>
        <v>12</v>
      </c>
      <c r="V37" s="14">
        <f>SUM($D$2:D37)</f>
        <v>0</v>
      </c>
      <c r="Z37">
        <f t="shared" si="6"/>
        <v>2</v>
      </c>
      <c r="AA37">
        <f t="shared" si="7"/>
        <v>0</v>
      </c>
      <c r="AB37">
        <f t="shared" si="8"/>
        <v>1</v>
      </c>
    </row>
    <row r="38" spans="1:28" x14ac:dyDescent="0.25">
      <c r="A38" s="3">
        <f t="shared" si="1"/>
        <v>42404</v>
      </c>
      <c r="B38" s="14"/>
      <c r="C38" s="14">
        <v>0</v>
      </c>
      <c r="D38" s="14"/>
      <c r="E38" s="14"/>
      <c r="F38" s="16">
        <f t="shared" si="0"/>
        <v>0</v>
      </c>
      <c r="G38" s="14"/>
      <c r="H38" s="6">
        <f t="shared" si="2"/>
        <v>-2</v>
      </c>
      <c r="I38" s="6">
        <f t="shared" si="3"/>
        <v>0</v>
      </c>
      <c r="J38" s="6">
        <f t="shared" si="4"/>
        <v>0</v>
      </c>
      <c r="K38" s="14"/>
      <c r="L38" s="53" t="e">
        <f>H38/(#REF!)</f>
        <v>#REF!</v>
      </c>
      <c r="M38" s="53" t="e">
        <f>I38/(#REF!)</f>
        <v>#REF!</v>
      </c>
      <c r="N38" s="53" t="e">
        <f>J38/(#REF!)</f>
        <v>#REF!</v>
      </c>
      <c r="O38" s="5"/>
      <c r="P38" s="5"/>
      <c r="Q38" s="5"/>
      <c r="R38" s="6">
        <f t="shared" si="5"/>
        <v>-0.66666666666666663</v>
      </c>
      <c r="S38" s="5"/>
      <c r="T38" s="14">
        <f>SUM($B$2:B38)</f>
        <v>68</v>
      </c>
      <c r="U38" s="14">
        <f>SUM($C$2:C38)</f>
        <v>12</v>
      </c>
      <c r="V38" s="14">
        <f>SUM($D$2:D38)</f>
        <v>0</v>
      </c>
      <c r="Z38">
        <f t="shared" si="6"/>
        <v>0</v>
      </c>
      <c r="AA38">
        <f t="shared" si="7"/>
        <v>1</v>
      </c>
      <c r="AB38">
        <f t="shared" si="8"/>
        <v>1</v>
      </c>
    </row>
    <row r="39" spans="1:28" x14ac:dyDescent="0.25">
      <c r="A39" s="3">
        <f t="shared" si="1"/>
        <v>42405</v>
      </c>
      <c r="B39" s="14">
        <v>1</v>
      </c>
      <c r="C39" s="14">
        <v>0</v>
      </c>
      <c r="D39" s="14"/>
      <c r="E39" s="14"/>
      <c r="F39" s="16">
        <f t="shared" si="0"/>
        <v>0.33333333333333331</v>
      </c>
      <c r="G39" s="14"/>
      <c r="H39" s="6">
        <f t="shared" si="2"/>
        <v>0</v>
      </c>
      <c r="I39" s="6">
        <f t="shared" si="3"/>
        <v>0</v>
      </c>
      <c r="J39" s="6">
        <f t="shared" si="4"/>
        <v>0</v>
      </c>
      <c r="K39" s="14"/>
      <c r="L39" s="53" t="e">
        <f>H39/(#REF!)</f>
        <v>#REF!</v>
      </c>
      <c r="M39" s="53" t="e">
        <f>I39/(#REF!)</f>
        <v>#REF!</v>
      </c>
      <c r="N39" s="53" t="e">
        <f>J39/(#REF!)</f>
        <v>#REF!</v>
      </c>
      <c r="O39" s="5"/>
      <c r="P39" s="5"/>
      <c r="Q39" s="5"/>
      <c r="R39" s="6">
        <f t="shared" si="5"/>
        <v>0</v>
      </c>
      <c r="S39" s="5"/>
      <c r="T39" s="14">
        <f>SUM($B$2:B39)</f>
        <v>69</v>
      </c>
      <c r="U39" s="14">
        <f>SUM($C$2:C39)</f>
        <v>12</v>
      </c>
      <c r="V39" s="14">
        <f>SUM($D$2:D39)</f>
        <v>0</v>
      </c>
      <c r="Z39">
        <f t="shared" si="6"/>
        <v>1</v>
      </c>
      <c r="AA39">
        <f t="shared" si="7"/>
        <v>1</v>
      </c>
      <c r="AB39">
        <f t="shared" si="8"/>
        <v>1</v>
      </c>
    </row>
    <row r="40" spans="1:28" x14ac:dyDescent="0.25">
      <c r="A40" s="3">
        <f t="shared" si="1"/>
        <v>42406</v>
      </c>
      <c r="B40" s="14">
        <v>1</v>
      </c>
      <c r="C40" s="14">
        <v>1</v>
      </c>
      <c r="D40" s="14"/>
      <c r="E40" s="14"/>
      <c r="F40" s="16">
        <f t="shared" si="0"/>
        <v>0.66666666666666663</v>
      </c>
      <c r="G40" s="14"/>
      <c r="H40" s="6">
        <f t="shared" si="2"/>
        <v>-4</v>
      </c>
      <c r="I40" s="6">
        <f t="shared" si="3"/>
        <v>0</v>
      </c>
      <c r="J40" s="6">
        <f t="shared" si="4"/>
        <v>0</v>
      </c>
      <c r="K40" s="14"/>
      <c r="L40" s="53" t="e">
        <f>H40/(#REF!)</f>
        <v>#REF!</v>
      </c>
      <c r="M40" s="53" t="e">
        <f>I40/(#REF!)</f>
        <v>#REF!</v>
      </c>
      <c r="N40" s="53" t="e">
        <f>J40/(#REF!)</f>
        <v>#REF!</v>
      </c>
      <c r="O40" s="5"/>
      <c r="P40" s="5"/>
      <c r="Q40" s="5"/>
      <c r="R40" s="6">
        <f t="shared" si="5"/>
        <v>-1.3333333333333335</v>
      </c>
      <c r="S40" s="5"/>
      <c r="T40" s="14">
        <f>SUM($B$2:B40)</f>
        <v>70</v>
      </c>
      <c r="U40" s="14">
        <f>SUM($C$2:C40)</f>
        <v>13</v>
      </c>
      <c r="V40" s="14">
        <f>SUM($D$2:D40)</f>
        <v>0</v>
      </c>
      <c r="Z40">
        <f t="shared" si="6"/>
        <v>0.2</v>
      </c>
      <c r="AA40">
        <f t="shared" si="7"/>
        <v>1</v>
      </c>
      <c r="AB40">
        <f t="shared" si="8"/>
        <v>1</v>
      </c>
    </row>
    <row r="41" spans="1:28" x14ac:dyDescent="0.25">
      <c r="A41" s="3">
        <f t="shared" si="1"/>
        <v>42407</v>
      </c>
      <c r="B41" s="14"/>
      <c r="C41" s="14">
        <v>0</v>
      </c>
      <c r="D41" s="14"/>
      <c r="E41" s="14"/>
      <c r="F41" s="16">
        <f t="shared" si="0"/>
        <v>0</v>
      </c>
      <c r="G41" s="14"/>
      <c r="H41" s="6">
        <f t="shared" si="2"/>
        <v>0</v>
      </c>
      <c r="I41" s="6">
        <f t="shared" si="3"/>
        <v>-3</v>
      </c>
      <c r="J41" s="6">
        <f t="shared" si="4"/>
        <v>0</v>
      </c>
      <c r="K41" s="14"/>
      <c r="L41" s="53" t="e">
        <f>H41/(#REF!)</f>
        <v>#REF!</v>
      </c>
      <c r="M41" s="53" t="e">
        <f>I41/(#REF!)</f>
        <v>#REF!</v>
      </c>
      <c r="N41" s="53" t="e">
        <f>J41/(#REF!)</f>
        <v>#REF!</v>
      </c>
      <c r="O41" s="5"/>
      <c r="P41" s="5"/>
      <c r="Q41" s="5"/>
      <c r="R41" s="6">
        <f t="shared" si="5"/>
        <v>-1</v>
      </c>
      <c r="S41" s="5"/>
      <c r="T41" s="14">
        <f>SUM($B$2:B41)</f>
        <v>70</v>
      </c>
      <c r="U41" s="14">
        <f>SUM($C$2:C41)</f>
        <v>13</v>
      </c>
      <c r="V41" s="14">
        <f>SUM($D$2:D41)</f>
        <v>0</v>
      </c>
      <c r="Z41">
        <f t="shared" si="6"/>
        <v>1</v>
      </c>
      <c r="AA41">
        <f t="shared" si="7"/>
        <v>0</v>
      </c>
      <c r="AB41">
        <f t="shared" si="8"/>
        <v>1</v>
      </c>
    </row>
    <row r="42" spans="1:28" x14ac:dyDescent="0.25">
      <c r="A42" s="3">
        <f t="shared" si="1"/>
        <v>42408</v>
      </c>
      <c r="B42" s="14">
        <v>1</v>
      </c>
      <c r="C42" s="14">
        <v>1</v>
      </c>
      <c r="D42" s="14"/>
      <c r="E42" s="14"/>
      <c r="F42" s="16">
        <f t="shared" si="0"/>
        <v>0.66666666666666663</v>
      </c>
      <c r="G42" s="14"/>
      <c r="H42" s="6">
        <f t="shared" si="2"/>
        <v>0</v>
      </c>
      <c r="I42" s="6">
        <f t="shared" si="3"/>
        <v>-1</v>
      </c>
      <c r="J42" s="6">
        <f t="shared" si="4"/>
        <v>0</v>
      </c>
      <c r="K42" s="14"/>
      <c r="L42" s="53" t="e">
        <f>H42/(#REF!)</f>
        <v>#REF!</v>
      </c>
      <c r="M42" s="53" t="e">
        <f>I42/(#REF!)</f>
        <v>#REF!</v>
      </c>
      <c r="N42" s="53" t="e">
        <f>J42/(#REF!)</f>
        <v>#REF!</v>
      </c>
      <c r="O42" s="5"/>
      <c r="P42" s="5"/>
      <c r="Q42" s="5"/>
      <c r="R42" s="6">
        <f t="shared" si="5"/>
        <v>-0.33333333333333337</v>
      </c>
      <c r="S42" s="5"/>
      <c r="T42" s="14">
        <f>SUM($B$2:B42)</f>
        <v>71</v>
      </c>
      <c r="U42" s="14">
        <f>SUM($C$2:C42)</f>
        <v>14</v>
      </c>
      <c r="V42" s="14">
        <f>SUM($D$2:D42)</f>
        <v>0</v>
      </c>
      <c r="Z42">
        <f t="shared" si="6"/>
        <v>1</v>
      </c>
      <c r="AA42">
        <f t="shared" si="7"/>
        <v>0.5</v>
      </c>
      <c r="AB42">
        <f t="shared" si="8"/>
        <v>1</v>
      </c>
    </row>
    <row r="43" spans="1:28" x14ac:dyDescent="0.25">
      <c r="A43" s="3">
        <f t="shared" si="1"/>
        <v>42409</v>
      </c>
      <c r="B43" s="14">
        <v>1</v>
      </c>
      <c r="C43" s="14">
        <v>0</v>
      </c>
      <c r="D43" s="14"/>
      <c r="E43" s="14"/>
      <c r="F43" s="16">
        <f t="shared" si="0"/>
        <v>0.33333333333333331</v>
      </c>
      <c r="G43" s="14"/>
      <c r="H43" s="6">
        <f t="shared" si="2"/>
        <v>0</v>
      </c>
      <c r="I43" s="6">
        <f t="shared" si="3"/>
        <v>-2</v>
      </c>
      <c r="J43" s="6">
        <f t="shared" si="4"/>
        <v>0</v>
      </c>
      <c r="K43" s="14"/>
      <c r="L43" s="53" t="e">
        <f>H43/(#REF!)</f>
        <v>#REF!</v>
      </c>
      <c r="M43" s="53" t="e">
        <f>I43/(#REF!)</f>
        <v>#REF!</v>
      </c>
      <c r="N43" s="53" t="e">
        <f>J43/(#REF!)</f>
        <v>#REF!</v>
      </c>
      <c r="O43" s="5"/>
      <c r="P43" s="5"/>
      <c r="Q43" s="5"/>
      <c r="R43" s="6">
        <f t="shared" si="5"/>
        <v>-0.66666666666666674</v>
      </c>
      <c r="S43" s="5"/>
      <c r="T43" s="14">
        <f>SUM($B$2:B43)</f>
        <v>72</v>
      </c>
      <c r="U43" s="14">
        <f>SUM($C$2:C43)</f>
        <v>14</v>
      </c>
      <c r="V43" s="14">
        <f>SUM($D$2:D43)</f>
        <v>0</v>
      </c>
      <c r="Z43">
        <f t="shared" si="6"/>
        <v>1</v>
      </c>
      <c r="AA43">
        <f t="shared" si="7"/>
        <v>0</v>
      </c>
      <c r="AB43">
        <f t="shared" si="8"/>
        <v>1</v>
      </c>
    </row>
    <row r="44" spans="1:28" x14ac:dyDescent="0.25">
      <c r="A44" s="3">
        <f t="shared" si="1"/>
        <v>42410</v>
      </c>
      <c r="B44" s="14">
        <v>2</v>
      </c>
      <c r="C44" s="14">
        <v>2</v>
      </c>
      <c r="D44" s="14"/>
      <c r="E44" s="14"/>
      <c r="F44" s="16">
        <f t="shared" si="0"/>
        <v>1.3333333333333333</v>
      </c>
      <c r="G44" s="14"/>
      <c r="H44" s="6">
        <f t="shared" si="2"/>
        <v>-2</v>
      </c>
      <c r="I44" s="6">
        <f t="shared" si="3"/>
        <v>2</v>
      </c>
      <c r="J44" s="6">
        <f t="shared" si="4"/>
        <v>0</v>
      </c>
      <c r="K44" s="14"/>
      <c r="L44" s="53" t="e">
        <f>H44/(#REF!)</f>
        <v>#REF!</v>
      </c>
      <c r="M44" s="53" t="e">
        <f>I44/(#REF!)</f>
        <v>#REF!</v>
      </c>
      <c r="N44" s="53" t="e">
        <f>J44/(#REF!)</f>
        <v>#REF!</v>
      </c>
      <c r="O44" s="5"/>
      <c r="P44" s="5"/>
      <c r="Q44" s="5"/>
      <c r="R44" s="6">
        <f t="shared" si="5"/>
        <v>0</v>
      </c>
      <c r="S44" s="5"/>
      <c r="T44" s="14">
        <f>SUM($B$2:B44)</f>
        <v>74</v>
      </c>
      <c r="U44" s="14">
        <f>SUM($C$2:C44)</f>
        <v>16</v>
      </c>
      <c r="V44" s="14">
        <f>SUM($D$2:D44)</f>
        <v>0</v>
      </c>
      <c r="Z44">
        <f t="shared" si="6"/>
        <v>0.5</v>
      </c>
      <c r="AA44">
        <f t="shared" si="7"/>
        <v>1</v>
      </c>
      <c r="AB44">
        <f t="shared" si="8"/>
        <v>1</v>
      </c>
    </row>
    <row r="45" spans="1:28" x14ac:dyDescent="0.25">
      <c r="A45" s="3">
        <f t="shared" si="1"/>
        <v>42411</v>
      </c>
      <c r="B45" s="14">
        <v>2</v>
      </c>
      <c r="C45" s="14">
        <v>0</v>
      </c>
      <c r="D45" s="14"/>
      <c r="E45" s="14"/>
      <c r="F45" s="16">
        <f t="shared" si="0"/>
        <v>0.66666666666666663</v>
      </c>
      <c r="G45" s="14"/>
      <c r="H45" s="6">
        <f t="shared" si="2"/>
        <v>2</v>
      </c>
      <c r="I45" s="6">
        <f t="shared" si="3"/>
        <v>0</v>
      </c>
      <c r="J45" s="6">
        <f t="shared" si="4"/>
        <v>0</v>
      </c>
      <c r="K45" s="14"/>
      <c r="L45" s="53" t="e">
        <f>H45/(#REF!)</f>
        <v>#REF!</v>
      </c>
      <c r="M45" s="53" t="e">
        <f>I45/(#REF!)</f>
        <v>#REF!</v>
      </c>
      <c r="N45" s="53" t="e">
        <f>J45/(#REF!)</f>
        <v>#REF!</v>
      </c>
      <c r="O45" s="5"/>
      <c r="P45" s="5"/>
      <c r="Q45" s="5"/>
      <c r="R45" s="6">
        <f t="shared" si="5"/>
        <v>0.66666666666666663</v>
      </c>
      <c r="S45" s="5"/>
      <c r="T45" s="14">
        <f>SUM($B$2:B45)</f>
        <v>76</v>
      </c>
      <c r="U45" s="14">
        <f>SUM($C$2:C45)</f>
        <v>16</v>
      </c>
      <c r="V45" s="14">
        <f>SUM($D$2:D45)</f>
        <v>0</v>
      </c>
      <c r="Z45">
        <f t="shared" si="6"/>
        <v>1</v>
      </c>
      <c r="AA45">
        <f t="shared" si="7"/>
        <v>1</v>
      </c>
      <c r="AB45">
        <f t="shared" si="8"/>
        <v>1</v>
      </c>
    </row>
    <row r="46" spans="1:28" x14ac:dyDescent="0.25">
      <c r="A46" s="3">
        <f t="shared" si="1"/>
        <v>42412</v>
      </c>
      <c r="B46" s="14"/>
      <c r="C46" s="14">
        <v>0</v>
      </c>
      <c r="D46" s="14"/>
      <c r="E46" s="14"/>
      <c r="F46" s="16">
        <f t="shared" si="0"/>
        <v>0</v>
      </c>
      <c r="G46" s="14"/>
      <c r="H46" s="6">
        <f t="shared" si="2"/>
        <v>-1</v>
      </c>
      <c r="I46" s="6">
        <f t="shared" si="3"/>
        <v>0</v>
      </c>
      <c r="J46" s="6">
        <f t="shared" si="4"/>
        <v>0</v>
      </c>
      <c r="K46" s="14"/>
      <c r="L46" s="53" t="e">
        <f>H46/(#REF!)</f>
        <v>#REF!</v>
      </c>
      <c r="M46" s="53" t="e">
        <f>I46/(#REF!)</f>
        <v>#REF!</v>
      </c>
      <c r="N46" s="53" t="e">
        <f>J46/(#REF!)</f>
        <v>#REF!</v>
      </c>
      <c r="O46" s="5"/>
      <c r="P46" s="5"/>
      <c r="Q46" s="5"/>
      <c r="R46" s="6">
        <f t="shared" si="5"/>
        <v>-0.33333333333333331</v>
      </c>
      <c r="S46" s="5"/>
      <c r="T46" s="14">
        <f>SUM($B$2:B46)</f>
        <v>76</v>
      </c>
      <c r="U46" s="14">
        <f>SUM($C$2:C46)</f>
        <v>16</v>
      </c>
      <c r="V46" s="14">
        <f>SUM($D$2:D46)</f>
        <v>0</v>
      </c>
      <c r="Z46">
        <f t="shared" si="6"/>
        <v>0</v>
      </c>
      <c r="AA46">
        <f t="shared" si="7"/>
        <v>1</v>
      </c>
      <c r="AB46">
        <f t="shared" si="8"/>
        <v>1</v>
      </c>
    </row>
    <row r="47" spans="1:28" x14ac:dyDescent="0.25">
      <c r="A47" s="3">
        <f t="shared" si="1"/>
        <v>42413</v>
      </c>
      <c r="B47" s="14">
        <v>1</v>
      </c>
      <c r="C47" s="14">
        <v>0</v>
      </c>
      <c r="D47" s="14"/>
      <c r="E47" s="14"/>
      <c r="F47" s="16">
        <f t="shared" si="0"/>
        <v>0.33333333333333331</v>
      </c>
      <c r="G47" s="14"/>
      <c r="H47" s="6">
        <f t="shared" si="2"/>
        <v>0</v>
      </c>
      <c r="I47" s="6">
        <f t="shared" si="3"/>
        <v>-1</v>
      </c>
      <c r="J47" s="6">
        <f t="shared" si="4"/>
        <v>0</v>
      </c>
      <c r="K47" s="14"/>
      <c r="L47" s="53" t="e">
        <f>H47/(#REF!)</f>
        <v>#REF!</v>
      </c>
      <c r="M47" s="53" t="e">
        <f>I47/(#REF!)</f>
        <v>#REF!</v>
      </c>
      <c r="N47" s="53" t="e">
        <f>J47/(#REF!)</f>
        <v>#REF!</v>
      </c>
      <c r="O47" s="5"/>
      <c r="P47" s="5"/>
      <c r="Q47" s="5"/>
      <c r="R47" s="6">
        <f t="shared" si="5"/>
        <v>-0.33333333333333331</v>
      </c>
      <c r="S47" s="5"/>
      <c r="T47" s="14">
        <f>SUM($B$2:B47)</f>
        <v>77</v>
      </c>
      <c r="U47" s="14">
        <f>SUM($C$2:C47)</f>
        <v>16</v>
      </c>
      <c r="V47" s="14">
        <f>SUM($D$2:D47)</f>
        <v>0</v>
      </c>
      <c r="Z47">
        <f t="shared" si="6"/>
        <v>1</v>
      </c>
      <c r="AA47">
        <f t="shared" si="7"/>
        <v>0</v>
      </c>
      <c r="AB47">
        <f t="shared" si="8"/>
        <v>1</v>
      </c>
    </row>
    <row r="48" spans="1:28" x14ac:dyDescent="0.25">
      <c r="A48" s="3">
        <f t="shared" si="1"/>
        <v>42414</v>
      </c>
      <c r="B48" s="14">
        <v>1</v>
      </c>
      <c r="C48" s="14">
        <v>0</v>
      </c>
      <c r="D48" s="14">
        <v>0</v>
      </c>
      <c r="E48" s="14"/>
      <c r="F48" s="16">
        <f t="shared" si="0"/>
        <v>0.33333333333333331</v>
      </c>
      <c r="G48" s="14"/>
      <c r="H48" s="6">
        <f t="shared" si="2"/>
        <v>1</v>
      </c>
      <c r="I48" s="6">
        <f t="shared" si="3"/>
        <v>0</v>
      </c>
      <c r="J48" s="6">
        <f t="shared" si="4"/>
        <v>0</v>
      </c>
      <c r="K48" s="14"/>
      <c r="L48" s="53" t="e">
        <f>H48/(#REF!)</f>
        <v>#REF!</v>
      </c>
      <c r="M48" s="53" t="e">
        <f>I48/(#REF!)</f>
        <v>#REF!</v>
      </c>
      <c r="N48" s="53" t="e">
        <f>J48/(#REF!)</f>
        <v>#REF!</v>
      </c>
      <c r="O48" s="5"/>
      <c r="P48" s="5"/>
      <c r="Q48" s="5"/>
      <c r="R48" s="6">
        <f t="shared" si="5"/>
        <v>0.33333333333333331</v>
      </c>
      <c r="S48" s="5"/>
      <c r="T48" s="14">
        <f>SUM($B$2:B48)</f>
        <v>78</v>
      </c>
      <c r="U48" s="14">
        <f>SUM($C$2:C48)</f>
        <v>16</v>
      </c>
      <c r="V48" s="14">
        <f>SUM($D$2:D48)</f>
        <v>0</v>
      </c>
      <c r="Z48">
        <f t="shared" si="6"/>
        <v>1</v>
      </c>
      <c r="AA48">
        <f t="shared" si="7"/>
        <v>1</v>
      </c>
      <c r="AB48">
        <f t="shared" si="8"/>
        <v>1</v>
      </c>
    </row>
    <row r="49" spans="1:28" x14ac:dyDescent="0.25">
      <c r="A49" s="3">
        <f t="shared" si="1"/>
        <v>42415</v>
      </c>
      <c r="B49" s="14">
        <v>1</v>
      </c>
      <c r="C49" s="14">
        <v>0</v>
      </c>
      <c r="D49" s="14">
        <v>0</v>
      </c>
      <c r="E49" s="14"/>
      <c r="F49" s="16">
        <f t="shared" si="0"/>
        <v>0.33333333333333331</v>
      </c>
      <c r="G49" s="14"/>
      <c r="H49" s="6">
        <f t="shared" si="2"/>
        <v>0</v>
      </c>
      <c r="I49" s="6">
        <f t="shared" si="3"/>
        <v>-1</v>
      </c>
      <c r="J49" s="6">
        <f t="shared" si="4"/>
        <v>0</v>
      </c>
      <c r="K49" s="14"/>
      <c r="L49" s="53" t="e">
        <f>H49/(#REF!)</f>
        <v>#REF!</v>
      </c>
      <c r="M49" s="53" t="e">
        <f>I49/(#REF!)</f>
        <v>#REF!</v>
      </c>
      <c r="N49" s="53" t="e">
        <f>J49/(#REF!)</f>
        <v>#REF!</v>
      </c>
      <c r="O49" s="5"/>
      <c r="P49" s="5"/>
      <c r="Q49" s="5"/>
      <c r="R49" s="6">
        <f t="shared" si="5"/>
        <v>-0.33333333333333331</v>
      </c>
      <c r="S49" s="5"/>
      <c r="T49" s="14">
        <f>SUM($B$2:B49)</f>
        <v>79</v>
      </c>
      <c r="U49" s="14">
        <f>SUM($C$2:C49)</f>
        <v>16</v>
      </c>
      <c r="V49" s="14">
        <f>SUM($D$2:D49)</f>
        <v>0</v>
      </c>
      <c r="Z49">
        <f t="shared" si="6"/>
        <v>1</v>
      </c>
      <c r="AA49">
        <f t="shared" si="7"/>
        <v>0</v>
      </c>
      <c r="AB49">
        <f t="shared" si="8"/>
        <v>1</v>
      </c>
    </row>
    <row r="50" spans="1:28" x14ac:dyDescent="0.25">
      <c r="A50" s="3">
        <f t="shared" si="1"/>
        <v>42416</v>
      </c>
      <c r="B50" s="14">
        <v>1</v>
      </c>
      <c r="C50" s="14">
        <v>0</v>
      </c>
      <c r="D50" s="14">
        <v>0</v>
      </c>
      <c r="E50" s="14"/>
      <c r="F50" s="16">
        <f t="shared" si="0"/>
        <v>0.33333333333333331</v>
      </c>
      <c r="G50" s="14"/>
      <c r="H50" s="6">
        <f t="shared" si="2"/>
        <v>0</v>
      </c>
      <c r="I50" s="6">
        <f t="shared" si="3"/>
        <v>0</v>
      </c>
      <c r="J50" s="6">
        <f t="shared" si="4"/>
        <v>0</v>
      </c>
      <c r="K50" s="14"/>
      <c r="L50" s="53" t="e">
        <f>H50/(#REF!)</f>
        <v>#REF!</v>
      </c>
      <c r="M50" s="53" t="e">
        <f>I50/(#REF!)</f>
        <v>#REF!</v>
      </c>
      <c r="N50" s="53" t="e">
        <f>J50/(#REF!)</f>
        <v>#REF!</v>
      </c>
      <c r="O50" s="5"/>
      <c r="P50" s="5"/>
      <c r="Q50" s="5"/>
      <c r="R50" s="6">
        <f t="shared" si="5"/>
        <v>0</v>
      </c>
      <c r="S50" s="5"/>
      <c r="T50" s="14">
        <f>SUM($B$2:B50)</f>
        <v>80</v>
      </c>
      <c r="U50" s="14">
        <f>SUM($C$2:C50)</f>
        <v>16</v>
      </c>
      <c r="V50" s="14">
        <f>SUM($D$2:D50)</f>
        <v>0</v>
      </c>
      <c r="Z50">
        <f t="shared" si="6"/>
        <v>1</v>
      </c>
      <c r="AA50">
        <f t="shared" si="7"/>
        <v>1</v>
      </c>
      <c r="AB50">
        <f t="shared" si="8"/>
        <v>1</v>
      </c>
    </row>
    <row r="51" spans="1:28" x14ac:dyDescent="0.25">
      <c r="A51" s="3">
        <f t="shared" si="1"/>
        <v>42417</v>
      </c>
      <c r="B51" s="14">
        <v>1</v>
      </c>
      <c r="C51" s="14">
        <v>0</v>
      </c>
      <c r="D51" s="14">
        <v>0</v>
      </c>
      <c r="E51" s="14"/>
      <c r="F51" s="16">
        <f t="shared" si="0"/>
        <v>0.33333333333333331</v>
      </c>
      <c r="G51" s="14"/>
      <c r="H51" s="6">
        <f t="shared" si="2"/>
        <v>-1</v>
      </c>
      <c r="I51" s="6">
        <f t="shared" si="3"/>
        <v>-2</v>
      </c>
      <c r="J51" s="6">
        <f t="shared" si="4"/>
        <v>0</v>
      </c>
      <c r="K51" s="14"/>
      <c r="L51" s="53" t="e">
        <f>H51/(#REF!)</f>
        <v>#REF!</v>
      </c>
      <c r="M51" s="53" t="e">
        <f>I51/(#REF!)</f>
        <v>#REF!</v>
      </c>
      <c r="N51" s="53" t="e">
        <f>J51/(#REF!)</f>
        <v>#REF!</v>
      </c>
      <c r="O51" s="5"/>
      <c r="P51" s="5"/>
      <c r="Q51" s="5"/>
      <c r="R51" s="6">
        <f t="shared" si="5"/>
        <v>-1</v>
      </c>
      <c r="S51" s="5"/>
      <c r="T51" s="14">
        <f>SUM($B$2:B51)</f>
        <v>81</v>
      </c>
      <c r="U51" s="14">
        <f>SUM($C$2:C51)</f>
        <v>16</v>
      </c>
      <c r="V51" s="14">
        <f>SUM($D$2:D51)</f>
        <v>0</v>
      </c>
      <c r="Z51">
        <f t="shared" si="6"/>
        <v>0.5</v>
      </c>
      <c r="AA51">
        <f t="shared" si="7"/>
        <v>0</v>
      </c>
      <c r="AB51">
        <f t="shared" si="8"/>
        <v>1</v>
      </c>
    </row>
    <row r="52" spans="1:28" x14ac:dyDescent="0.25">
      <c r="A52" s="3">
        <f t="shared" si="1"/>
        <v>42418</v>
      </c>
      <c r="B52" s="14"/>
      <c r="C52" s="14">
        <v>0</v>
      </c>
      <c r="D52" s="14">
        <v>0</v>
      </c>
      <c r="E52" s="14"/>
      <c r="F52" s="16">
        <f t="shared" si="0"/>
        <v>0</v>
      </c>
      <c r="G52" s="14"/>
      <c r="H52" s="6">
        <f t="shared" si="2"/>
        <v>-2</v>
      </c>
      <c r="I52" s="6">
        <f t="shared" si="3"/>
        <v>0</v>
      </c>
      <c r="J52" s="6">
        <f t="shared" si="4"/>
        <v>0</v>
      </c>
      <c r="K52" s="14"/>
      <c r="L52" s="53" t="e">
        <f>H52/(#REF!)</f>
        <v>#REF!</v>
      </c>
      <c r="M52" s="53" t="e">
        <f>I52/(#REF!)</f>
        <v>#REF!</v>
      </c>
      <c r="N52" s="53" t="e">
        <f>J52/(#REF!)</f>
        <v>#REF!</v>
      </c>
      <c r="O52" s="5"/>
      <c r="P52" s="5"/>
      <c r="Q52" s="5"/>
      <c r="R52" s="6">
        <f t="shared" si="5"/>
        <v>-0.66666666666666663</v>
      </c>
      <c r="S52" s="5"/>
      <c r="T52" s="14">
        <f>SUM($B$2:B52)</f>
        <v>81</v>
      </c>
      <c r="U52" s="14">
        <f>SUM($C$2:C52)</f>
        <v>16</v>
      </c>
      <c r="V52" s="14">
        <f>SUM($D$2:D52)</f>
        <v>0</v>
      </c>
      <c r="Z52">
        <f t="shared" si="6"/>
        <v>0</v>
      </c>
      <c r="AA52">
        <f t="shared" si="7"/>
        <v>1</v>
      </c>
      <c r="AB52">
        <f t="shared" si="8"/>
        <v>1</v>
      </c>
    </row>
    <row r="53" spans="1:28" x14ac:dyDescent="0.25">
      <c r="A53" s="3">
        <f t="shared" si="1"/>
        <v>42419</v>
      </c>
      <c r="B53" s="14">
        <v>3</v>
      </c>
      <c r="C53" s="14">
        <v>0</v>
      </c>
      <c r="D53" s="14">
        <v>0</v>
      </c>
      <c r="E53" s="14"/>
      <c r="F53" s="16">
        <f t="shared" si="0"/>
        <v>1</v>
      </c>
      <c r="G53" s="14"/>
      <c r="H53" s="6">
        <f t="shared" si="2"/>
        <v>3</v>
      </c>
      <c r="I53" s="6">
        <f t="shared" si="3"/>
        <v>0</v>
      </c>
      <c r="J53" s="6">
        <f t="shared" si="4"/>
        <v>0</v>
      </c>
      <c r="K53" s="14"/>
      <c r="L53" s="53" t="e">
        <f>H53/(#REF!)</f>
        <v>#REF!</v>
      </c>
      <c r="M53" s="53" t="e">
        <f>I53/(#REF!)</f>
        <v>#REF!</v>
      </c>
      <c r="N53" s="53" t="e">
        <f>J53/(#REF!)</f>
        <v>#REF!</v>
      </c>
      <c r="O53" s="5"/>
      <c r="P53" s="5"/>
      <c r="Q53" s="5"/>
      <c r="R53" s="6">
        <f t="shared" si="5"/>
        <v>1</v>
      </c>
      <c r="S53" s="5"/>
      <c r="T53" s="14">
        <f>SUM($B$2:B53)</f>
        <v>84</v>
      </c>
      <c r="U53" s="14">
        <f>SUM($C$2:C53)</f>
        <v>16</v>
      </c>
      <c r="V53" s="14">
        <f>SUM($D$2:D53)</f>
        <v>0</v>
      </c>
      <c r="Z53">
        <f t="shared" si="6"/>
        <v>1</v>
      </c>
      <c r="AA53">
        <f t="shared" si="7"/>
        <v>1</v>
      </c>
      <c r="AB53">
        <f t="shared" si="8"/>
        <v>1</v>
      </c>
    </row>
    <row r="54" spans="1:28" x14ac:dyDescent="0.25">
      <c r="A54" s="3">
        <f t="shared" si="1"/>
        <v>42420</v>
      </c>
      <c r="B54" s="14"/>
      <c r="C54" s="14">
        <v>0</v>
      </c>
      <c r="D54" s="14">
        <v>0</v>
      </c>
      <c r="E54" s="14"/>
      <c r="F54" s="16">
        <f t="shared" si="0"/>
        <v>0</v>
      </c>
      <c r="G54" s="14"/>
      <c r="H54" s="6">
        <f t="shared" si="2"/>
        <v>-1</v>
      </c>
      <c r="I54" s="6">
        <f t="shared" si="3"/>
        <v>0</v>
      </c>
      <c r="J54" s="6">
        <f t="shared" si="4"/>
        <v>0</v>
      </c>
      <c r="K54" s="14"/>
      <c r="L54" s="53" t="e">
        <f>H54/(#REF!)</f>
        <v>#REF!</v>
      </c>
      <c r="M54" s="53" t="e">
        <f>I54/(#REF!)</f>
        <v>#REF!</v>
      </c>
      <c r="N54" s="53" t="e">
        <f>J54/(#REF!)</f>
        <v>#REF!</v>
      </c>
      <c r="O54" s="5"/>
      <c r="P54" s="5"/>
      <c r="Q54" s="5"/>
      <c r="R54" s="6">
        <f t="shared" si="5"/>
        <v>-0.33333333333333331</v>
      </c>
      <c r="S54" s="5"/>
      <c r="T54" s="14">
        <f>SUM($B$2:B54)</f>
        <v>84</v>
      </c>
      <c r="U54" s="14">
        <f>SUM($C$2:C54)</f>
        <v>16</v>
      </c>
      <c r="V54" s="14">
        <f>SUM($D$2:D54)</f>
        <v>0</v>
      </c>
      <c r="Z54">
        <f t="shared" si="6"/>
        <v>0</v>
      </c>
      <c r="AA54">
        <f t="shared" si="7"/>
        <v>1</v>
      </c>
      <c r="AB54">
        <f t="shared" si="8"/>
        <v>1</v>
      </c>
    </row>
    <row r="55" spans="1:28" x14ac:dyDescent="0.25">
      <c r="A55" s="3">
        <f t="shared" si="1"/>
        <v>42421</v>
      </c>
      <c r="B55" s="14"/>
      <c r="C55" s="14">
        <v>0</v>
      </c>
      <c r="D55" s="14">
        <v>0</v>
      </c>
      <c r="E55" s="14"/>
      <c r="F55" s="16">
        <f t="shared" si="0"/>
        <v>0</v>
      </c>
      <c r="G55" s="14"/>
      <c r="H55" s="6">
        <f t="shared" si="2"/>
        <v>-1</v>
      </c>
      <c r="I55" s="6">
        <f t="shared" si="3"/>
        <v>0</v>
      </c>
      <c r="J55" s="6">
        <f t="shared" si="4"/>
        <v>0</v>
      </c>
      <c r="K55" s="14"/>
      <c r="L55" s="53" t="e">
        <f>H55/(#REF!)</f>
        <v>#REF!</v>
      </c>
      <c r="M55" s="53" t="e">
        <f>I55/(#REF!)</f>
        <v>#REF!</v>
      </c>
      <c r="N55" s="53" t="e">
        <f>J55/(#REF!)</f>
        <v>#REF!</v>
      </c>
      <c r="O55" s="5"/>
      <c r="P55" s="5"/>
      <c r="Q55" s="5"/>
      <c r="R55" s="6">
        <f t="shared" si="5"/>
        <v>-0.33333333333333331</v>
      </c>
      <c r="S55" s="5"/>
      <c r="T55" s="14">
        <f>SUM($B$2:B55)</f>
        <v>84</v>
      </c>
      <c r="U55" s="14">
        <f>SUM($C$2:C55)</f>
        <v>16</v>
      </c>
      <c r="V55" s="14">
        <f>SUM($D$2:D55)</f>
        <v>0</v>
      </c>
      <c r="Z55">
        <f t="shared" si="6"/>
        <v>0</v>
      </c>
      <c r="AA55">
        <f t="shared" si="7"/>
        <v>1</v>
      </c>
      <c r="AB55">
        <f t="shared" si="8"/>
        <v>1</v>
      </c>
    </row>
    <row r="56" spans="1:28" x14ac:dyDescent="0.25">
      <c r="A56" s="3">
        <f t="shared" si="1"/>
        <v>42422</v>
      </c>
      <c r="B56" s="25">
        <v>1</v>
      </c>
      <c r="C56" s="14">
        <v>0</v>
      </c>
      <c r="D56" s="14">
        <v>0</v>
      </c>
      <c r="E56" s="14"/>
      <c r="F56" s="16">
        <f t="shared" si="0"/>
        <v>0.33333333333333331</v>
      </c>
      <c r="G56" s="14"/>
      <c r="H56" s="6">
        <f t="shared" si="2"/>
        <v>0</v>
      </c>
      <c r="I56" s="6">
        <f t="shared" si="3"/>
        <v>0</v>
      </c>
      <c r="J56" s="6">
        <f t="shared" si="4"/>
        <v>0</v>
      </c>
      <c r="K56" s="14"/>
      <c r="L56" s="53" t="e">
        <f>H56/(#REF!)</f>
        <v>#REF!</v>
      </c>
      <c r="M56" s="53" t="e">
        <f>I56/(#REF!)</f>
        <v>#REF!</v>
      </c>
      <c r="N56" s="53" t="e">
        <f>J56/(#REF!)</f>
        <v>#REF!</v>
      </c>
      <c r="O56" s="5"/>
      <c r="P56" s="5"/>
      <c r="Q56" s="5"/>
      <c r="R56" s="6">
        <f t="shared" si="5"/>
        <v>0</v>
      </c>
      <c r="S56" s="5"/>
      <c r="T56" s="14">
        <f>SUM($B$2:B56)</f>
        <v>85</v>
      </c>
      <c r="U56" s="14">
        <f>SUM($C$2:C56)</f>
        <v>16</v>
      </c>
      <c r="V56" s="14">
        <f>SUM($D$2:D56)</f>
        <v>0</v>
      </c>
      <c r="Z56">
        <f t="shared" si="6"/>
        <v>1</v>
      </c>
      <c r="AA56">
        <f t="shared" si="7"/>
        <v>1</v>
      </c>
      <c r="AB56">
        <f t="shared" si="8"/>
        <v>1</v>
      </c>
    </row>
    <row r="57" spans="1:28" x14ac:dyDescent="0.25">
      <c r="A57" s="3">
        <f t="shared" si="1"/>
        <v>42423</v>
      </c>
      <c r="B57" s="14">
        <v>1</v>
      </c>
      <c r="C57" s="14">
        <v>0</v>
      </c>
      <c r="D57" s="14">
        <v>0</v>
      </c>
      <c r="E57" s="14"/>
      <c r="F57" s="16">
        <f t="shared" si="0"/>
        <v>0.33333333333333331</v>
      </c>
      <c r="G57" s="14"/>
      <c r="H57" s="6">
        <f t="shared" si="2"/>
        <v>0</v>
      </c>
      <c r="I57" s="6">
        <f t="shared" si="3"/>
        <v>0</v>
      </c>
      <c r="J57" s="6">
        <f t="shared" si="4"/>
        <v>0</v>
      </c>
      <c r="K57" s="14"/>
      <c r="L57" s="53" t="e">
        <f>H57/(#REF!)</f>
        <v>#REF!</v>
      </c>
      <c r="M57" s="53" t="e">
        <f>I57/(#REF!)</f>
        <v>#REF!</v>
      </c>
      <c r="N57" s="53" t="e">
        <f>J57/(#REF!)</f>
        <v>#REF!</v>
      </c>
      <c r="O57" s="5"/>
      <c r="P57" s="5"/>
      <c r="Q57" s="5"/>
      <c r="R57" s="6">
        <f t="shared" si="5"/>
        <v>0</v>
      </c>
      <c r="S57" s="5"/>
      <c r="T57" s="14">
        <f>SUM($B$2:B57)</f>
        <v>86</v>
      </c>
      <c r="U57" s="14">
        <f>SUM($C$2:C57)</f>
        <v>16</v>
      </c>
      <c r="V57" s="14">
        <f>SUM($D$2:D57)</f>
        <v>0</v>
      </c>
      <c r="Z57">
        <f t="shared" si="6"/>
        <v>1</v>
      </c>
      <c r="AA57">
        <f t="shared" si="7"/>
        <v>1</v>
      </c>
      <c r="AB57">
        <f t="shared" si="8"/>
        <v>1</v>
      </c>
    </row>
    <row r="58" spans="1:28" x14ac:dyDescent="0.25">
      <c r="A58" s="3">
        <f t="shared" si="1"/>
        <v>42424</v>
      </c>
      <c r="B58" s="14">
        <v>3</v>
      </c>
      <c r="C58" s="14">
        <v>1</v>
      </c>
      <c r="D58" s="14">
        <v>2</v>
      </c>
      <c r="E58" s="14"/>
      <c r="F58" s="16">
        <f t="shared" si="0"/>
        <v>2</v>
      </c>
      <c r="G58" s="14"/>
      <c r="H58" s="6">
        <f t="shared" si="2"/>
        <v>2</v>
      </c>
      <c r="I58" s="6">
        <f t="shared" si="3"/>
        <v>1</v>
      </c>
      <c r="J58" s="6">
        <f t="shared" si="4"/>
        <v>2</v>
      </c>
      <c r="K58" s="14"/>
      <c r="L58" s="53" t="e">
        <f>H58/(#REF!)</f>
        <v>#REF!</v>
      </c>
      <c r="M58" s="53" t="e">
        <f>I58/(#REF!)</f>
        <v>#REF!</v>
      </c>
      <c r="N58" s="53" t="e">
        <f>J58/(#REF!)</f>
        <v>#REF!</v>
      </c>
      <c r="O58" s="5"/>
      <c r="P58" s="5"/>
      <c r="Q58" s="5"/>
      <c r="R58" s="6">
        <f t="shared" si="5"/>
        <v>1.6666666666666667</v>
      </c>
      <c r="S58" s="5"/>
      <c r="T58" s="14">
        <f>SUM($B$2:B58)</f>
        <v>89</v>
      </c>
      <c r="U58" s="14">
        <f>SUM($C$2:C58)</f>
        <v>17</v>
      </c>
      <c r="V58" s="14">
        <f>SUM($D$2:D58)</f>
        <v>2</v>
      </c>
      <c r="Z58">
        <f t="shared" si="6"/>
        <v>3</v>
      </c>
      <c r="AA58">
        <f t="shared" si="7"/>
        <v>1</v>
      </c>
      <c r="AB58">
        <f t="shared" si="8"/>
        <v>1</v>
      </c>
    </row>
    <row r="59" spans="1:28" x14ac:dyDescent="0.25">
      <c r="A59" s="3">
        <f t="shared" si="1"/>
        <v>42425</v>
      </c>
      <c r="B59" s="14">
        <v>7</v>
      </c>
      <c r="C59" s="14">
        <v>10</v>
      </c>
      <c r="D59" s="14">
        <v>8</v>
      </c>
      <c r="E59" s="14"/>
      <c r="F59" s="16">
        <f t="shared" si="0"/>
        <v>8.3333333333333339</v>
      </c>
      <c r="G59" s="14"/>
      <c r="H59" s="6">
        <f t="shared" si="2"/>
        <v>7</v>
      </c>
      <c r="I59" s="6">
        <f t="shared" si="3"/>
        <v>10</v>
      </c>
      <c r="J59" s="6">
        <f t="shared" si="4"/>
        <v>8</v>
      </c>
      <c r="K59" s="14"/>
      <c r="L59" s="53" t="e">
        <f>H59/(#REF!)</f>
        <v>#REF!</v>
      </c>
      <c r="M59" s="53" t="e">
        <f>I59/(#REF!)</f>
        <v>#REF!</v>
      </c>
      <c r="N59" s="53" t="e">
        <f>J59/(#REF!)</f>
        <v>#REF!</v>
      </c>
      <c r="O59" s="5"/>
      <c r="P59" s="5"/>
      <c r="Q59" s="5"/>
      <c r="R59" s="6">
        <f t="shared" si="5"/>
        <v>8.3333333333333339</v>
      </c>
      <c r="S59" s="5"/>
      <c r="T59" s="14">
        <f>SUM($B$2:B59)</f>
        <v>96</v>
      </c>
      <c r="U59" s="14">
        <f>SUM($C$2:C59)</f>
        <v>27</v>
      </c>
      <c r="V59" s="14">
        <f>SUM($D$2:D59)</f>
        <v>10</v>
      </c>
      <c r="Z59">
        <f t="shared" si="6"/>
        <v>1</v>
      </c>
      <c r="AA59">
        <f t="shared" si="7"/>
        <v>1</v>
      </c>
      <c r="AB59">
        <f t="shared" si="8"/>
        <v>1</v>
      </c>
    </row>
    <row r="60" spans="1:28" x14ac:dyDescent="0.25">
      <c r="A60" s="3">
        <f t="shared" si="1"/>
        <v>42426</v>
      </c>
      <c r="B60" s="14">
        <v>24</v>
      </c>
      <c r="C60" s="14">
        <v>19</v>
      </c>
      <c r="D60" s="14">
        <v>22</v>
      </c>
      <c r="E60" s="14"/>
      <c r="F60" s="16">
        <f t="shared" si="0"/>
        <v>21.666666666666668</v>
      </c>
      <c r="G60" s="14"/>
      <c r="H60" s="6">
        <f t="shared" si="2"/>
        <v>21</v>
      </c>
      <c r="I60" s="6">
        <f t="shared" si="3"/>
        <v>19</v>
      </c>
      <c r="J60" s="6">
        <f t="shared" si="4"/>
        <v>22</v>
      </c>
      <c r="K60" s="14"/>
      <c r="L60" s="53" t="e">
        <f>H60/(#REF!)</f>
        <v>#REF!</v>
      </c>
      <c r="M60" s="53" t="e">
        <f>I60/(#REF!)</f>
        <v>#REF!</v>
      </c>
      <c r="N60" s="53" t="e">
        <f>J60/(#REF!)</f>
        <v>#REF!</v>
      </c>
      <c r="O60" s="5"/>
      <c r="P60" s="5"/>
      <c r="Q60" s="5"/>
      <c r="R60" s="6">
        <f t="shared" si="5"/>
        <v>20.666666666666668</v>
      </c>
      <c r="S60" s="5"/>
      <c r="T60" s="14">
        <f>SUM($B$2:B60)</f>
        <v>120</v>
      </c>
      <c r="U60" s="14">
        <f>SUM($C$2:C60)</f>
        <v>46</v>
      </c>
      <c r="V60" s="14">
        <f>SUM($D$2:D60)</f>
        <v>32</v>
      </c>
      <c r="Z60">
        <f t="shared" si="6"/>
        <v>8</v>
      </c>
      <c r="AA60">
        <f t="shared" si="7"/>
        <v>1</v>
      </c>
      <c r="AB60">
        <f t="shared" si="8"/>
        <v>1</v>
      </c>
    </row>
    <row r="61" spans="1:28" x14ac:dyDescent="0.25">
      <c r="A61" s="3">
        <f t="shared" si="1"/>
        <v>42427</v>
      </c>
      <c r="B61" s="14">
        <v>48</v>
      </c>
      <c r="C61" s="14">
        <v>2</v>
      </c>
      <c r="D61" s="14">
        <v>26</v>
      </c>
      <c r="E61" s="14"/>
      <c r="F61" s="16">
        <f t="shared" si="0"/>
        <v>25.333333333333332</v>
      </c>
      <c r="G61" s="14"/>
      <c r="H61" s="6">
        <f t="shared" si="2"/>
        <v>48</v>
      </c>
      <c r="I61" s="6">
        <f t="shared" si="3"/>
        <v>2</v>
      </c>
      <c r="J61" s="6">
        <f t="shared" si="4"/>
        <v>26</v>
      </c>
      <c r="K61" s="14"/>
      <c r="L61" s="53" t="e">
        <f>H61/(#REF!)</f>
        <v>#REF!</v>
      </c>
      <c r="M61" s="53" t="e">
        <f>I61/(#REF!)</f>
        <v>#REF!</v>
      </c>
      <c r="N61" s="53" t="e">
        <f>J61/(#REF!)</f>
        <v>#REF!</v>
      </c>
      <c r="O61" s="5"/>
      <c r="P61" s="5"/>
      <c r="Q61" s="5"/>
      <c r="R61" s="6">
        <f t="shared" si="5"/>
        <v>25.333333333333332</v>
      </c>
      <c r="S61" s="5"/>
      <c r="T61" s="14">
        <f>SUM($B$2:B61)</f>
        <v>168</v>
      </c>
      <c r="U61" s="14">
        <f>SUM($C$2:C61)</f>
        <v>48</v>
      </c>
      <c r="V61" s="14">
        <f>SUM($D$2:D61)</f>
        <v>58</v>
      </c>
      <c r="Z61">
        <f t="shared" si="6"/>
        <v>1</v>
      </c>
      <c r="AA61">
        <f t="shared" si="7"/>
        <v>1</v>
      </c>
      <c r="AB61">
        <f t="shared" si="8"/>
        <v>1</v>
      </c>
    </row>
    <row r="62" spans="1:28" x14ac:dyDescent="0.25">
      <c r="A62" s="3">
        <f t="shared" si="1"/>
        <v>42428</v>
      </c>
      <c r="B62" s="14">
        <v>22</v>
      </c>
      <c r="C62" s="14">
        <v>31</v>
      </c>
      <c r="D62" s="14">
        <v>5</v>
      </c>
      <c r="E62" s="14"/>
      <c r="F62" s="16">
        <f t="shared" si="0"/>
        <v>19.333333333333332</v>
      </c>
      <c r="G62" s="14"/>
      <c r="H62" s="6">
        <f t="shared" si="2"/>
        <v>22</v>
      </c>
      <c r="I62" s="6">
        <f t="shared" si="3"/>
        <v>31</v>
      </c>
      <c r="J62" s="6">
        <f t="shared" si="4"/>
        <v>5</v>
      </c>
      <c r="K62" s="14"/>
      <c r="L62" s="53" t="e">
        <f>H62/(#REF!)</f>
        <v>#REF!</v>
      </c>
      <c r="M62" s="53" t="e">
        <f>I62/(#REF!)</f>
        <v>#REF!</v>
      </c>
      <c r="N62" s="53" t="e">
        <f>J62/(#REF!)</f>
        <v>#REF!</v>
      </c>
      <c r="O62" s="5"/>
      <c r="P62" s="5"/>
      <c r="Q62" s="5"/>
      <c r="R62" s="6">
        <f t="shared" si="5"/>
        <v>19.333333333333332</v>
      </c>
      <c r="S62" s="5"/>
      <c r="T62" s="14">
        <f>SUM($B$2:B62)</f>
        <v>190</v>
      </c>
      <c r="U62" s="14">
        <f>SUM($C$2:C62)</f>
        <v>79</v>
      </c>
      <c r="V62" s="14">
        <f>SUM($D$2:D62)</f>
        <v>63</v>
      </c>
      <c r="Z62">
        <f t="shared" si="6"/>
        <v>1</v>
      </c>
      <c r="AA62">
        <f t="shared" si="7"/>
        <v>1</v>
      </c>
      <c r="AB62">
        <f t="shared" si="8"/>
        <v>1</v>
      </c>
    </row>
    <row r="63" spans="1:28" x14ac:dyDescent="0.25">
      <c r="A63" s="3">
        <f t="shared" si="1"/>
        <v>42429</v>
      </c>
      <c r="B63" s="14">
        <v>36</v>
      </c>
      <c r="C63" s="14">
        <v>51</v>
      </c>
      <c r="D63" s="14">
        <v>51</v>
      </c>
      <c r="E63" s="14"/>
      <c r="F63" s="16">
        <f t="shared" si="0"/>
        <v>46</v>
      </c>
      <c r="G63" s="14"/>
      <c r="H63" s="6">
        <f t="shared" si="2"/>
        <v>35</v>
      </c>
      <c r="I63" s="6">
        <f t="shared" si="3"/>
        <v>51</v>
      </c>
      <c r="J63" s="6">
        <f t="shared" si="4"/>
        <v>51</v>
      </c>
      <c r="K63" s="14"/>
      <c r="L63" s="53" t="e">
        <f>H63/(#REF!)</f>
        <v>#REF!</v>
      </c>
      <c r="M63" s="53" t="e">
        <f>I63/(#REF!)</f>
        <v>#REF!</v>
      </c>
      <c r="N63" s="53" t="e">
        <f>J63/(#REF!)</f>
        <v>#REF!</v>
      </c>
      <c r="O63" s="5"/>
      <c r="P63" s="5"/>
      <c r="Q63" s="5"/>
      <c r="R63" s="6">
        <f t="shared" si="5"/>
        <v>45.666666666666664</v>
      </c>
      <c r="S63" s="5"/>
      <c r="T63" s="14">
        <f>SUM($B$2:B63)</f>
        <v>226</v>
      </c>
      <c r="U63" s="14">
        <f>SUM($C$2:C63)</f>
        <v>130</v>
      </c>
      <c r="V63" s="14">
        <f>SUM($D$2:D63)</f>
        <v>114</v>
      </c>
      <c r="Z63">
        <f t="shared" si="6"/>
        <v>36</v>
      </c>
      <c r="AA63">
        <f t="shared" si="7"/>
        <v>1</v>
      </c>
      <c r="AB63">
        <f t="shared" si="8"/>
        <v>1</v>
      </c>
    </row>
    <row r="64" spans="1:28" x14ac:dyDescent="0.25">
      <c r="A64" s="3">
        <f t="shared" si="1"/>
        <v>42430</v>
      </c>
      <c r="B64" s="14">
        <v>40</v>
      </c>
      <c r="C64" s="14">
        <v>29</v>
      </c>
      <c r="D64" s="14">
        <v>35</v>
      </c>
      <c r="E64" s="14"/>
      <c r="F64" s="16">
        <f t="shared" si="0"/>
        <v>34.666666666666664</v>
      </c>
      <c r="G64" s="14"/>
      <c r="H64" s="6">
        <f t="shared" si="2"/>
        <v>39</v>
      </c>
      <c r="I64" s="6">
        <f t="shared" si="3"/>
        <v>29</v>
      </c>
      <c r="J64" s="6">
        <f t="shared" si="4"/>
        <v>35</v>
      </c>
      <c r="K64" s="14"/>
      <c r="L64" s="53" t="e">
        <f>H64/(#REF!)</f>
        <v>#REF!</v>
      </c>
      <c r="M64" s="53" t="e">
        <f>I64/(#REF!)</f>
        <v>#REF!</v>
      </c>
      <c r="N64" s="53" t="e">
        <f>J64/(#REF!)</f>
        <v>#REF!</v>
      </c>
      <c r="O64" s="5"/>
      <c r="P64" s="5"/>
      <c r="Q64" s="5"/>
      <c r="R64" s="6">
        <f t="shared" si="5"/>
        <v>34.333333333333329</v>
      </c>
      <c r="S64" s="5"/>
      <c r="T64" s="14">
        <f>SUM($B$2:B64)</f>
        <v>266</v>
      </c>
      <c r="U64" s="14">
        <f>SUM($C$2:C64)</f>
        <v>159</v>
      </c>
      <c r="V64" s="14">
        <f>SUM($D$2:D64)</f>
        <v>149</v>
      </c>
      <c r="Z64">
        <f t="shared" si="6"/>
        <v>40</v>
      </c>
      <c r="AA64">
        <f t="shared" si="7"/>
        <v>1</v>
      </c>
      <c r="AB64">
        <f t="shared" si="8"/>
        <v>1</v>
      </c>
    </row>
    <row r="65" spans="1:28" x14ac:dyDescent="0.25">
      <c r="A65" s="3">
        <f t="shared" si="1"/>
        <v>42431</v>
      </c>
      <c r="B65" s="14">
        <v>85</v>
      </c>
      <c r="C65" s="14">
        <v>37</v>
      </c>
      <c r="D65" s="14">
        <v>38</v>
      </c>
      <c r="E65" s="14"/>
      <c r="F65" s="16">
        <f t="shared" si="0"/>
        <v>53.333333333333336</v>
      </c>
      <c r="G65" s="14"/>
      <c r="H65" s="6">
        <f t="shared" si="2"/>
        <v>82</v>
      </c>
      <c r="I65" s="6">
        <f t="shared" si="3"/>
        <v>36</v>
      </c>
      <c r="J65" s="6">
        <f t="shared" si="4"/>
        <v>36</v>
      </c>
      <c r="K65" s="14"/>
      <c r="L65" s="53" t="e">
        <f>H65/(#REF!)</f>
        <v>#REF!</v>
      </c>
      <c r="M65" s="53" t="e">
        <f>I65/(#REF!)</f>
        <v>#REF!</v>
      </c>
      <c r="N65" s="53" t="e">
        <f>J65/(#REF!)</f>
        <v>#REF!</v>
      </c>
      <c r="O65" s="5"/>
      <c r="P65" s="5"/>
      <c r="Q65" s="5"/>
      <c r="R65" s="6">
        <f t="shared" si="5"/>
        <v>51.333333333333336</v>
      </c>
      <c r="S65" s="5"/>
      <c r="T65" s="14">
        <f>SUM($B$2:B65)</f>
        <v>351</v>
      </c>
      <c r="U65" s="14">
        <f>SUM($C$2:C65)</f>
        <v>196</v>
      </c>
      <c r="V65" s="14">
        <f>SUM($D$2:D65)</f>
        <v>187</v>
      </c>
      <c r="Z65">
        <f t="shared" si="6"/>
        <v>28.333333333333332</v>
      </c>
      <c r="AA65">
        <f t="shared" si="7"/>
        <v>37</v>
      </c>
      <c r="AB65">
        <f t="shared" si="8"/>
        <v>19</v>
      </c>
    </row>
    <row r="66" spans="1:28" x14ac:dyDescent="0.25">
      <c r="A66" s="3">
        <f t="shared" si="1"/>
        <v>42432</v>
      </c>
      <c r="B66" s="14">
        <v>156</v>
      </c>
      <c r="C66" s="14">
        <v>66</v>
      </c>
      <c r="D66" s="14">
        <v>59</v>
      </c>
      <c r="E66" s="14"/>
      <c r="F66" s="16">
        <f t="shared" ref="F66:F129" si="9">SUM(B66:D66)/3</f>
        <v>93.666666666666671</v>
      </c>
      <c r="G66" s="14"/>
      <c r="H66" s="6">
        <f t="shared" si="2"/>
        <v>149</v>
      </c>
      <c r="I66" s="6">
        <f t="shared" si="3"/>
        <v>56</v>
      </c>
      <c r="J66" s="6">
        <f t="shared" si="4"/>
        <v>51</v>
      </c>
      <c r="K66" s="14"/>
      <c r="L66" s="53" t="e">
        <f>H66/(#REF!)</f>
        <v>#REF!</v>
      </c>
      <c r="M66" s="53" t="e">
        <f>I66/(#REF!)</f>
        <v>#REF!</v>
      </c>
      <c r="N66" s="53" t="e">
        <f>J66/(#REF!)</f>
        <v>#REF!</v>
      </c>
      <c r="O66" s="5"/>
      <c r="P66" s="5"/>
      <c r="Q66" s="5"/>
      <c r="R66" s="6">
        <f t="shared" si="5"/>
        <v>85.333333333333343</v>
      </c>
      <c r="S66" s="5"/>
      <c r="T66" s="14">
        <f>SUM($B$2:B66)</f>
        <v>507</v>
      </c>
      <c r="U66" s="14">
        <f>SUM($C$2:C66)</f>
        <v>262</v>
      </c>
      <c r="V66" s="14">
        <f>SUM($D$2:D66)</f>
        <v>246</v>
      </c>
      <c r="Z66">
        <f t="shared" si="6"/>
        <v>22.285714285714285</v>
      </c>
      <c r="AA66">
        <f t="shared" si="7"/>
        <v>6.6</v>
      </c>
      <c r="AB66">
        <f t="shared" si="8"/>
        <v>7.375</v>
      </c>
    </row>
    <row r="67" spans="1:28" x14ac:dyDescent="0.25">
      <c r="A67" s="3">
        <f t="shared" ref="A67:A130" si="10">A66+1</f>
        <v>42433</v>
      </c>
      <c r="B67" s="14">
        <v>186</v>
      </c>
      <c r="C67" s="14">
        <v>220</v>
      </c>
      <c r="D67" s="14">
        <v>283</v>
      </c>
      <c r="E67" s="14"/>
      <c r="F67" s="16">
        <f t="shared" si="9"/>
        <v>229.66666666666666</v>
      </c>
      <c r="G67" s="14"/>
      <c r="H67" s="6">
        <f t="shared" si="2"/>
        <v>162</v>
      </c>
      <c r="I67" s="6">
        <f t="shared" si="3"/>
        <v>201</v>
      </c>
      <c r="J67" s="6">
        <f t="shared" si="4"/>
        <v>261</v>
      </c>
      <c r="K67" s="14"/>
      <c r="L67" s="53" t="e">
        <f>H67/(#REF!)</f>
        <v>#REF!</v>
      </c>
      <c r="M67" s="53" t="e">
        <f>I67/(#REF!)</f>
        <v>#REF!</v>
      </c>
      <c r="N67" s="53" t="e">
        <f>J67/(#REF!)</f>
        <v>#REF!</v>
      </c>
      <c r="O67" s="5"/>
      <c r="P67" s="5"/>
      <c r="Q67" s="5"/>
      <c r="R67" s="6">
        <f t="shared" si="5"/>
        <v>208</v>
      </c>
      <c r="S67" s="5"/>
      <c r="T67" s="14">
        <f>SUM($B$2:B67)</f>
        <v>693</v>
      </c>
      <c r="U67" s="14">
        <f>SUM($C$2:C67)</f>
        <v>482</v>
      </c>
      <c r="V67" s="14">
        <f>SUM($D$2:D67)</f>
        <v>529</v>
      </c>
      <c r="Z67">
        <f t="shared" si="6"/>
        <v>7.75</v>
      </c>
      <c r="AA67">
        <f t="shared" si="7"/>
        <v>11.578947368421053</v>
      </c>
      <c r="AB67">
        <f t="shared" si="8"/>
        <v>12.863636363636363</v>
      </c>
    </row>
    <row r="68" spans="1:28" x14ac:dyDescent="0.25">
      <c r="A68" s="3">
        <f t="shared" si="10"/>
        <v>42434</v>
      </c>
      <c r="B68" s="14">
        <v>186</v>
      </c>
      <c r="C68" s="14">
        <v>188</v>
      </c>
      <c r="D68" s="14">
        <v>125</v>
      </c>
      <c r="E68" s="14"/>
      <c r="F68" s="16">
        <f t="shared" si="9"/>
        <v>166.33333333333334</v>
      </c>
      <c r="G68" s="14"/>
      <c r="H68" s="6">
        <f t="shared" si="2"/>
        <v>138</v>
      </c>
      <c r="I68" s="6">
        <f t="shared" si="3"/>
        <v>186</v>
      </c>
      <c r="J68" s="6">
        <f t="shared" si="4"/>
        <v>99</v>
      </c>
      <c r="K68" s="14"/>
      <c r="L68" s="53" t="e">
        <f>H68/(#REF!)</f>
        <v>#REF!</v>
      </c>
      <c r="M68" s="53" t="e">
        <f>I68/(#REF!)</f>
        <v>#REF!</v>
      </c>
      <c r="N68" s="53" t="e">
        <f>J68/(#REF!)</f>
        <v>#REF!</v>
      </c>
      <c r="O68" s="5"/>
      <c r="P68" s="5"/>
      <c r="Q68" s="5"/>
      <c r="R68" s="6">
        <f t="shared" si="5"/>
        <v>141</v>
      </c>
      <c r="S68" s="5"/>
      <c r="T68" s="14">
        <f>SUM($B$2:B68)</f>
        <v>879</v>
      </c>
      <c r="U68" s="14">
        <f>SUM($C$2:C68)</f>
        <v>670</v>
      </c>
      <c r="V68" s="14">
        <f>SUM($D$2:D68)</f>
        <v>654</v>
      </c>
      <c r="Z68">
        <f t="shared" si="6"/>
        <v>3.875</v>
      </c>
      <c r="AA68">
        <f t="shared" si="7"/>
        <v>94</v>
      </c>
      <c r="AB68">
        <f t="shared" si="8"/>
        <v>4.8076923076923075</v>
      </c>
    </row>
    <row r="69" spans="1:28" x14ac:dyDescent="0.25">
      <c r="A69" s="3">
        <f t="shared" si="10"/>
        <v>42435</v>
      </c>
      <c r="B69" s="14">
        <v>142</v>
      </c>
      <c r="C69" s="14">
        <v>129</v>
      </c>
      <c r="D69" s="14">
        <v>130</v>
      </c>
      <c r="E69" s="14"/>
      <c r="F69" s="16">
        <f t="shared" si="9"/>
        <v>133.66666666666666</v>
      </c>
      <c r="G69" s="14"/>
      <c r="H69" s="6">
        <f t="shared" si="2"/>
        <v>120</v>
      </c>
      <c r="I69" s="6">
        <f t="shared" si="3"/>
        <v>98</v>
      </c>
      <c r="J69" s="6">
        <f t="shared" si="4"/>
        <v>125</v>
      </c>
      <c r="K69" s="14"/>
      <c r="L69" s="53" t="e">
        <f>H69/(#REF!)</f>
        <v>#REF!</v>
      </c>
      <c r="M69" s="53" t="e">
        <f>I69/(#REF!)</f>
        <v>#REF!</v>
      </c>
      <c r="N69" s="53" t="e">
        <f>J69/(#REF!)</f>
        <v>#REF!</v>
      </c>
      <c r="O69" s="5"/>
      <c r="P69" s="5"/>
      <c r="Q69" s="5"/>
      <c r="R69" s="6">
        <f t="shared" si="5"/>
        <v>114.33333333333333</v>
      </c>
      <c r="S69" s="5"/>
      <c r="T69" s="14">
        <f>SUM($B$2:B69)</f>
        <v>1021</v>
      </c>
      <c r="U69" s="14">
        <f>SUM($C$2:C69)</f>
        <v>799</v>
      </c>
      <c r="V69" s="14">
        <f>SUM($D$2:D69)</f>
        <v>784</v>
      </c>
      <c r="Z69">
        <f t="shared" si="6"/>
        <v>6.4545454545454541</v>
      </c>
      <c r="AA69">
        <f t="shared" si="7"/>
        <v>4.161290322580645</v>
      </c>
      <c r="AB69">
        <f t="shared" si="8"/>
        <v>26</v>
      </c>
    </row>
    <row r="70" spans="1:28" x14ac:dyDescent="0.25">
      <c r="A70" s="3">
        <f t="shared" si="10"/>
        <v>42436</v>
      </c>
      <c r="B70" s="14">
        <v>101</v>
      </c>
      <c r="C70" s="14">
        <v>241</v>
      </c>
      <c r="D70" s="14">
        <v>240</v>
      </c>
      <c r="E70" s="14"/>
      <c r="F70" s="16">
        <f t="shared" si="9"/>
        <v>194</v>
      </c>
      <c r="G70" s="14"/>
      <c r="H70" s="6">
        <f t="shared" si="2"/>
        <v>65</v>
      </c>
      <c r="I70" s="6">
        <f t="shared" si="3"/>
        <v>190</v>
      </c>
      <c r="J70" s="6">
        <f t="shared" si="4"/>
        <v>189</v>
      </c>
      <c r="K70" s="14"/>
      <c r="L70" s="53" t="e">
        <f>H70/(#REF!)</f>
        <v>#REF!</v>
      </c>
      <c r="M70" s="53" t="e">
        <f>I70/(#REF!)</f>
        <v>#REF!</v>
      </c>
      <c r="N70" s="53" t="e">
        <f>J70/(#REF!)</f>
        <v>#REF!</v>
      </c>
      <c r="O70" s="5"/>
      <c r="P70" s="5"/>
      <c r="Q70" s="5"/>
      <c r="R70" s="6">
        <f t="shared" si="5"/>
        <v>148</v>
      </c>
      <c r="S70" s="5"/>
      <c r="T70" s="14">
        <f>SUM($B$2:B70)</f>
        <v>1122</v>
      </c>
      <c r="U70" s="14">
        <f>SUM($C$2:C70)</f>
        <v>1040</v>
      </c>
      <c r="V70" s="14">
        <f>SUM($D$2:D70)</f>
        <v>1024</v>
      </c>
      <c r="Z70">
        <f t="shared" si="6"/>
        <v>2.8055555555555554</v>
      </c>
      <c r="AA70">
        <f t="shared" si="7"/>
        <v>4.7254901960784315</v>
      </c>
      <c r="AB70">
        <f t="shared" si="8"/>
        <v>4.7058823529411766</v>
      </c>
    </row>
    <row r="71" spans="1:28" x14ac:dyDescent="0.25">
      <c r="A71" s="3">
        <f t="shared" si="10"/>
        <v>42437</v>
      </c>
      <c r="B71" s="14">
        <v>346</v>
      </c>
      <c r="C71" s="14">
        <v>136</v>
      </c>
      <c r="D71" s="14">
        <v>184</v>
      </c>
      <c r="E71" s="14"/>
      <c r="F71" s="16">
        <f t="shared" si="9"/>
        <v>222</v>
      </c>
      <c r="G71" s="14"/>
      <c r="H71" s="6">
        <f t="shared" si="2"/>
        <v>306</v>
      </c>
      <c r="I71" s="6">
        <f t="shared" si="3"/>
        <v>107</v>
      </c>
      <c r="J71" s="6">
        <f t="shared" si="4"/>
        <v>149</v>
      </c>
      <c r="K71" s="14"/>
      <c r="L71" s="53">
        <f t="shared" ref="L71:L134" si="11">H71/(B64)</f>
        <v>7.65</v>
      </c>
      <c r="M71" s="53">
        <f t="shared" ref="M71:M134" si="12">I71/(C64)</f>
        <v>3.6896551724137931</v>
      </c>
      <c r="N71" s="53">
        <f t="shared" ref="N71:N134" si="13">J71/(D64)</f>
        <v>4.2571428571428571</v>
      </c>
      <c r="O71" s="5"/>
      <c r="P71" s="5"/>
      <c r="Q71" s="5"/>
      <c r="R71" s="6">
        <f t="shared" si="5"/>
        <v>187.33333333333334</v>
      </c>
      <c r="S71" s="5"/>
      <c r="T71" s="14">
        <f>SUM($B$2:B71)</f>
        <v>1468</v>
      </c>
      <c r="U71" s="14">
        <f>SUM($C$2:C71)</f>
        <v>1176</v>
      </c>
      <c r="V71" s="14">
        <f>SUM($D$2:D71)</f>
        <v>1208</v>
      </c>
      <c r="Z71">
        <f t="shared" si="6"/>
        <v>8.65</v>
      </c>
      <c r="AA71">
        <f t="shared" si="7"/>
        <v>4.6896551724137927</v>
      </c>
      <c r="AB71">
        <f t="shared" si="8"/>
        <v>5.2571428571428571</v>
      </c>
    </row>
    <row r="72" spans="1:28" x14ac:dyDescent="0.25">
      <c r="A72" s="3">
        <f t="shared" si="10"/>
        <v>42438</v>
      </c>
      <c r="B72" s="14">
        <v>599</v>
      </c>
      <c r="C72" s="14">
        <v>281</v>
      </c>
      <c r="D72" s="14">
        <v>341</v>
      </c>
      <c r="E72" s="14"/>
      <c r="F72" s="16">
        <f t="shared" si="9"/>
        <v>407</v>
      </c>
      <c r="G72" s="14"/>
      <c r="H72" s="6">
        <f t="shared" si="2"/>
        <v>514</v>
      </c>
      <c r="I72" s="6">
        <f t="shared" si="3"/>
        <v>244</v>
      </c>
      <c r="J72" s="6">
        <f t="shared" si="4"/>
        <v>303</v>
      </c>
      <c r="K72" s="14"/>
      <c r="L72" s="53">
        <f t="shared" si="11"/>
        <v>6.0470588235294116</v>
      </c>
      <c r="M72" s="53">
        <f t="shared" si="12"/>
        <v>6.5945945945945947</v>
      </c>
      <c r="N72" s="53">
        <f t="shared" si="13"/>
        <v>7.9736842105263159</v>
      </c>
      <c r="O72" s="5"/>
      <c r="P72" s="5"/>
      <c r="Q72" s="5"/>
      <c r="R72" s="6">
        <f t="shared" si="5"/>
        <v>353.66666666666669</v>
      </c>
      <c r="S72" s="5"/>
      <c r="T72" s="14">
        <f>SUM($B$2:B72)</f>
        <v>2067</v>
      </c>
      <c r="U72" s="14">
        <f>SUM($C$2:C72)</f>
        <v>1457</v>
      </c>
      <c r="V72" s="14">
        <f>SUM($D$2:D72)</f>
        <v>1549</v>
      </c>
      <c r="Z72">
        <f t="shared" si="6"/>
        <v>7.0470588235294116</v>
      </c>
      <c r="AA72">
        <f t="shared" si="7"/>
        <v>7.5945945945945947</v>
      </c>
      <c r="AB72">
        <f t="shared" si="8"/>
        <v>8.973684210526315</v>
      </c>
    </row>
    <row r="73" spans="1:28" x14ac:dyDescent="0.25">
      <c r="A73" s="3">
        <f t="shared" si="10"/>
        <v>42439</v>
      </c>
      <c r="B73" s="14">
        <v>757</v>
      </c>
      <c r="C73" s="14">
        <v>451</v>
      </c>
      <c r="D73" s="14">
        <v>401</v>
      </c>
      <c r="E73" s="14"/>
      <c r="F73" s="16">
        <f t="shared" si="9"/>
        <v>536.33333333333337</v>
      </c>
      <c r="G73" s="14"/>
      <c r="H73" s="6">
        <f t="shared" ref="H73:H136" si="14">B73-B66</f>
        <v>601</v>
      </c>
      <c r="I73" s="6">
        <f t="shared" ref="I73:I136" si="15">C73-C66</f>
        <v>385</v>
      </c>
      <c r="J73" s="6">
        <f t="shared" ref="J73:J136" si="16">D73-D66</f>
        <v>342</v>
      </c>
      <c r="K73" s="14"/>
      <c r="L73" s="53">
        <f t="shared" si="11"/>
        <v>3.8525641025641026</v>
      </c>
      <c r="M73" s="53">
        <f t="shared" si="12"/>
        <v>5.833333333333333</v>
      </c>
      <c r="N73" s="53">
        <f t="shared" si="13"/>
        <v>5.7966101694915251</v>
      </c>
      <c r="O73" s="5"/>
      <c r="P73" s="5"/>
      <c r="Q73" s="5"/>
      <c r="R73" s="6">
        <f t="shared" ref="R73:R136" si="17">F73-F66</f>
        <v>442.66666666666669</v>
      </c>
      <c r="S73" s="5"/>
      <c r="T73" s="14">
        <f>SUM($B$2:B73)</f>
        <v>2824</v>
      </c>
      <c r="U73" s="14">
        <f>SUM($C$2:C73)</f>
        <v>1908</v>
      </c>
      <c r="V73" s="14">
        <f>SUM($D$2:D73)</f>
        <v>1950</v>
      </c>
      <c r="Z73">
        <f t="shared" si="6"/>
        <v>4.8525641025641022</v>
      </c>
      <c r="AA73">
        <f t="shared" si="7"/>
        <v>6.833333333333333</v>
      </c>
      <c r="AB73">
        <f t="shared" si="8"/>
        <v>6.7966101694915251</v>
      </c>
    </row>
    <row r="74" spans="1:28" x14ac:dyDescent="0.25">
      <c r="A74" s="3">
        <f t="shared" si="10"/>
        <v>42440</v>
      </c>
      <c r="B74" s="14">
        <v>990</v>
      </c>
      <c r="C74" s="14">
        <v>170</v>
      </c>
      <c r="D74" s="14">
        <v>779</v>
      </c>
      <c r="E74" s="14"/>
      <c r="F74" s="16">
        <f t="shared" si="9"/>
        <v>646.33333333333337</v>
      </c>
      <c r="G74" s="14"/>
      <c r="H74" s="6">
        <f t="shared" si="14"/>
        <v>804</v>
      </c>
      <c r="I74" s="6">
        <f t="shared" si="15"/>
        <v>-50</v>
      </c>
      <c r="J74" s="6">
        <f t="shared" si="16"/>
        <v>496</v>
      </c>
      <c r="K74" s="14"/>
      <c r="L74" s="53">
        <f t="shared" si="11"/>
        <v>4.32258064516129</v>
      </c>
      <c r="M74" s="53">
        <f t="shared" si="12"/>
        <v>-0.22727272727272727</v>
      </c>
      <c r="N74" s="53">
        <f t="shared" si="13"/>
        <v>1.7526501766784452</v>
      </c>
      <c r="O74" s="5"/>
      <c r="P74" s="5"/>
      <c r="Q74" s="5"/>
      <c r="R74" s="6">
        <f t="shared" si="17"/>
        <v>416.66666666666674</v>
      </c>
      <c r="S74" s="5"/>
      <c r="T74" s="14">
        <f>SUM($B$2:B74)</f>
        <v>3814</v>
      </c>
      <c r="U74" s="14">
        <f>SUM($C$2:C74)</f>
        <v>2078</v>
      </c>
      <c r="V74" s="14">
        <f>SUM($D$2:D74)</f>
        <v>2729</v>
      </c>
      <c r="Z74">
        <f t="shared" si="6"/>
        <v>5.32258064516129</v>
      </c>
      <c r="AA74">
        <f t="shared" si="7"/>
        <v>0.77272727272727271</v>
      </c>
      <c r="AB74">
        <f t="shared" si="8"/>
        <v>2.7526501766784452</v>
      </c>
    </row>
    <row r="75" spans="1:28" x14ac:dyDescent="0.25">
      <c r="A75" s="3">
        <f t="shared" si="10"/>
        <v>42441</v>
      </c>
      <c r="B75" s="14">
        <v>1450</v>
      </c>
      <c r="C75" s="14">
        <v>1597</v>
      </c>
      <c r="D75" s="14">
        <v>930</v>
      </c>
      <c r="E75" s="14"/>
      <c r="F75" s="16">
        <f t="shared" si="9"/>
        <v>1325.6666666666667</v>
      </c>
      <c r="G75" s="14"/>
      <c r="H75" s="6">
        <f t="shared" si="14"/>
        <v>1264</v>
      </c>
      <c r="I75" s="6">
        <f t="shared" si="15"/>
        <v>1409</v>
      </c>
      <c r="J75" s="6">
        <f t="shared" si="16"/>
        <v>805</v>
      </c>
      <c r="K75" s="14"/>
      <c r="L75" s="53">
        <f t="shared" si="11"/>
        <v>6.795698924731183</v>
      </c>
      <c r="M75" s="53">
        <f t="shared" si="12"/>
        <v>7.4946808510638299</v>
      </c>
      <c r="N75" s="53">
        <f t="shared" si="13"/>
        <v>6.44</v>
      </c>
      <c r="O75" s="5"/>
      <c r="P75" s="5"/>
      <c r="Q75" s="5"/>
      <c r="R75" s="6">
        <f t="shared" si="17"/>
        <v>1159.3333333333335</v>
      </c>
      <c r="S75" s="5"/>
      <c r="T75" s="14">
        <f>SUM($B$2:B75)</f>
        <v>5264</v>
      </c>
      <c r="U75" s="14">
        <f>SUM($C$2:C75)</f>
        <v>3675</v>
      </c>
      <c r="V75" s="14">
        <f>SUM($D$2:D75)</f>
        <v>3659</v>
      </c>
      <c r="Z75">
        <f t="shared" si="6"/>
        <v>7.795698924731183</v>
      </c>
      <c r="AA75">
        <f t="shared" si="7"/>
        <v>8.4946808510638299</v>
      </c>
      <c r="AB75">
        <f t="shared" si="8"/>
        <v>7.44</v>
      </c>
    </row>
    <row r="76" spans="1:28" x14ac:dyDescent="0.25">
      <c r="A76" s="3">
        <f t="shared" si="10"/>
        <v>42442</v>
      </c>
      <c r="B76" s="14">
        <v>1305</v>
      </c>
      <c r="C76" s="14">
        <v>910</v>
      </c>
      <c r="D76" s="14">
        <v>924</v>
      </c>
      <c r="E76" s="14"/>
      <c r="F76" s="16">
        <f t="shared" si="9"/>
        <v>1046.3333333333333</v>
      </c>
      <c r="G76" s="14"/>
      <c r="H76" s="6">
        <f t="shared" si="14"/>
        <v>1163</v>
      </c>
      <c r="I76" s="6">
        <f t="shared" si="15"/>
        <v>781</v>
      </c>
      <c r="J76" s="6">
        <f t="shared" si="16"/>
        <v>794</v>
      </c>
      <c r="K76" s="14"/>
      <c r="L76" s="53">
        <f t="shared" si="11"/>
        <v>8.1901408450704221</v>
      </c>
      <c r="M76" s="53">
        <f t="shared" si="12"/>
        <v>6.054263565891473</v>
      </c>
      <c r="N76" s="53">
        <f t="shared" si="13"/>
        <v>6.1076923076923073</v>
      </c>
      <c r="O76" s="5"/>
      <c r="P76" s="5"/>
      <c r="Q76" s="5"/>
      <c r="R76" s="6">
        <f t="shared" si="17"/>
        <v>912.66666666666663</v>
      </c>
      <c r="S76" s="5"/>
      <c r="T76" s="14">
        <f>SUM($B$2:B76)</f>
        <v>6569</v>
      </c>
      <c r="U76" s="14">
        <f>SUM($C$2:C76)</f>
        <v>4585</v>
      </c>
      <c r="V76" s="14">
        <f>SUM($D$2:D76)</f>
        <v>4583</v>
      </c>
      <c r="Z76">
        <f t="shared" si="6"/>
        <v>9.1901408450704221</v>
      </c>
      <c r="AA76">
        <f t="shared" si="7"/>
        <v>7.054263565891473</v>
      </c>
      <c r="AB76">
        <f t="shared" si="8"/>
        <v>7.1076923076923073</v>
      </c>
    </row>
    <row r="77" spans="1:28" x14ac:dyDescent="0.25">
      <c r="A77" s="3">
        <f t="shared" si="10"/>
        <v>42443</v>
      </c>
      <c r="B77" s="14">
        <v>978</v>
      </c>
      <c r="C77" s="14">
        <v>1210</v>
      </c>
      <c r="D77" s="14">
        <v>1214</v>
      </c>
      <c r="E77" s="14"/>
      <c r="F77" s="16">
        <f t="shared" si="9"/>
        <v>1134</v>
      </c>
      <c r="G77" s="14"/>
      <c r="H77" s="6">
        <f t="shared" si="14"/>
        <v>877</v>
      </c>
      <c r="I77" s="6">
        <f t="shared" si="15"/>
        <v>969</v>
      </c>
      <c r="J77" s="6">
        <f t="shared" si="16"/>
        <v>974</v>
      </c>
      <c r="K77" s="14"/>
      <c r="L77" s="53">
        <f t="shared" si="11"/>
        <v>8.6831683168316829</v>
      </c>
      <c r="M77" s="53">
        <f t="shared" si="12"/>
        <v>4.0207468879668049</v>
      </c>
      <c r="N77" s="53">
        <f t="shared" si="13"/>
        <v>4.0583333333333336</v>
      </c>
      <c r="O77" s="5"/>
      <c r="P77" s="5"/>
      <c r="Q77" s="5"/>
      <c r="R77" s="6">
        <f t="shared" si="17"/>
        <v>940</v>
      </c>
      <c r="S77" s="5"/>
      <c r="T77" s="14">
        <f>SUM($B$2:B77)</f>
        <v>7547</v>
      </c>
      <c r="U77" s="14">
        <f>SUM($C$2:C77)</f>
        <v>5795</v>
      </c>
      <c r="V77" s="14">
        <f>SUM($D$2:D77)</f>
        <v>5797</v>
      </c>
      <c r="Z77">
        <f t="shared" si="6"/>
        <v>9.6831683168316829</v>
      </c>
      <c r="AA77">
        <f t="shared" si="7"/>
        <v>5.0207468879668049</v>
      </c>
      <c r="AB77">
        <f t="shared" si="8"/>
        <v>5.0583333333333336</v>
      </c>
    </row>
    <row r="78" spans="1:28" x14ac:dyDescent="0.25">
      <c r="A78" s="3">
        <f t="shared" si="10"/>
        <v>42444</v>
      </c>
      <c r="B78" s="14">
        <v>2044</v>
      </c>
      <c r="C78" s="14">
        <v>1477</v>
      </c>
      <c r="D78" s="14">
        <v>1459</v>
      </c>
      <c r="E78" s="14"/>
      <c r="F78" s="16">
        <f t="shared" si="9"/>
        <v>1660</v>
      </c>
      <c r="G78" s="14"/>
      <c r="H78" s="6">
        <f t="shared" si="14"/>
        <v>1698</v>
      </c>
      <c r="I78" s="6">
        <f t="shared" si="15"/>
        <v>1341</v>
      </c>
      <c r="J78" s="6">
        <f t="shared" si="16"/>
        <v>1275</v>
      </c>
      <c r="K78" s="14"/>
      <c r="L78" s="53">
        <f t="shared" si="11"/>
        <v>4.9075144508670521</v>
      </c>
      <c r="M78" s="53">
        <f t="shared" si="12"/>
        <v>9.860294117647058</v>
      </c>
      <c r="N78" s="53">
        <f t="shared" si="13"/>
        <v>6.9293478260869561</v>
      </c>
      <c r="O78" s="5"/>
      <c r="P78" s="5"/>
      <c r="Q78" s="5"/>
      <c r="R78" s="6">
        <f t="shared" si="17"/>
        <v>1438</v>
      </c>
      <c r="S78" s="5"/>
      <c r="T78" s="14">
        <f>SUM($B$2:B78)</f>
        <v>9591</v>
      </c>
      <c r="U78" s="14">
        <f>SUM($C$2:C78)</f>
        <v>7272</v>
      </c>
      <c r="V78" s="14">
        <f>SUM($D$2:D78)</f>
        <v>7256</v>
      </c>
      <c r="Z78">
        <f t="shared" si="6"/>
        <v>5.9075144508670521</v>
      </c>
      <c r="AA78">
        <f t="shared" si="7"/>
        <v>10.860294117647058</v>
      </c>
      <c r="AB78">
        <f t="shared" si="8"/>
        <v>7.9293478260869561</v>
      </c>
    </row>
    <row r="79" spans="1:28" x14ac:dyDescent="0.25">
      <c r="A79" s="3">
        <f t="shared" si="10"/>
        <v>42445</v>
      </c>
      <c r="B79" s="14">
        <v>3040</v>
      </c>
      <c r="C79" s="14">
        <v>1985</v>
      </c>
      <c r="D79" s="14">
        <v>2095</v>
      </c>
      <c r="E79" s="14"/>
      <c r="F79" s="16">
        <f t="shared" si="9"/>
        <v>2373.3333333333335</v>
      </c>
      <c r="G79" s="14"/>
      <c r="H79" s="6">
        <f t="shared" si="14"/>
        <v>2441</v>
      </c>
      <c r="I79" s="6">
        <f t="shared" si="15"/>
        <v>1704</v>
      </c>
      <c r="J79" s="6">
        <f t="shared" si="16"/>
        <v>1754</v>
      </c>
      <c r="K79" s="14"/>
      <c r="L79" s="53">
        <f t="shared" si="11"/>
        <v>4.0751252086811354</v>
      </c>
      <c r="M79" s="53">
        <f t="shared" si="12"/>
        <v>6.0640569395017794</v>
      </c>
      <c r="N79" s="53">
        <f t="shared" si="13"/>
        <v>5.1436950146627565</v>
      </c>
      <c r="O79" s="5"/>
      <c r="P79" s="5"/>
      <c r="Q79" s="5"/>
      <c r="R79" s="6">
        <f t="shared" si="17"/>
        <v>1966.3333333333335</v>
      </c>
      <c r="S79" s="5"/>
      <c r="T79" s="14">
        <f>SUM($B$2:B79)</f>
        <v>12631</v>
      </c>
      <c r="U79" s="14">
        <f>SUM($C$2:C79)</f>
        <v>9257</v>
      </c>
      <c r="V79" s="14">
        <f>SUM($D$2:D79)</f>
        <v>9351</v>
      </c>
      <c r="Z79">
        <f t="shared" si="6"/>
        <v>5.0751252086811354</v>
      </c>
      <c r="AA79">
        <f t="shared" si="7"/>
        <v>7.0640569395017794</v>
      </c>
      <c r="AB79">
        <f t="shared" si="8"/>
        <v>6.1436950146627565</v>
      </c>
    </row>
    <row r="80" spans="1:28" x14ac:dyDescent="0.25">
      <c r="A80" s="3">
        <f t="shared" si="10"/>
        <v>42446</v>
      </c>
      <c r="B80" s="14">
        <v>3615</v>
      </c>
      <c r="C80" s="14">
        <v>3070</v>
      </c>
      <c r="D80" s="14">
        <v>2960</v>
      </c>
      <c r="E80" s="14"/>
      <c r="F80" s="16">
        <f t="shared" si="9"/>
        <v>3215</v>
      </c>
      <c r="G80" s="14"/>
      <c r="H80" s="6">
        <f t="shared" si="14"/>
        <v>2858</v>
      </c>
      <c r="I80" s="6">
        <f t="shared" si="15"/>
        <v>2619</v>
      </c>
      <c r="J80" s="6">
        <f t="shared" si="16"/>
        <v>2559</v>
      </c>
      <c r="K80" s="14"/>
      <c r="L80" s="53">
        <f t="shared" si="11"/>
        <v>3.7754293262879788</v>
      </c>
      <c r="M80" s="53">
        <f t="shared" si="12"/>
        <v>5.8070953436807091</v>
      </c>
      <c r="N80" s="53">
        <f t="shared" si="13"/>
        <v>6.381546134663342</v>
      </c>
      <c r="O80" s="5"/>
      <c r="P80" s="5"/>
      <c r="Q80" s="5"/>
      <c r="R80" s="6">
        <f t="shared" si="17"/>
        <v>2678.6666666666665</v>
      </c>
      <c r="S80" s="5"/>
      <c r="T80" s="14">
        <f>SUM($B$2:B80)</f>
        <v>16246</v>
      </c>
      <c r="U80" s="14">
        <f>SUM($C$2:C80)</f>
        <v>12327</v>
      </c>
      <c r="V80" s="14">
        <f>SUM($D$2:D80)</f>
        <v>12311</v>
      </c>
      <c r="Z80">
        <f t="shared" ref="Z80:Z143" si="18">IF(ISERROR(B80/B73),1,B80/B73)</f>
        <v>4.7754293262879788</v>
      </c>
      <c r="AA80">
        <f t="shared" ref="AA80:AA143" si="19">IF(ISERROR(C80/C73),1,C80/C73)</f>
        <v>6.8070953436807091</v>
      </c>
      <c r="AB80">
        <f t="shared" ref="AB80:AB143" si="20">IF(ISERROR(D80/D73),1,D80/D73)</f>
        <v>7.381546134663342</v>
      </c>
    </row>
    <row r="81" spans="1:28" x14ac:dyDescent="0.25">
      <c r="A81" s="3">
        <f t="shared" si="10"/>
        <v>42447</v>
      </c>
      <c r="B81" s="14">
        <v>4061</v>
      </c>
      <c r="C81" s="14">
        <v>2993</v>
      </c>
      <c r="D81" s="14">
        <v>2993</v>
      </c>
      <c r="E81" s="14"/>
      <c r="F81" s="16">
        <f t="shared" si="9"/>
        <v>3349</v>
      </c>
      <c r="G81" s="14"/>
      <c r="H81" s="6">
        <f t="shared" si="14"/>
        <v>3071</v>
      </c>
      <c r="I81" s="6">
        <f t="shared" si="15"/>
        <v>2823</v>
      </c>
      <c r="J81" s="6">
        <f t="shared" si="16"/>
        <v>2214</v>
      </c>
      <c r="K81" s="14"/>
      <c r="L81" s="53">
        <f t="shared" si="11"/>
        <v>3.1020202020202019</v>
      </c>
      <c r="M81" s="53">
        <f t="shared" si="12"/>
        <v>16.605882352941176</v>
      </c>
      <c r="N81" s="53">
        <f t="shared" si="13"/>
        <v>2.8421052631578947</v>
      </c>
      <c r="O81" s="5"/>
      <c r="P81" s="5"/>
      <c r="Q81" s="5"/>
      <c r="R81" s="6">
        <f t="shared" si="17"/>
        <v>2702.6666666666665</v>
      </c>
      <c r="S81" s="5"/>
      <c r="T81" s="14">
        <f>SUM($B$2:B81)</f>
        <v>20307</v>
      </c>
      <c r="U81" s="14">
        <f>SUM($C$2:C81)</f>
        <v>15320</v>
      </c>
      <c r="V81" s="14">
        <f>SUM($D$2:D81)</f>
        <v>15304</v>
      </c>
      <c r="Z81">
        <f t="shared" si="18"/>
        <v>4.1020202020202019</v>
      </c>
      <c r="AA81">
        <f t="shared" si="19"/>
        <v>17.605882352941176</v>
      </c>
      <c r="AB81">
        <f t="shared" si="20"/>
        <v>3.8421052631578947</v>
      </c>
    </row>
    <row r="82" spans="1:28" x14ac:dyDescent="0.25">
      <c r="A82" s="3">
        <f t="shared" si="10"/>
        <v>42448</v>
      </c>
      <c r="B82" s="14">
        <v>4051</v>
      </c>
      <c r="C82" s="14">
        <v>4528</v>
      </c>
      <c r="D82" s="14">
        <v>4528</v>
      </c>
      <c r="E82" s="14"/>
      <c r="F82" s="16">
        <f t="shared" si="9"/>
        <v>4369</v>
      </c>
      <c r="G82" s="14"/>
      <c r="H82" s="6">
        <f t="shared" si="14"/>
        <v>2601</v>
      </c>
      <c r="I82" s="6">
        <f t="shared" si="15"/>
        <v>2931</v>
      </c>
      <c r="J82" s="6">
        <f t="shared" si="16"/>
        <v>3598</v>
      </c>
      <c r="K82" s="14"/>
      <c r="L82" s="53">
        <f t="shared" si="11"/>
        <v>1.7937931034482759</v>
      </c>
      <c r="M82" s="53">
        <f t="shared" si="12"/>
        <v>1.8353162179085787</v>
      </c>
      <c r="N82" s="53">
        <f t="shared" si="13"/>
        <v>3.8688172043010751</v>
      </c>
      <c r="O82" s="5"/>
      <c r="P82" s="5"/>
      <c r="Q82" s="5"/>
      <c r="R82" s="6">
        <f t="shared" si="17"/>
        <v>3043.333333333333</v>
      </c>
      <c r="S82" s="5"/>
      <c r="T82" s="14">
        <f>SUM($B$2:B82)</f>
        <v>24358</v>
      </c>
      <c r="U82" s="14">
        <f>SUM($C$2:C82)</f>
        <v>19848</v>
      </c>
      <c r="V82" s="14">
        <f>SUM($D$2:D82)</f>
        <v>19832</v>
      </c>
      <c r="Z82">
        <f t="shared" si="18"/>
        <v>2.7937931034482757</v>
      </c>
      <c r="AA82">
        <f t="shared" si="19"/>
        <v>2.8353162179085785</v>
      </c>
      <c r="AB82">
        <f t="shared" si="20"/>
        <v>4.8688172043010756</v>
      </c>
    </row>
    <row r="83" spans="1:28" x14ac:dyDescent="0.25">
      <c r="A83" s="3">
        <f t="shared" si="10"/>
        <v>42449</v>
      </c>
      <c r="B83" s="14">
        <v>3357</v>
      </c>
      <c r="C83" s="14">
        <v>2365</v>
      </c>
      <c r="D83" s="14">
        <v>2516</v>
      </c>
      <c r="E83" s="14"/>
      <c r="F83" s="16">
        <f t="shared" si="9"/>
        <v>2746</v>
      </c>
      <c r="G83" s="14"/>
      <c r="H83" s="6">
        <f t="shared" si="14"/>
        <v>2052</v>
      </c>
      <c r="I83" s="6">
        <f t="shared" si="15"/>
        <v>1455</v>
      </c>
      <c r="J83" s="6">
        <f t="shared" si="16"/>
        <v>1592</v>
      </c>
      <c r="K83" s="14"/>
      <c r="L83" s="53">
        <f t="shared" si="11"/>
        <v>1.5724137931034483</v>
      </c>
      <c r="M83" s="53">
        <f t="shared" si="12"/>
        <v>1.598901098901099</v>
      </c>
      <c r="N83" s="53">
        <f t="shared" si="13"/>
        <v>1.722943722943723</v>
      </c>
      <c r="O83" s="5"/>
      <c r="P83" s="5"/>
      <c r="Q83" s="5"/>
      <c r="R83" s="6">
        <f t="shared" si="17"/>
        <v>1699.6666666666667</v>
      </c>
      <c r="S83" s="5"/>
      <c r="T83" s="14">
        <f>SUM($B$2:B83)</f>
        <v>27715</v>
      </c>
      <c r="U83" s="14">
        <f>SUM($C$2:C83)</f>
        <v>22213</v>
      </c>
      <c r="V83" s="14">
        <f>SUM($D$2:D83)</f>
        <v>22348</v>
      </c>
      <c r="Z83">
        <f t="shared" si="18"/>
        <v>2.5724137931034483</v>
      </c>
      <c r="AA83">
        <f t="shared" si="19"/>
        <v>2.598901098901099</v>
      </c>
      <c r="AB83">
        <f t="shared" si="20"/>
        <v>2.722943722943723</v>
      </c>
    </row>
    <row r="84" spans="1:28" x14ac:dyDescent="0.25">
      <c r="A84" s="3">
        <f t="shared" si="10"/>
        <v>42450</v>
      </c>
      <c r="B84" s="14">
        <v>2267</v>
      </c>
      <c r="C84" s="14">
        <v>2660</v>
      </c>
      <c r="D84" s="14">
        <v>2509</v>
      </c>
      <c r="E84" s="14"/>
      <c r="F84" s="16">
        <f t="shared" si="9"/>
        <v>2478.6666666666665</v>
      </c>
      <c r="G84" s="14"/>
      <c r="H84" s="6">
        <f t="shared" si="14"/>
        <v>1289</v>
      </c>
      <c r="I84" s="6">
        <f t="shared" si="15"/>
        <v>1450</v>
      </c>
      <c r="J84" s="6">
        <f t="shared" si="16"/>
        <v>1295</v>
      </c>
      <c r="K84" s="14"/>
      <c r="L84" s="53">
        <f t="shared" si="11"/>
        <v>1.3179959100204499</v>
      </c>
      <c r="M84" s="53">
        <f t="shared" si="12"/>
        <v>1.1983471074380165</v>
      </c>
      <c r="N84" s="53">
        <f t="shared" si="13"/>
        <v>1.0667215815485998</v>
      </c>
      <c r="O84" s="5"/>
      <c r="P84" s="5"/>
      <c r="Q84" s="5"/>
      <c r="R84" s="6">
        <f t="shared" si="17"/>
        <v>1344.6666666666665</v>
      </c>
      <c r="S84" s="5"/>
      <c r="T84" s="14">
        <f>SUM($B$2:B84)</f>
        <v>29982</v>
      </c>
      <c r="U84" s="14">
        <f>SUM($C$2:C84)</f>
        <v>24873</v>
      </c>
      <c r="V84" s="14">
        <f>SUM($D$2:D84)</f>
        <v>24857</v>
      </c>
      <c r="Z84">
        <f t="shared" si="18"/>
        <v>2.3179959100204499</v>
      </c>
      <c r="AA84">
        <f t="shared" si="19"/>
        <v>2.1983471074380163</v>
      </c>
      <c r="AB84">
        <f t="shared" si="20"/>
        <v>2.0667215815485998</v>
      </c>
    </row>
    <row r="85" spans="1:28" x14ac:dyDescent="0.25">
      <c r="A85" s="3">
        <f t="shared" si="10"/>
        <v>42451</v>
      </c>
      <c r="B85" s="14">
        <v>3736</v>
      </c>
      <c r="C85" s="14">
        <v>4183</v>
      </c>
      <c r="D85" s="14">
        <v>4183</v>
      </c>
      <c r="E85" s="14"/>
      <c r="F85" s="16">
        <f t="shared" si="9"/>
        <v>4034</v>
      </c>
      <c r="G85" s="14"/>
      <c r="H85" s="6">
        <f t="shared" si="14"/>
        <v>1692</v>
      </c>
      <c r="I85" s="6">
        <f t="shared" si="15"/>
        <v>2706</v>
      </c>
      <c r="J85" s="6">
        <f t="shared" si="16"/>
        <v>2724</v>
      </c>
      <c r="K85" s="14"/>
      <c r="L85" s="53">
        <f t="shared" si="11"/>
        <v>0.82778864970645794</v>
      </c>
      <c r="M85" s="53">
        <f t="shared" si="12"/>
        <v>1.8320920785375763</v>
      </c>
      <c r="N85" s="53">
        <f t="shared" si="13"/>
        <v>1.8670322138450994</v>
      </c>
      <c r="O85" s="5"/>
      <c r="P85" s="5"/>
      <c r="Q85" s="5"/>
      <c r="R85" s="6">
        <f t="shared" si="17"/>
        <v>2374</v>
      </c>
      <c r="S85" s="5"/>
      <c r="T85" s="14">
        <f>SUM($B$2:B85)</f>
        <v>33718</v>
      </c>
      <c r="U85" s="14">
        <f>SUM($C$2:C85)</f>
        <v>29056</v>
      </c>
      <c r="V85" s="14">
        <f>SUM($D$2:D85)</f>
        <v>29040</v>
      </c>
      <c r="Z85">
        <f t="shared" si="18"/>
        <v>1.8277886497064579</v>
      </c>
      <c r="AA85">
        <f t="shared" si="19"/>
        <v>2.8320920785375763</v>
      </c>
      <c r="AB85">
        <f t="shared" si="20"/>
        <v>2.8670322138450994</v>
      </c>
    </row>
    <row r="86" spans="1:28" x14ac:dyDescent="0.25">
      <c r="A86" s="3">
        <f t="shared" si="10"/>
        <v>42452</v>
      </c>
      <c r="B86" s="14">
        <v>4884</v>
      </c>
      <c r="C86" s="14">
        <v>3930</v>
      </c>
      <c r="D86" s="14">
        <v>3935</v>
      </c>
      <c r="E86" s="14"/>
      <c r="F86" s="16">
        <f t="shared" si="9"/>
        <v>4249.666666666667</v>
      </c>
      <c r="G86" s="14"/>
      <c r="H86" s="6">
        <f t="shared" si="14"/>
        <v>1844</v>
      </c>
      <c r="I86" s="6">
        <f t="shared" si="15"/>
        <v>1945</v>
      </c>
      <c r="J86" s="6">
        <f t="shared" si="16"/>
        <v>1840</v>
      </c>
      <c r="K86" s="14"/>
      <c r="L86" s="53">
        <f t="shared" si="11"/>
        <v>0.60657894736842111</v>
      </c>
      <c r="M86" s="53">
        <f t="shared" si="12"/>
        <v>0.97984886649874059</v>
      </c>
      <c r="N86" s="53">
        <f t="shared" si="13"/>
        <v>0.87828162291169454</v>
      </c>
      <c r="O86" s="5"/>
      <c r="P86" s="5"/>
      <c r="Q86" s="5"/>
      <c r="R86" s="6">
        <f t="shared" si="17"/>
        <v>1876.3333333333335</v>
      </c>
      <c r="S86" s="5"/>
      <c r="T86" s="14">
        <f>SUM($B$2:B86)</f>
        <v>38602</v>
      </c>
      <c r="U86" s="14">
        <f>SUM($C$2:C86)</f>
        <v>32986</v>
      </c>
      <c r="V86" s="14">
        <f>SUM($D$2:D86)</f>
        <v>32975</v>
      </c>
      <c r="Z86">
        <f t="shared" si="18"/>
        <v>1.6065789473684211</v>
      </c>
      <c r="AA86">
        <f t="shared" si="19"/>
        <v>1.9798488664987406</v>
      </c>
      <c r="AB86">
        <f t="shared" si="20"/>
        <v>1.8782816229116945</v>
      </c>
    </row>
    <row r="87" spans="1:28" x14ac:dyDescent="0.25">
      <c r="A87" s="3">
        <f t="shared" si="10"/>
        <v>42453</v>
      </c>
      <c r="B87" s="14">
        <v>5682</v>
      </c>
      <c r="C87" s="14">
        <v>4337</v>
      </c>
      <c r="D87" s="14">
        <v>4332</v>
      </c>
      <c r="E87" s="14"/>
      <c r="F87" s="16">
        <f t="shared" si="9"/>
        <v>4783.666666666667</v>
      </c>
      <c r="G87" s="14"/>
      <c r="H87" s="6">
        <f t="shared" si="14"/>
        <v>2067</v>
      </c>
      <c r="I87" s="6">
        <f t="shared" si="15"/>
        <v>1267</v>
      </c>
      <c r="J87" s="6">
        <f t="shared" si="16"/>
        <v>1372</v>
      </c>
      <c r="K87" s="14"/>
      <c r="L87" s="53">
        <f t="shared" si="11"/>
        <v>0.5717842323651452</v>
      </c>
      <c r="M87" s="53">
        <f t="shared" si="12"/>
        <v>0.41270358306188926</v>
      </c>
      <c r="N87" s="53">
        <f t="shared" si="13"/>
        <v>0.4635135135135135</v>
      </c>
      <c r="O87" s="5"/>
      <c r="P87" s="5"/>
      <c r="Q87" s="5"/>
      <c r="R87" s="6">
        <f t="shared" si="17"/>
        <v>1568.666666666667</v>
      </c>
      <c r="S87" s="5"/>
      <c r="T87" s="14">
        <f>SUM($B$2:B87)</f>
        <v>44284</v>
      </c>
      <c r="U87" s="14">
        <f>SUM($C$2:C87)</f>
        <v>37323</v>
      </c>
      <c r="V87" s="14">
        <f>SUM($D$2:D87)</f>
        <v>37307</v>
      </c>
      <c r="Z87">
        <f t="shared" si="18"/>
        <v>1.5717842323651452</v>
      </c>
      <c r="AA87">
        <f t="shared" si="19"/>
        <v>1.4127035830618893</v>
      </c>
      <c r="AB87">
        <f t="shared" si="20"/>
        <v>1.4635135135135136</v>
      </c>
    </row>
    <row r="88" spans="1:28" x14ac:dyDescent="0.25">
      <c r="A88" s="3">
        <f t="shared" si="10"/>
        <v>42454</v>
      </c>
      <c r="B88" s="14">
        <v>5909</v>
      </c>
      <c r="C88" s="14">
        <v>6615</v>
      </c>
      <c r="D88" s="14">
        <v>6615</v>
      </c>
      <c r="E88" s="14"/>
      <c r="F88" s="16">
        <f t="shared" si="9"/>
        <v>6379.666666666667</v>
      </c>
      <c r="G88" s="14"/>
      <c r="H88" s="6">
        <f t="shared" si="14"/>
        <v>1848</v>
      </c>
      <c r="I88" s="6">
        <f t="shared" si="15"/>
        <v>3622</v>
      </c>
      <c r="J88" s="6">
        <f t="shared" si="16"/>
        <v>3622</v>
      </c>
      <c r="K88" s="14"/>
      <c r="L88" s="53">
        <f t="shared" si="11"/>
        <v>0.45506032996798818</v>
      </c>
      <c r="M88" s="53">
        <f t="shared" si="12"/>
        <v>1.21015703307718</v>
      </c>
      <c r="N88" s="53">
        <f t="shared" si="13"/>
        <v>1.21015703307718</v>
      </c>
      <c r="O88" s="5"/>
      <c r="P88" s="5"/>
      <c r="Q88" s="5"/>
      <c r="R88" s="6">
        <f t="shared" si="17"/>
        <v>3030.666666666667</v>
      </c>
      <c r="S88" s="5"/>
      <c r="T88" s="14">
        <f>SUM($B$2:B88)</f>
        <v>50193</v>
      </c>
      <c r="U88" s="14">
        <f>SUM($C$2:C88)</f>
        <v>43938</v>
      </c>
      <c r="V88" s="14">
        <f>SUM($D$2:D88)</f>
        <v>43922</v>
      </c>
      <c r="Z88">
        <f t="shared" si="18"/>
        <v>1.4550603299679883</v>
      </c>
      <c r="AA88">
        <f t="shared" si="19"/>
        <v>2.2101570330771803</v>
      </c>
      <c r="AB88">
        <f t="shared" si="20"/>
        <v>2.2101570330771803</v>
      </c>
    </row>
    <row r="89" spans="1:28" x14ac:dyDescent="0.25">
      <c r="A89" s="3">
        <f t="shared" si="10"/>
        <v>42455</v>
      </c>
      <c r="B89" s="14">
        <v>5986</v>
      </c>
      <c r="C89" s="14">
        <v>6933</v>
      </c>
      <c r="D89" s="14">
        <v>6933</v>
      </c>
      <c r="E89" s="14"/>
      <c r="F89" s="16">
        <f t="shared" si="9"/>
        <v>6617.333333333333</v>
      </c>
      <c r="G89" s="14"/>
      <c r="H89" s="6">
        <f t="shared" si="14"/>
        <v>1935</v>
      </c>
      <c r="I89" s="6">
        <f t="shared" si="15"/>
        <v>2405</v>
      </c>
      <c r="J89" s="6">
        <f t="shared" si="16"/>
        <v>2405</v>
      </c>
      <c r="K89" s="14"/>
      <c r="L89" s="53">
        <f t="shared" si="11"/>
        <v>0.47765983707726489</v>
      </c>
      <c r="M89" s="53">
        <f t="shared" si="12"/>
        <v>0.53113957597173145</v>
      </c>
      <c r="N89" s="53">
        <f t="shared" si="13"/>
        <v>0.53113957597173145</v>
      </c>
      <c r="O89" s="5"/>
      <c r="P89" s="5"/>
      <c r="Q89" s="5"/>
      <c r="R89" s="6">
        <f t="shared" si="17"/>
        <v>2248.333333333333</v>
      </c>
      <c r="S89" s="5"/>
      <c r="T89" s="14">
        <f>SUM($B$2:B89)</f>
        <v>56179</v>
      </c>
      <c r="U89" s="14">
        <f>SUM($C$2:C89)</f>
        <v>50871</v>
      </c>
      <c r="V89" s="14">
        <f>SUM($D$2:D89)</f>
        <v>50855</v>
      </c>
      <c r="Z89">
        <f t="shared" si="18"/>
        <v>1.4776598370772649</v>
      </c>
      <c r="AA89">
        <f t="shared" si="19"/>
        <v>1.5311395759717314</v>
      </c>
      <c r="AB89">
        <f t="shared" si="20"/>
        <v>1.5311395759717314</v>
      </c>
    </row>
    <row r="90" spans="1:28" x14ac:dyDescent="0.25">
      <c r="A90" s="3">
        <f t="shared" si="10"/>
        <v>42456</v>
      </c>
      <c r="B90" s="14">
        <v>4727</v>
      </c>
      <c r="C90" s="14">
        <v>6824</v>
      </c>
      <c r="D90" s="14">
        <v>6824</v>
      </c>
      <c r="E90" s="14"/>
      <c r="F90" s="16">
        <f t="shared" si="9"/>
        <v>6125</v>
      </c>
      <c r="G90" s="14"/>
      <c r="H90" s="6">
        <f t="shared" si="14"/>
        <v>1370</v>
      </c>
      <c r="I90" s="6">
        <f t="shared" si="15"/>
        <v>4459</v>
      </c>
      <c r="J90" s="6">
        <f t="shared" si="16"/>
        <v>4308</v>
      </c>
      <c r="K90" s="14"/>
      <c r="L90" s="53">
        <f t="shared" si="11"/>
        <v>0.40810247244563597</v>
      </c>
      <c r="M90" s="53">
        <f t="shared" si="12"/>
        <v>1.8854122621564482</v>
      </c>
      <c r="N90" s="53">
        <f t="shared" si="13"/>
        <v>1.712241653418124</v>
      </c>
      <c r="O90" s="5"/>
      <c r="P90" s="5"/>
      <c r="Q90" s="5"/>
      <c r="R90" s="6">
        <f t="shared" si="17"/>
        <v>3379</v>
      </c>
      <c r="S90" s="5"/>
      <c r="T90" s="14">
        <f>SUM($B$2:B90)</f>
        <v>60906</v>
      </c>
      <c r="U90" s="14">
        <f>SUM($C$2:C90)</f>
        <v>57695</v>
      </c>
      <c r="V90" s="14">
        <f>SUM($D$2:D90)</f>
        <v>57679</v>
      </c>
      <c r="Z90">
        <f t="shared" si="18"/>
        <v>1.4081024724456359</v>
      </c>
      <c r="AA90">
        <f t="shared" si="19"/>
        <v>2.8854122621564482</v>
      </c>
      <c r="AB90">
        <f t="shared" si="20"/>
        <v>2.7122416534181242</v>
      </c>
    </row>
    <row r="91" spans="1:28" x14ac:dyDescent="0.25">
      <c r="A91" s="3">
        <f t="shared" si="10"/>
        <v>42457</v>
      </c>
      <c r="B91" s="14">
        <v>3082</v>
      </c>
      <c r="C91" s="14">
        <v>4400</v>
      </c>
      <c r="D91" s="14">
        <v>4740</v>
      </c>
      <c r="E91" s="14"/>
      <c r="F91" s="16">
        <f t="shared" si="9"/>
        <v>4074</v>
      </c>
      <c r="G91" s="14"/>
      <c r="H91" s="6">
        <f t="shared" si="14"/>
        <v>815</v>
      </c>
      <c r="I91" s="6">
        <f t="shared" si="15"/>
        <v>1740</v>
      </c>
      <c r="J91" s="6">
        <f t="shared" si="16"/>
        <v>2231</v>
      </c>
      <c r="K91" s="14"/>
      <c r="L91" s="53">
        <f t="shared" si="11"/>
        <v>0.3595059550066167</v>
      </c>
      <c r="M91" s="53">
        <f t="shared" si="12"/>
        <v>0.65413533834586468</v>
      </c>
      <c r="N91" s="53">
        <f t="shared" si="13"/>
        <v>0.88919888401753688</v>
      </c>
      <c r="O91" s="5"/>
      <c r="P91" s="5"/>
      <c r="Q91" s="5"/>
      <c r="R91" s="6">
        <f t="shared" si="17"/>
        <v>1595.3333333333335</v>
      </c>
      <c r="S91" s="5"/>
      <c r="T91" s="14">
        <f>SUM($B$2:B91)</f>
        <v>63988</v>
      </c>
      <c r="U91" s="14">
        <f>SUM($C$2:C91)</f>
        <v>62095</v>
      </c>
      <c r="V91" s="14">
        <f>SUM($D$2:D91)</f>
        <v>62419</v>
      </c>
      <c r="Z91">
        <f t="shared" si="18"/>
        <v>1.3595059550066166</v>
      </c>
      <c r="AA91">
        <f t="shared" si="19"/>
        <v>1.6541353383458646</v>
      </c>
      <c r="AB91">
        <f t="shared" si="20"/>
        <v>1.8891988840175369</v>
      </c>
    </row>
    <row r="92" spans="1:28" x14ac:dyDescent="0.25">
      <c r="A92" s="3">
        <f t="shared" si="10"/>
        <v>42458</v>
      </c>
      <c r="B92" s="14">
        <v>4124</v>
      </c>
      <c r="C92" s="14">
        <v>4790</v>
      </c>
      <c r="D92" s="14">
        <v>4450</v>
      </c>
      <c r="E92" s="14"/>
      <c r="F92" s="16">
        <f t="shared" si="9"/>
        <v>4454.666666666667</v>
      </c>
      <c r="G92" s="14"/>
      <c r="H92" s="6">
        <f t="shared" si="14"/>
        <v>388</v>
      </c>
      <c r="I92" s="6">
        <f t="shared" si="15"/>
        <v>607</v>
      </c>
      <c r="J92" s="6">
        <f t="shared" si="16"/>
        <v>267</v>
      </c>
      <c r="K92" s="14"/>
      <c r="L92" s="53">
        <f t="shared" si="11"/>
        <v>0.10385438972162742</v>
      </c>
      <c r="M92" s="53">
        <f t="shared" si="12"/>
        <v>0.14511116423619411</v>
      </c>
      <c r="N92" s="53">
        <f t="shared" si="13"/>
        <v>6.3829787234042548E-2</v>
      </c>
      <c r="O92" s="5"/>
      <c r="P92" s="5"/>
      <c r="Q92" s="5"/>
      <c r="R92" s="6">
        <f t="shared" si="17"/>
        <v>420.66666666666697</v>
      </c>
      <c r="S92" s="5"/>
      <c r="T92" s="14">
        <f>SUM($B$2:B92)</f>
        <v>68112</v>
      </c>
      <c r="U92" s="14">
        <f>SUM($C$2:C92)</f>
        <v>66885</v>
      </c>
      <c r="V92" s="14">
        <f>SUM($D$2:D92)</f>
        <v>66869</v>
      </c>
      <c r="Z92">
        <f t="shared" si="18"/>
        <v>1.1038543897216273</v>
      </c>
      <c r="AA92">
        <f t="shared" si="19"/>
        <v>1.1451111642361942</v>
      </c>
      <c r="AB92">
        <f t="shared" si="20"/>
        <v>1.0638297872340425</v>
      </c>
    </row>
    <row r="93" spans="1:28" x14ac:dyDescent="0.25">
      <c r="A93" s="3">
        <f t="shared" si="10"/>
        <v>42459</v>
      </c>
      <c r="B93" s="14">
        <v>6062</v>
      </c>
      <c r="C93" s="14">
        <v>4923</v>
      </c>
      <c r="D93" s="14">
        <v>4923</v>
      </c>
      <c r="E93" s="14"/>
      <c r="F93" s="16">
        <f t="shared" si="9"/>
        <v>5302.666666666667</v>
      </c>
      <c r="G93" s="14"/>
      <c r="H93" s="6">
        <f t="shared" si="14"/>
        <v>1178</v>
      </c>
      <c r="I93" s="6">
        <f t="shared" si="15"/>
        <v>993</v>
      </c>
      <c r="J93" s="6">
        <f t="shared" si="16"/>
        <v>988</v>
      </c>
      <c r="K93" s="14"/>
      <c r="L93" s="53">
        <f t="shared" si="11"/>
        <v>0.24119574119574119</v>
      </c>
      <c r="M93" s="53">
        <f t="shared" si="12"/>
        <v>0.25267175572519085</v>
      </c>
      <c r="N93" s="53">
        <f t="shared" si="13"/>
        <v>0.25108005082592122</v>
      </c>
      <c r="O93" s="5"/>
      <c r="P93" s="5"/>
      <c r="Q93" s="5"/>
      <c r="R93" s="6">
        <f t="shared" si="17"/>
        <v>1053</v>
      </c>
      <c r="S93" s="5"/>
      <c r="T93" s="14">
        <f>SUM($B$2:B93)</f>
        <v>74174</v>
      </c>
      <c r="U93" s="14">
        <f>SUM($C$2:C93)</f>
        <v>71808</v>
      </c>
      <c r="V93" s="14">
        <f>SUM($D$2:D93)</f>
        <v>71792</v>
      </c>
      <c r="Z93">
        <f t="shared" si="18"/>
        <v>1.2411957411957413</v>
      </c>
      <c r="AA93">
        <f t="shared" si="19"/>
        <v>1.2526717557251907</v>
      </c>
      <c r="AB93">
        <f t="shared" si="20"/>
        <v>1.2510800508259212</v>
      </c>
    </row>
    <row r="94" spans="1:28" x14ac:dyDescent="0.25">
      <c r="A94" s="3">
        <f t="shared" si="10"/>
        <v>42460</v>
      </c>
      <c r="B94" s="14">
        <v>6262</v>
      </c>
      <c r="C94" s="14">
        <v>6064</v>
      </c>
      <c r="D94" s="14">
        <v>6173</v>
      </c>
      <c r="E94" s="14"/>
      <c r="F94" s="16">
        <f t="shared" si="9"/>
        <v>6166.333333333333</v>
      </c>
      <c r="G94" s="14"/>
      <c r="H94" s="6">
        <f t="shared" si="14"/>
        <v>580</v>
      </c>
      <c r="I94" s="6">
        <f t="shared" si="15"/>
        <v>1727</v>
      </c>
      <c r="J94" s="6">
        <f t="shared" si="16"/>
        <v>1841</v>
      </c>
      <c r="K94" s="14"/>
      <c r="L94" s="53">
        <f t="shared" si="11"/>
        <v>0.10207673354452658</v>
      </c>
      <c r="M94" s="53">
        <f t="shared" si="12"/>
        <v>0.39820152178925522</v>
      </c>
      <c r="N94" s="53">
        <f t="shared" si="13"/>
        <v>0.42497691597414589</v>
      </c>
      <c r="O94" s="5"/>
      <c r="P94" s="5"/>
      <c r="Q94" s="5"/>
      <c r="R94" s="6">
        <f t="shared" si="17"/>
        <v>1382.6666666666661</v>
      </c>
      <c r="S94" s="5"/>
      <c r="T94" s="14">
        <f>SUM($B$2:B94)</f>
        <v>80436</v>
      </c>
      <c r="U94" s="14">
        <f>SUM($C$2:C94)</f>
        <v>77872</v>
      </c>
      <c r="V94" s="14">
        <f>SUM($D$2:D94)</f>
        <v>77965</v>
      </c>
      <c r="Z94">
        <f t="shared" si="18"/>
        <v>1.1020767335445265</v>
      </c>
      <c r="AA94">
        <f t="shared" si="19"/>
        <v>1.3982015217892552</v>
      </c>
      <c r="AB94">
        <f t="shared" si="20"/>
        <v>1.4249769159741459</v>
      </c>
    </row>
    <row r="95" spans="1:28" x14ac:dyDescent="0.25">
      <c r="A95" s="3">
        <f t="shared" si="10"/>
        <v>42461</v>
      </c>
      <c r="B95" s="14">
        <v>6556</v>
      </c>
      <c r="C95" s="14">
        <v>6922</v>
      </c>
      <c r="D95" s="14">
        <v>6813</v>
      </c>
      <c r="E95" s="14"/>
      <c r="F95" s="16">
        <f t="shared" si="9"/>
        <v>6763.666666666667</v>
      </c>
      <c r="G95" s="14"/>
      <c r="H95" s="6">
        <f t="shared" si="14"/>
        <v>647</v>
      </c>
      <c r="I95" s="6">
        <f t="shared" si="15"/>
        <v>307</v>
      </c>
      <c r="J95" s="6">
        <f t="shared" si="16"/>
        <v>198</v>
      </c>
      <c r="K95" s="14"/>
      <c r="L95" s="53">
        <f t="shared" si="11"/>
        <v>0.10949399221526485</v>
      </c>
      <c r="M95" s="53">
        <f t="shared" si="12"/>
        <v>4.6409674981103551E-2</v>
      </c>
      <c r="N95" s="53">
        <f t="shared" si="13"/>
        <v>2.9931972789115645E-2</v>
      </c>
      <c r="O95" s="5"/>
      <c r="P95" s="5"/>
      <c r="Q95" s="5"/>
      <c r="R95" s="6">
        <f t="shared" si="17"/>
        <v>384</v>
      </c>
      <c r="S95" s="5"/>
      <c r="T95" s="14">
        <f>SUM($B$2:B95)</f>
        <v>86992</v>
      </c>
      <c r="U95" s="14">
        <f>SUM($C$2:C95)</f>
        <v>84794</v>
      </c>
      <c r="V95" s="14">
        <f>SUM($D$2:D95)</f>
        <v>84778</v>
      </c>
      <c r="Z95">
        <f t="shared" si="18"/>
        <v>1.1094939922152649</v>
      </c>
      <c r="AA95">
        <f t="shared" si="19"/>
        <v>1.0464096749811036</v>
      </c>
      <c r="AB95">
        <f t="shared" si="20"/>
        <v>1.0299319727891156</v>
      </c>
    </row>
    <row r="96" spans="1:28" x14ac:dyDescent="0.25">
      <c r="A96" s="3">
        <f t="shared" si="10"/>
        <v>42462</v>
      </c>
      <c r="B96" s="14">
        <v>6189</v>
      </c>
      <c r="C96" s="14">
        <v>6365</v>
      </c>
      <c r="D96" s="14">
        <v>6365</v>
      </c>
      <c r="E96" s="14"/>
      <c r="F96" s="16">
        <f t="shared" si="9"/>
        <v>6306.333333333333</v>
      </c>
      <c r="G96" s="14"/>
      <c r="H96" s="6">
        <f t="shared" si="14"/>
        <v>203</v>
      </c>
      <c r="I96" s="6">
        <f t="shared" si="15"/>
        <v>-568</v>
      </c>
      <c r="J96" s="6">
        <f t="shared" si="16"/>
        <v>-568</v>
      </c>
      <c r="K96" s="14"/>
      <c r="L96" s="53">
        <f t="shared" si="11"/>
        <v>3.3912462412295355E-2</v>
      </c>
      <c r="M96" s="53">
        <f t="shared" si="12"/>
        <v>-8.1927015721909704E-2</v>
      </c>
      <c r="N96" s="53">
        <f t="shared" si="13"/>
        <v>-8.1927015721909704E-2</v>
      </c>
      <c r="O96" s="5"/>
      <c r="P96" s="5"/>
      <c r="Q96" s="5"/>
      <c r="R96" s="6">
        <f t="shared" si="17"/>
        <v>-311</v>
      </c>
      <c r="S96" s="5"/>
      <c r="T96" s="14">
        <f>SUM($B$2:B96)</f>
        <v>93181</v>
      </c>
      <c r="U96" s="14">
        <f>SUM($C$2:C96)</f>
        <v>91159</v>
      </c>
      <c r="V96" s="14">
        <f>SUM($D$2:D96)</f>
        <v>91143</v>
      </c>
      <c r="Z96">
        <f t="shared" si="18"/>
        <v>1.0339124624122953</v>
      </c>
      <c r="AA96">
        <f t="shared" si="19"/>
        <v>0.91807298427809025</v>
      </c>
      <c r="AB96">
        <f t="shared" si="20"/>
        <v>0.91807298427809025</v>
      </c>
    </row>
    <row r="97" spans="1:28" x14ac:dyDescent="0.25">
      <c r="A97" s="3">
        <f t="shared" si="10"/>
        <v>42463</v>
      </c>
      <c r="B97" s="14">
        <v>4344</v>
      </c>
      <c r="C97" s="14">
        <v>4933</v>
      </c>
      <c r="D97" s="14">
        <v>4933</v>
      </c>
      <c r="E97" s="14"/>
      <c r="F97" s="16">
        <f t="shared" si="9"/>
        <v>4736.666666666667</v>
      </c>
      <c r="G97" s="14"/>
      <c r="H97" s="6">
        <f t="shared" si="14"/>
        <v>-383</v>
      </c>
      <c r="I97" s="6">
        <f t="shared" si="15"/>
        <v>-1891</v>
      </c>
      <c r="J97" s="6">
        <f t="shared" si="16"/>
        <v>-1891</v>
      </c>
      <c r="K97" s="14"/>
      <c r="L97" s="53">
        <f t="shared" si="11"/>
        <v>-8.1023905225301465E-2</v>
      </c>
      <c r="M97" s="53">
        <f t="shared" si="12"/>
        <v>-0.27711019929660025</v>
      </c>
      <c r="N97" s="53">
        <f t="shared" si="13"/>
        <v>-0.27711019929660025</v>
      </c>
      <c r="O97" s="5"/>
      <c r="P97" s="5"/>
      <c r="Q97" s="5"/>
      <c r="R97" s="6">
        <f t="shared" si="17"/>
        <v>-1388.333333333333</v>
      </c>
      <c r="S97" s="5"/>
      <c r="T97" s="14">
        <f>SUM($B$2:B97)</f>
        <v>97525</v>
      </c>
      <c r="U97" s="14">
        <f>SUM($C$2:C97)</f>
        <v>96092</v>
      </c>
      <c r="V97" s="14">
        <f>SUM($D$2:D97)</f>
        <v>96076</v>
      </c>
      <c r="Z97">
        <f t="shared" si="18"/>
        <v>0.91897609477469855</v>
      </c>
      <c r="AA97">
        <f t="shared" si="19"/>
        <v>0.72288980070339981</v>
      </c>
      <c r="AB97">
        <f t="shared" si="20"/>
        <v>0.72288980070339981</v>
      </c>
    </row>
    <row r="98" spans="1:28" x14ac:dyDescent="0.25">
      <c r="A98" s="3">
        <f t="shared" si="10"/>
        <v>42464</v>
      </c>
      <c r="B98" s="14">
        <v>2552</v>
      </c>
      <c r="C98" s="14">
        <v>4031</v>
      </c>
      <c r="D98" s="14">
        <v>4031</v>
      </c>
      <c r="E98" s="14"/>
      <c r="F98" s="16">
        <f t="shared" si="9"/>
        <v>3538</v>
      </c>
      <c r="G98" s="14"/>
      <c r="H98" s="6">
        <f t="shared" si="14"/>
        <v>-530</v>
      </c>
      <c r="I98" s="6">
        <f t="shared" si="15"/>
        <v>-369</v>
      </c>
      <c r="J98" s="6">
        <f t="shared" si="16"/>
        <v>-709</v>
      </c>
      <c r="K98" s="14"/>
      <c r="L98" s="53">
        <f t="shared" si="11"/>
        <v>-0.17196625567813109</v>
      </c>
      <c r="M98" s="53">
        <f t="shared" si="12"/>
        <v>-8.3863636363636362E-2</v>
      </c>
      <c r="N98" s="53">
        <f t="shared" si="13"/>
        <v>-0.14957805907172997</v>
      </c>
      <c r="O98" s="5"/>
      <c r="P98" s="5"/>
      <c r="Q98" s="5"/>
      <c r="R98" s="6">
        <f t="shared" si="17"/>
        <v>-536</v>
      </c>
      <c r="S98" s="5"/>
      <c r="T98" s="14">
        <f>SUM($B$2:B98)</f>
        <v>100077</v>
      </c>
      <c r="U98" s="14">
        <f>SUM($C$2:C98)</f>
        <v>100123</v>
      </c>
      <c r="V98" s="14">
        <f>SUM($D$2:D98)</f>
        <v>100107</v>
      </c>
      <c r="Z98">
        <f t="shared" si="18"/>
        <v>0.82803374432186894</v>
      </c>
      <c r="AA98">
        <f t="shared" si="19"/>
        <v>0.91613636363636364</v>
      </c>
      <c r="AB98">
        <f t="shared" si="20"/>
        <v>0.85042194092827006</v>
      </c>
    </row>
    <row r="99" spans="1:28" x14ac:dyDescent="0.25">
      <c r="A99" s="3">
        <f t="shared" si="10"/>
        <v>42465</v>
      </c>
      <c r="B99" s="14">
        <v>3681</v>
      </c>
      <c r="C99" s="14">
        <v>3251</v>
      </c>
      <c r="D99" s="14">
        <v>3252</v>
      </c>
      <c r="E99" s="14"/>
      <c r="F99" s="16">
        <f t="shared" si="9"/>
        <v>3394.6666666666665</v>
      </c>
      <c r="G99" s="14"/>
      <c r="H99" s="6">
        <f t="shared" si="14"/>
        <v>-443</v>
      </c>
      <c r="I99" s="6">
        <f t="shared" si="15"/>
        <v>-1539</v>
      </c>
      <c r="J99" s="6">
        <f t="shared" si="16"/>
        <v>-1198</v>
      </c>
      <c r="K99" s="14"/>
      <c r="L99" s="53">
        <f t="shared" si="11"/>
        <v>-0.10741998060135791</v>
      </c>
      <c r="M99" s="53">
        <f t="shared" si="12"/>
        <v>-0.32129436325678495</v>
      </c>
      <c r="N99" s="53">
        <f t="shared" si="13"/>
        <v>-0.26921348314606741</v>
      </c>
      <c r="O99" s="5"/>
      <c r="P99" s="5"/>
      <c r="Q99" s="5"/>
      <c r="R99" s="6">
        <f t="shared" si="17"/>
        <v>-1060.0000000000005</v>
      </c>
      <c r="S99" s="5"/>
      <c r="T99" s="14">
        <f>SUM($B$2:B99)</f>
        <v>103758</v>
      </c>
      <c r="U99" s="14">
        <f>SUM($C$2:C99)</f>
        <v>103374</v>
      </c>
      <c r="V99" s="14">
        <f>SUM($D$2:D99)</f>
        <v>103359</v>
      </c>
      <c r="Z99">
        <f t="shared" si="18"/>
        <v>0.89258001939864207</v>
      </c>
      <c r="AA99">
        <f t="shared" si="19"/>
        <v>0.67870563674321505</v>
      </c>
      <c r="AB99">
        <f t="shared" si="20"/>
        <v>0.73078651685393259</v>
      </c>
    </row>
    <row r="100" spans="1:28" x14ac:dyDescent="0.25">
      <c r="A100" s="3">
        <f t="shared" si="10"/>
        <v>42466</v>
      </c>
      <c r="B100" s="14">
        <v>5199</v>
      </c>
      <c r="C100" s="14">
        <v>4289</v>
      </c>
      <c r="D100" s="14">
        <v>4288</v>
      </c>
      <c r="E100" s="14"/>
      <c r="F100" s="16">
        <f t="shared" si="9"/>
        <v>4592</v>
      </c>
      <c r="G100" s="14"/>
      <c r="H100" s="6">
        <f t="shared" si="14"/>
        <v>-863</v>
      </c>
      <c r="I100" s="6">
        <f t="shared" si="15"/>
        <v>-634</v>
      </c>
      <c r="J100" s="6">
        <f t="shared" si="16"/>
        <v>-635</v>
      </c>
      <c r="K100" s="14"/>
      <c r="L100" s="53">
        <f t="shared" si="11"/>
        <v>-0.14236225668096339</v>
      </c>
      <c r="M100" s="53">
        <f t="shared" si="12"/>
        <v>-0.12878326223847247</v>
      </c>
      <c r="N100" s="53">
        <f t="shared" si="13"/>
        <v>-0.12898639041235019</v>
      </c>
      <c r="O100" s="5"/>
      <c r="P100" s="5"/>
      <c r="Q100" s="5"/>
      <c r="R100" s="6">
        <f t="shared" si="17"/>
        <v>-710.66666666666697</v>
      </c>
      <c r="S100" s="5"/>
      <c r="T100" s="14">
        <f>SUM($B$2:B100)</f>
        <v>108957</v>
      </c>
      <c r="U100" s="14">
        <f>SUM($C$2:C100)</f>
        <v>107663</v>
      </c>
      <c r="V100" s="14">
        <f>SUM($D$2:D100)</f>
        <v>107647</v>
      </c>
      <c r="Z100">
        <f t="shared" si="18"/>
        <v>0.85763774331903664</v>
      </c>
      <c r="AA100">
        <f t="shared" si="19"/>
        <v>0.87121673776152753</v>
      </c>
      <c r="AB100">
        <f t="shared" si="20"/>
        <v>0.87101360958764984</v>
      </c>
    </row>
    <row r="101" spans="1:28" x14ac:dyDescent="0.25">
      <c r="A101" s="3">
        <f t="shared" si="10"/>
        <v>42467</v>
      </c>
      <c r="B101" s="14">
        <v>5286</v>
      </c>
      <c r="C101" s="14">
        <v>5633</v>
      </c>
      <c r="D101" s="14">
        <v>5633</v>
      </c>
      <c r="E101" s="14"/>
      <c r="F101" s="16">
        <f t="shared" si="9"/>
        <v>5517.333333333333</v>
      </c>
      <c r="G101" s="14"/>
      <c r="H101" s="6">
        <f t="shared" si="14"/>
        <v>-976</v>
      </c>
      <c r="I101" s="6">
        <f t="shared" si="15"/>
        <v>-431</v>
      </c>
      <c r="J101" s="6">
        <f t="shared" si="16"/>
        <v>-540</v>
      </c>
      <c r="K101" s="14"/>
      <c r="L101" s="53">
        <f t="shared" si="11"/>
        <v>-0.15586074736505909</v>
      </c>
      <c r="M101" s="53">
        <f t="shared" si="12"/>
        <v>-7.1075197889182054E-2</v>
      </c>
      <c r="N101" s="53">
        <f t="shared" si="13"/>
        <v>-8.7477725579134941E-2</v>
      </c>
      <c r="O101" s="5"/>
      <c r="P101" s="5"/>
      <c r="Q101" s="5"/>
      <c r="R101" s="6">
        <f t="shared" si="17"/>
        <v>-649</v>
      </c>
      <c r="S101" s="5"/>
      <c r="T101" s="14">
        <f>SUM($B$2:B101)</f>
        <v>114243</v>
      </c>
      <c r="U101" s="14">
        <f>SUM($C$2:C101)</f>
        <v>113296</v>
      </c>
      <c r="V101" s="14">
        <f>SUM($D$2:D101)</f>
        <v>113280</v>
      </c>
      <c r="Z101">
        <f t="shared" si="18"/>
        <v>0.84413925263494094</v>
      </c>
      <c r="AA101">
        <f t="shared" si="19"/>
        <v>0.92892480211081796</v>
      </c>
      <c r="AB101">
        <f t="shared" si="20"/>
        <v>0.91252227442086509</v>
      </c>
    </row>
    <row r="102" spans="1:28" x14ac:dyDescent="0.25">
      <c r="A102" s="3">
        <f t="shared" si="10"/>
        <v>42468</v>
      </c>
      <c r="B102" s="14">
        <v>4915</v>
      </c>
      <c r="C102" s="14">
        <v>4885</v>
      </c>
      <c r="D102" s="14">
        <v>4939</v>
      </c>
      <c r="E102" s="14"/>
      <c r="F102" s="16">
        <f t="shared" si="9"/>
        <v>4913</v>
      </c>
      <c r="G102" s="14"/>
      <c r="H102" s="6">
        <f t="shared" si="14"/>
        <v>-1641</v>
      </c>
      <c r="I102" s="6">
        <f t="shared" si="15"/>
        <v>-2037</v>
      </c>
      <c r="J102" s="6">
        <f t="shared" si="16"/>
        <v>-1874</v>
      </c>
      <c r="K102" s="14"/>
      <c r="L102" s="53">
        <f t="shared" si="11"/>
        <v>-0.25030506406345332</v>
      </c>
      <c r="M102" s="53">
        <f t="shared" si="12"/>
        <v>-0.29427911008379082</v>
      </c>
      <c r="N102" s="53">
        <f t="shared" si="13"/>
        <v>-0.27506238074269779</v>
      </c>
      <c r="O102" s="5"/>
      <c r="P102" s="5"/>
      <c r="Q102" s="5"/>
      <c r="R102" s="6">
        <f t="shared" si="17"/>
        <v>-1850.666666666667</v>
      </c>
      <c r="S102" s="5"/>
      <c r="T102" s="14">
        <f>SUM($B$2:B102)</f>
        <v>119158</v>
      </c>
      <c r="U102" s="14">
        <f>SUM($C$2:C102)</f>
        <v>118181</v>
      </c>
      <c r="V102" s="14">
        <f>SUM($D$2:D102)</f>
        <v>118219</v>
      </c>
      <c r="Z102">
        <f t="shared" si="18"/>
        <v>0.74969493593654668</v>
      </c>
      <c r="AA102">
        <f t="shared" si="19"/>
        <v>0.70572088991620918</v>
      </c>
      <c r="AB102">
        <f t="shared" si="20"/>
        <v>0.72493761925730227</v>
      </c>
    </row>
    <row r="103" spans="1:28" x14ac:dyDescent="0.25">
      <c r="A103" s="3">
        <f t="shared" si="10"/>
        <v>42469</v>
      </c>
      <c r="B103" s="14">
        <v>3359</v>
      </c>
      <c r="C103" s="14">
        <v>3990</v>
      </c>
      <c r="D103" s="14">
        <v>3936</v>
      </c>
      <c r="E103" s="14"/>
      <c r="F103" s="16">
        <f t="shared" si="9"/>
        <v>3761.6666666666665</v>
      </c>
      <c r="G103" s="14"/>
      <c r="H103" s="6">
        <f t="shared" si="14"/>
        <v>-2830</v>
      </c>
      <c r="I103" s="6">
        <f t="shared" si="15"/>
        <v>-2375</v>
      </c>
      <c r="J103" s="6">
        <f t="shared" si="16"/>
        <v>-2429</v>
      </c>
      <c r="K103" s="14"/>
      <c r="L103" s="53">
        <f t="shared" si="11"/>
        <v>-0.45726288576506707</v>
      </c>
      <c r="M103" s="53">
        <f t="shared" si="12"/>
        <v>-0.37313432835820898</v>
      </c>
      <c r="N103" s="53">
        <f t="shared" si="13"/>
        <v>-0.38161822466614298</v>
      </c>
      <c r="O103" s="5"/>
      <c r="P103" s="5"/>
      <c r="Q103" s="5"/>
      <c r="R103" s="6">
        <f t="shared" si="17"/>
        <v>-2544.6666666666665</v>
      </c>
      <c r="S103" s="5"/>
      <c r="T103" s="14">
        <f>SUM($B$2:B103)</f>
        <v>122517</v>
      </c>
      <c r="U103" s="14">
        <f>SUM($C$2:C103)</f>
        <v>122171</v>
      </c>
      <c r="V103" s="14">
        <f>SUM($D$2:D103)</f>
        <v>122155</v>
      </c>
      <c r="Z103">
        <f t="shared" si="18"/>
        <v>0.54273711423493298</v>
      </c>
      <c r="AA103">
        <f t="shared" si="19"/>
        <v>0.62686567164179108</v>
      </c>
      <c r="AB103">
        <f t="shared" si="20"/>
        <v>0.61838177533385708</v>
      </c>
    </row>
    <row r="104" spans="1:28" x14ac:dyDescent="0.25">
      <c r="A104" s="3">
        <f t="shared" si="10"/>
        <v>42470</v>
      </c>
      <c r="B104" s="14">
        <v>2888</v>
      </c>
      <c r="C104" s="14">
        <v>2737</v>
      </c>
      <c r="D104" s="14">
        <v>3281</v>
      </c>
      <c r="E104" s="14"/>
      <c r="F104" s="16">
        <f t="shared" si="9"/>
        <v>2968.6666666666665</v>
      </c>
      <c r="G104" s="14"/>
      <c r="H104" s="6">
        <f t="shared" si="14"/>
        <v>-1456</v>
      </c>
      <c r="I104" s="6">
        <f t="shared" si="15"/>
        <v>-2196</v>
      </c>
      <c r="J104" s="6">
        <f t="shared" si="16"/>
        <v>-1652</v>
      </c>
      <c r="K104" s="14"/>
      <c r="L104" s="53">
        <f t="shared" si="11"/>
        <v>-0.33517495395948432</v>
      </c>
      <c r="M104" s="53">
        <f t="shared" si="12"/>
        <v>-0.44516521386580177</v>
      </c>
      <c r="N104" s="53">
        <f t="shared" si="13"/>
        <v>-0.33488749239813503</v>
      </c>
      <c r="O104" s="5"/>
      <c r="P104" s="5"/>
      <c r="Q104" s="5"/>
      <c r="R104" s="6">
        <f t="shared" si="17"/>
        <v>-1768.0000000000005</v>
      </c>
      <c r="S104" s="5"/>
      <c r="T104" s="14">
        <f>SUM($B$2:B104)</f>
        <v>125405</v>
      </c>
      <c r="U104" s="14">
        <f>SUM($C$2:C104)</f>
        <v>124908</v>
      </c>
      <c r="V104" s="14">
        <f>SUM($D$2:D104)</f>
        <v>125436</v>
      </c>
      <c r="Z104">
        <f t="shared" si="18"/>
        <v>0.66482504604051562</v>
      </c>
      <c r="AA104">
        <f t="shared" si="19"/>
        <v>0.55483478613419823</v>
      </c>
      <c r="AB104">
        <f t="shared" si="20"/>
        <v>0.66511250760186502</v>
      </c>
    </row>
    <row r="105" spans="1:28" x14ac:dyDescent="0.25">
      <c r="A105" s="3">
        <f t="shared" si="10"/>
        <v>42471</v>
      </c>
      <c r="B105" s="14">
        <v>1866</v>
      </c>
      <c r="C105" s="14">
        <v>2946</v>
      </c>
      <c r="D105" s="14">
        <v>2402</v>
      </c>
      <c r="E105" s="14"/>
      <c r="F105" s="16">
        <f t="shared" si="9"/>
        <v>2404.6666666666665</v>
      </c>
      <c r="G105" s="14"/>
      <c r="H105" s="6">
        <f t="shared" si="14"/>
        <v>-686</v>
      </c>
      <c r="I105" s="6">
        <f t="shared" si="15"/>
        <v>-1085</v>
      </c>
      <c r="J105" s="6">
        <f t="shared" si="16"/>
        <v>-1629</v>
      </c>
      <c r="K105" s="14"/>
      <c r="L105" s="53">
        <f t="shared" si="11"/>
        <v>-0.26880877742946707</v>
      </c>
      <c r="M105" s="53">
        <f t="shared" si="12"/>
        <v>-0.26916397916149837</v>
      </c>
      <c r="N105" s="53">
        <f t="shared" si="13"/>
        <v>-0.40411808484247086</v>
      </c>
      <c r="O105" s="5"/>
      <c r="P105" s="5"/>
      <c r="Q105" s="5"/>
      <c r="R105" s="6">
        <f t="shared" si="17"/>
        <v>-1133.3333333333335</v>
      </c>
      <c r="S105" s="5"/>
      <c r="T105" s="14">
        <f>SUM($B$2:B105)</f>
        <v>127271</v>
      </c>
      <c r="U105" s="14">
        <f>SUM($C$2:C105)</f>
        <v>127854</v>
      </c>
      <c r="V105" s="14">
        <f>SUM($D$2:D105)</f>
        <v>127838</v>
      </c>
      <c r="Z105">
        <f t="shared" si="18"/>
        <v>0.73119122257053293</v>
      </c>
      <c r="AA105">
        <f t="shared" si="19"/>
        <v>0.73083602083850163</v>
      </c>
      <c r="AB105">
        <f t="shared" si="20"/>
        <v>0.5958819151575292</v>
      </c>
    </row>
    <row r="106" spans="1:28" x14ac:dyDescent="0.25">
      <c r="A106" s="3">
        <f t="shared" si="10"/>
        <v>42472</v>
      </c>
      <c r="B106" s="14">
        <v>1598</v>
      </c>
      <c r="C106" s="14">
        <v>2218</v>
      </c>
      <c r="D106" s="14">
        <v>2218</v>
      </c>
      <c r="E106" s="14"/>
      <c r="F106" s="16">
        <f t="shared" si="9"/>
        <v>2011.3333333333333</v>
      </c>
      <c r="G106" s="14"/>
      <c r="H106" s="6">
        <f t="shared" si="14"/>
        <v>-2083</v>
      </c>
      <c r="I106" s="6">
        <f t="shared" si="15"/>
        <v>-1033</v>
      </c>
      <c r="J106" s="6">
        <f t="shared" si="16"/>
        <v>-1034</v>
      </c>
      <c r="K106" s="14"/>
      <c r="L106" s="53">
        <f t="shared" si="11"/>
        <v>-0.56587883727248034</v>
      </c>
      <c r="M106" s="53">
        <f t="shared" si="12"/>
        <v>-0.31774838511227316</v>
      </c>
      <c r="N106" s="53">
        <f t="shared" si="13"/>
        <v>-0.31795817958179584</v>
      </c>
      <c r="O106" s="5"/>
      <c r="P106" s="5"/>
      <c r="Q106" s="5"/>
      <c r="R106" s="6">
        <f t="shared" si="17"/>
        <v>-1383.3333333333333</v>
      </c>
      <c r="S106" s="5"/>
      <c r="T106" s="14">
        <f>SUM($B$2:B106)</f>
        <v>128869</v>
      </c>
      <c r="U106" s="14">
        <f>SUM($C$2:C106)</f>
        <v>130072</v>
      </c>
      <c r="V106" s="14">
        <f>SUM($D$2:D106)</f>
        <v>130056</v>
      </c>
      <c r="Z106">
        <f t="shared" si="18"/>
        <v>0.43412116272751972</v>
      </c>
      <c r="AA106">
        <f t="shared" si="19"/>
        <v>0.6822516148877269</v>
      </c>
      <c r="AB106">
        <f t="shared" si="20"/>
        <v>0.68204182041820416</v>
      </c>
    </row>
    <row r="107" spans="1:28" x14ac:dyDescent="0.25">
      <c r="A107" s="3">
        <f t="shared" si="10"/>
        <v>42473</v>
      </c>
      <c r="B107" s="14">
        <v>2475</v>
      </c>
      <c r="C107" s="14">
        <v>1287</v>
      </c>
      <c r="D107" s="14">
        <v>2138</v>
      </c>
      <c r="E107" s="14"/>
      <c r="F107" s="16">
        <f t="shared" si="9"/>
        <v>1966.6666666666667</v>
      </c>
      <c r="G107" s="14"/>
      <c r="H107" s="6">
        <f t="shared" si="14"/>
        <v>-2724</v>
      </c>
      <c r="I107" s="6">
        <f t="shared" si="15"/>
        <v>-3002</v>
      </c>
      <c r="J107" s="6">
        <f t="shared" si="16"/>
        <v>-2150</v>
      </c>
      <c r="K107" s="14"/>
      <c r="L107" s="53">
        <f t="shared" si="11"/>
        <v>-0.52394691286785922</v>
      </c>
      <c r="M107" s="53">
        <f t="shared" si="12"/>
        <v>-0.69993005362555372</v>
      </c>
      <c r="N107" s="53">
        <f t="shared" si="13"/>
        <v>-0.50139925373134331</v>
      </c>
      <c r="O107" s="5"/>
      <c r="P107" s="5"/>
      <c r="Q107" s="5"/>
      <c r="R107" s="6">
        <f t="shared" si="17"/>
        <v>-2625.333333333333</v>
      </c>
      <c r="S107" s="5"/>
      <c r="T107" s="14">
        <f>SUM($B$2:B107)</f>
        <v>131344</v>
      </c>
      <c r="U107" s="14">
        <f>SUM($C$2:C107)</f>
        <v>131359</v>
      </c>
      <c r="V107" s="14">
        <f>SUM($D$2:D107)</f>
        <v>132194</v>
      </c>
      <c r="Z107">
        <f t="shared" si="18"/>
        <v>0.47605308713214078</v>
      </c>
      <c r="AA107">
        <f t="shared" si="19"/>
        <v>0.30006994637444628</v>
      </c>
      <c r="AB107">
        <f t="shared" si="20"/>
        <v>0.49860074626865669</v>
      </c>
    </row>
    <row r="108" spans="1:28" x14ac:dyDescent="0.25">
      <c r="A108" s="3">
        <f t="shared" si="10"/>
        <v>42474</v>
      </c>
      <c r="B108" s="14">
        <v>3331</v>
      </c>
      <c r="C108" s="14">
        <v>3394</v>
      </c>
      <c r="D108" s="14">
        <v>2543</v>
      </c>
      <c r="E108" s="14"/>
      <c r="F108" s="16">
        <f t="shared" si="9"/>
        <v>3089.3333333333335</v>
      </c>
      <c r="G108" s="14"/>
      <c r="H108" s="6">
        <f t="shared" si="14"/>
        <v>-1955</v>
      </c>
      <c r="I108" s="6">
        <f t="shared" si="15"/>
        <v>-2239</v>
      </c>
      <c r="J108" s="6">
        <f t="shared" si="16"/>
        <v>-3090</v>
      </c>
      <c r="K108" s="14"/>
      <c r="L108" s="53">
        <f t="shared" si="11"/>
        <v>-0.36984487325009457</v>
      </c>
      <c r="M108" s="53">
        <f t="shared" si="12"/>
        <v>-0.3974791407775608</v>
      </c>
      <c r="N108" s="53">
        <f t="shared" si="13"/>
        <v>-0.5485531688265578</v>
      </c>
      <c r="O108" s="5"/>
      <c r="P108" s="5"/>
      <c r="Q108" s="5"/>
      <c r="R108" s="6">
        <f t="shared" si="17"/>
        <v>-2427.9999999999995</v>
      </c>
      <c r="S108" s="5"/>
      <c r="T108" s="14">
        <f>SUM($B$2:B108)</f>
        <v>134675</v>
      </c>
      <c r="U108" s="14">
        <f>SUM($C$2:C108)</f>
        <v>134753</v>
      </c>
      <c r="V108" s="14">
        <f>SUM($D$2:D108)</f>
        <v>134737</v>
      </c>
      <c r="Z108">
        <f t="shared" si="18"/>
        <v>0.63015512674990537</v>
      </c>
      <c r="AA108">
        <f t="shared" si="19"/>
        <v>0.60252085922243914</v>
      </c>
      <c r="AB108">
        <f t="shared" si="20"/>
        <v>0.4514468311734422</v>
      </c>
    </row>
    <row r="109" spans="1:28" x14ac:dyDescent="0.25">
      <c r="A109" s="3">
        <f t="shared" si="10"/>
        <v>42475</v>
      </c>
      <c r="B109" s="14">
        <v>3422</v>
      </c>
      <c r="C109" s="14">
        <v>2945</v>
      </c>
      <c r="D109" s="14">
        <v>2945</v>
      </c>
      <c r="E109" s="14"/>
      <c r="F109" s="16">
        <f t="shared" si="9"/>
        <v>3104</v>
      </c>
      <c r="G109" s="14"/>
      <c r="H109" s="6">
        <f t="shared" si="14"/>
        <v>-1493</v>
      </c>
      <c r="I109" s="6">
        <f t="shared" si="15"/>
        <v>-1940</v>
      </c>
      <c r="J109" s="6">
        <f t="shared" si="16"/>
        <v>-1994</v>
      </c>
      <c r="K109" s="14"/>
      <c r="L109" s="53">
        <f t="shared" si="11"/>
        <v>-0.30376398779247205</v>
      </c>
      <c r="M109" s="53">
        <f t="shared" si="12"/>
        <v>-0.39713408393039917</v>
      </c>
      <c r="N109" s="53">
        <f t="shared" si="13"/>
        <v>-0.40372545049605185</v>
      </c>
      <c r="O109" s="5"/>
      <c r="P109" s="5"/>
      <c r="Q109" s="5"/>
      <c r="R109" s="6">
        <f t="shared" si="17"/>
        <v>-1809</v>
      </c>
      <c r="S109" s="5"/>
      <c r="T109" s="14">
        <f>SUM($B$2:B109)</f>
        <v>138097</v>
      </c>
      <c r="U109" s="14">
        <f>SUM($C$2:C109)</f>
        <v>137698</v>
      </c>
      <c r="V109" s="14">
        <f>SUM($D$2:D109)</f>
        <v>137682</v>
      </c>
      <c r="Z109">
        <f t="shared" si="18"/>
        <v>0.69623601220752795</v>
      </c>
      <c r="AA109">
        <f t="shared" si="19"/>
        <v>0.60286591606960083</v>
      </c>
      <c r="AB109">
        <f t="shared" si="20"/>
        <v>0.5962745495039482</v>
      </c>
    </row>
    <row r="110" spans="1:28" x14ac:dyDescent="0.25">
      <c r="A110" s="3">
        <f t="shared" si="10"/>
        <v>42476</v>
      </c>
      <c r="B110" s="14">
        <v>3054</v>
      </c>
      <c r="C110" s="14">
        <v>3699</v>
      </c>
      <c r="D110" s="14">
        <v>3699</v>
      </c>
      <c r="E110" s="14"/>
      <c r="F110" s="16">
        <f t="shared" si="9"/>
        <v>3484</v>
      </c>
      <c r="G110" s="14"/>
      <c r="H110" s="6">
        <f t="shared" si="14"/>
        <v>-305</v>
      </c>
      <c r="I110" s="6">
        <f t="shared" si="15"/>
        <v>-291</v>
      </c>
      <c r="J110" s="6">
        <f t="shared" si="16"/>
        <v>-237</v>
      </c>
      <c r="K110" s="14"/>
      <c r="L110" s="53">
        <f t="shared" si="11"/>
        <v>-9.0800833581423046E-2</v>
      </c>
      <c r="M110" s="53">
        <f t="shared" si="12"/>
        <v>-7.2932330827067668E-2</v>
      </c>
      <c r="N110" s="53">
        <f t="shared" si="13"/>
        <v>-6.0213414634146339E-2</v>
      </c>
      <c r="O110" s="5"/>
      <c r="P110" s="5"/>
      <c r="Q110" s="5"/>
      <c r="R110" s="6">
        <f t="shared" si="17"/>
        <v>-277.66666666666652</v>
      </c>
      <c r="S110" s="5"/>
      <c r="T110" s="14">
        <f>SUM($B$2:B110)</f>
        <v>141151</v>
      </c>
      <c r="U110" s="14">
        <f>SUM($C$2:C110)</f>
        <v>141397</v>
      </c>
      <c r="V110" s="14">
        <f>SUM($D$2:D110)</f>
        <v>141381</v>
      </c>
      <c r="Z110">
        <f t="shared" si="18"/>
        <v>0.90919916641857701</v>
      </c>
      <c r="AA110">
        <f t="shared" si="19"/>
        <v>0.92706766917293237</v>
      </c>
      <c r="AB110">
        <f t="shared" si="20"/>
        <v>0.93978658536585369</v>
      </c>
    </row>
    <row r="111" spans="1:28" x14ac:dyDescent="0.25">
      <c r="A111" s="3">
        <f t="shared" si="10"/>
        <v>42477</v>
      </c>
      <c r="B111" s="14">
        <v>2111</v>
      </c>
      <c r="C111" s="14">
        <v>1945</v>
      </c>
      <c r="D111" s="14">
        <v>2327</v>
      </c>
      <c r="E111" s="14"/>
      <c r="F111" s="16">
        <f t="shared" si="9"/>
        <v>2127.6666666666665</v>
      </c>
      <c r="G111" s="14"/>
      <c r="H111" s="6">
        <f t="shared" si="14"/>
        <v>-777</v>
      </c>
      <c r="I111" s="6">
        <f t="shared" si="15"/>
        <v>-792</v>
      </c>
      <c r="J111" s="6">
        <f t="shared" si="16"/>
        <v>-954</v>
      </c>
      <c r="K111" s="14"/>
      <c r="L111" s="53">
        <f t="shared" si="11"/>
        <v>-0.2690443213296399</v>
      </c>
      <c r="M111" s="53">
        <f t="shared" si="12"/>
        <v>-0.28936792108147608</v>
      </c>
      <c r="N111" s="53">
        <f t="shared" si="13"/>
        <v>-0.29076501066747945</v>
      </c>
      <c r="O111" s="5"/>
      <c r="P111" s="5"/>
      <c r="Q111" s="5"/>
      <c r="R111" s="6">
        <f t="shared" si="17"/>
        <v>-841</v>
      </c>
      <c r="S111" s="5"/>
      <c r="T111" s="14">
        <f>SUM($B$2:B111)</f>
        <v>143262</v>
      </c>
      <c r="U111" s="14">
        <f>SUM($C$2:C111)</f>
        <v>143342</v>
      </c>
      <c r="V111" s="14">
        <f>SUM($D$2:D111)</f>
        <v>143708</v>
      </c>
      <c r="Z111">
        <f t="shared" si="18"/>
        <v>0.73095567867036015</v>
      </c>
      <c r="AA111">
        <f t="shared" si="19"/>
        <v>0.71063207891852398</v>
      </c>
      <c r="AB111">
        <f t="shared" si="20"/>
        <v>0.7092349893325206</v>
      </c>
    </row>
    <row r="112" spans="1:28" x14ac:dyDescent="0.25">
      <c r="A112" s="3">
        <f t="shared" si="10"/>
        <v>42478</v>
      </c>
      <c r="B112" s="14">
        <v>1380</v>
      </c>
      <c r="C112" s="14">
        <v>1842</v>
      </c>
      <c r="D112" s="14">
        <v>2018</v>
      </c>
      <c r="E112" s="14"/>
      <c r="F112" s="16">
        <f t="shared" si="9"/>
        <v>1746.6666666666667</v>
      </c>
      <c r="G112" s="14"/>
      <c r="H112" s="6">
        <f t="shared" si="14"/>
        <v>-486</v>
      </c>
      <c r="I112" s="6">
        <f t="shared" si="15"/>
        <v>-1104</v>
      </c>
      <c r="J112" s="6">
        <f t="shared" si="16"/>
        <v>-384</v>
      </c>
      <c r="K112" s="14"/>
      <c r="L112" s="53">
        <f t="shared" si="11"/>
        <v>-0.26045016077170419</v>
      </c>
      <c r="M112" s="53">
        <f t="shared" si="12"/>
        <v>-0.37474541751527496</v>
      </c>
      <c r="N112" s="53">
        <f t="shared" si="13"/>
        <v>-0.15986677768526228</v>
      </c>
      <c r="O112" s="5"/>
      <c r="P112" s="5"/>
      <c r="Q112" s="5"/>
      <c r="R112" s="6">
        <f t="shared" si="17"/>
        <v>-657.99999999999977</v>
      </c>
      <c r="S112" s="5"/>
      <c r="T112" s="14">
        <f>SUM($B$2:B112)</f>
        <v>144642</v>
      </c>
      <c r="U112" s="14">
        <f>SUM($C$2:C112)</f>
        <v>145184</v>
      </c>
      <c r="V112" s="14">
        <f>SUM($D$2:D112)</f>
        <v>145726</v>
      </c>
      <c r="Z112">
        <f t="shared" si="18"/>
        <v>0.73954983922829587</v>
      </c>
      <c r="AA112">
        <f t="shared" si="19"/>
        <v>0.6252545824847251</v>
      </c>
      <c r="AB112">
        <f t="shared" si="20"/>
        <v>0.84013322231473775</v>
      </c>
    </row>
    <row r="113" spans="1:28" x14ac:dyDescent="0.25">
      <c r="A113" s="3">
        <f t="shared" si="10"/>
        <v>42479</v>
      </c>
      <c r="B113" s="14">
        <v>1725</v>
      </c>
      <c r="C113" s="14">
        <v>1881</v>
      </c>
      <c r="D113" s="14">
        <v>1323</v>
      </c>
      <c r="E113" s="14"/>
      <c r="F113" s="16">
        <f t="shared" si="9"/>
        <v>1643</v>
      </c>
      <c r="G113" s="14"/>
      <c r="H113" s="6">
        <f t="shared" si="14"/>
        <v>127</v>
      </c>
      <c r="I113" s="6">
        <f t="shared" si="15"/>
        <v>-337</v>
      </c>
      <c r="J113" s="6">
        <f t="shared" si="16"/>
        <v>-895</v>
      </c>
      <c r="K113" s="14"/>
      <c r="L113" s="53">
        <f t="shared" si="11"/>
        <v>7.9474342928660832E-2</v>
      </c>
      <c r="M113" s="53">
        <f t="shared" si="12"/>
        <v>-0.15193868349864742</v>
      </c>
      <c r="N113" s="53">
        <f t="shared" si="13"/>
        <v>-0.40351668169522092</v>
      </c>
      <c r="O113" s="5"/>
      <c r="P113" s="5"/>
      <c r="Q113" s="5"/>
      <c r="R113" s="6">
        <f t="shared" si="17"/>
        <v>-368.33333333333326</v>
      </c>
      <c r="S113" s="5"/>
      <c r="T113" s="14">
        <f>SUM($B$2:B113)</f>
        <v>146367</v>
      </c>
      <c r="U113" s="14">
        <f>SUM($C$2:C113)</f>
        <v>147065</v>
      </c>
      <c r="V113" s="14">
        <f>SUM($D$2:D113)</f>
        <v>147049</v>
      </c>
      <c r="Z113">
        <f t="shared" si="18"/>
        <v>1.0794743429286608</v>
      </c>
      <c r="AA113">
        <f t="shared" si="19"/>
        <v>0.84806131650135252</v>
      </c>
      <c r="AB113">
        <f t="shared" si="20"/>
        <v>0.59648331830477908</v>
      </c>
    </row>
    <row r="114" spans="1:28" x14ac:dyDescent="0.25">
      <c r="A114" s="3">
        <f t="shared" si="10"/>
        <v>42480</v>
      </c>
      <c r="B114" s="14">
        <v>2186</v>
      </c>
      <c r="C114" s="14">
        <v>1226</v>
      </c>
      <c r="D114" s="14">
        <v>1388</v>
      </c>
      <c r="E114" s="14"/>
      <c r="F114" s="16">
        <f t="shared" si="9"/>
        <v>1600</v>
      </c>
      <c r="G114" s="14"/>
      <c r="H114" s="6">
        <f t="shared" si="14"/>
        <v>-289</v>
      </c>
      <c r="I114" s="6">
        <f t="shared" si="15"/>
        <v>-61</v>
      </c>
      <c r="J114" s="6">
        <f t="shared" si="16"/>
        <v>-750</v>
      </c>
      <c r="K114" s="14"/>
      <c r="L114" s="53">
        <f t="shared" si="11"/>
        <v>-0.11676767676767677</v>
      </c>
      <c r="M114" s="53">
        <f t="shared" si="12"/>
        <v>-4.73970473970474E-2</v>
      </c>
      <c r="N114" s="53">
        <f t="shared" si="13"/>
        <v>-0.35079513564078579</v>
      </c>
      <c r="O114" s="5"/>
      <c r="P114" s="5"/>
      <c r="Q114" s="5"/>
      <c r="R114" s="6">
        <f t="shared" si="17"/>
        <v>-366.66666666666674</v>
      </c>
      <c r="S114" s="5"/>
      <c r="T114" s="14">
        <f>SUM($B$2:B114)</f>
        <v>148553</v>
      </c>
      <c r="U114" s="14">
        <f>SUM($C$2:C114)</f>
        <v>148291</v>
      </c>
      <c r="V114" s="14">
        <f>SUM($D$2:D114)</f>
        <v>148437</v>
      </c>
      <c r="Z114">
        <f t="shared" si="18"/>
        <v>0.88323232323232326</v>
      </c>
      <c r="AA114">
        <f t="shared" si="19"/>
        <v>0.95260295260295258</v>
      </c>
      <c r="AB114">
        <f t="shared" si="20"/>
        <v>0.64920486435921421</v>
      </c>
    </row>
    <row r="115" spans="1:28" x14ac:dyDescent="0.25">
      <c r="A115" s="3">
        <f t="shared" si="10"/>
        <v>42481</v>
      </c>
      <c r="B115" s="14">
        <v>2493</v>
      </c>
      <c r="C115" s="14">
        <v>2357</v>
      </c>
      <c r="D115" s="14">
        <v>2195</v>
      </c>
      <c r="E115" s="14"/>
      <c r="F115" s="16">
        <f t="shared" si="9"/>
        <v>2348.3333333333335</v>
      </c>
      <c r="G115" s="14"/>
      <c r="H115" s="6">
        <f t="shared" si="14"/>
        <v>-838</v>
      </c>
      <c r="I115" s="6">
        <f t="shared" si="15"/>
        <v>-1037</v>
      </c>
      <c r="J115" s="6">
        <f t="shared" si="16"/>
        <v>-348</v>
      </c>
      <c r="K115" s="14"/>
      <c r="L115" s="53">
        <f t="shared" si="11"/>
        <v>-0.25157610327229063</v>
      </c>
      <c r="M115" s="53">
        <f t="shared" si="12"/>
        <v>-0.30553918680023573</v>
      </c>
      <c r="N115" s="53">
        <f t="shared" si="13"/>
        <v>-0.1368462445930004</v>
      </c>
      <c r="O115" s="5"/>
      <c r="P115" s="5"/>
      <c r="Q115" s="5"/>
      <c r="R115" s="6">
        <f t="shared" si="17"/>
        <v>-741</v>
      </c>
      <c r="S115" s="5"/>
      <c r="T115" s="14">
        <f>SUM($B$2:B115)</f>
        <v>151046</v>
      </c>
      <c r="U115" s="14">
        <f>SUM($C$2:C115)</f>
        <v>150648</v>
      </c>
      <c r="V115" s="14">
        <f>SUM($D$2:D115)</f>
        <v>150632</v>
      </c>
      <c r="Z115">
        <f t="shared" si="18"/>
        <v>0.74842389672770937</v>
      </c>
      <c r="AA115">
        <f t="shared" si="19"/>
        <v>0.69446081319976427</v>
      </c>
      <c r="AB115">
        <f t="shared" si="20"/>
        <v>0.86315375540699957</v>
      </c>
    </row>
    <row r="116" spans="1:28" x14ac:dyDescent="0.25">
      <c r="A116" s="3">
        <f t="shared" si="10"/>
        <v>42482</v>
      </c>
      <c r="B116" s="14">
        <v>2088</v>
      </c>
      <c r="C116" s="14">
        <v>2481</v>
      </c>
      <c r="D116" s="14">
        <v>2481</v>
      </c>
      <c r="E116" s="14"/>
      <c r="F116" s="16">
        <f t="shared" si="9"/>
        <v>2350</v>
      </c>
      <c r="G116" s="14"/>
      <c r="H116" s="6">
        <f t="shared" si="14"/>
        <v>-1334</v>
      </c>
      <c r="I116" s="6">
        <f t="shared" si="15"/>
        <v>-464</v>
      </c>
      <c r="J116" s="6">
        <f t="shared" si="16"/>
        <v>-464</v>
      </c>
      <c r="K116" s="14"/>
      <c r="L116" s="53">
        <f t="shared" si="11"/>
        <v>-0.38983050847457629</v>
      </c>
      <c r="M116" s="53">
        <f t="shared" si="12"/>
        <v>-0.15755517826825127</v>
      </c>
      <c r="N116" s="53">
        <f t="shared" si="13"/>
        <v>-0.15755517826825127</v>
      </c>
      <c r="O116" s="5"/>
      <c r="P116" s="5"/>
      <c r="Q116" s="5"/>
      <c r="R116" s="6">
        <f t="shared" si="17"/>
        <v>-754</v>
      </c>
      <c r="S116" s="5"/>
      <c r="T116" s="14">
        <f>SUM($B$2:B116)</f>
        <v>153134</v>
      </c>
      <c r="U116" s="14">
        <f>SUM($C$2:C116)</f>
        <v>153129</v>
      </c>
      <c r="V116" s="14">
        <f>SUM($D$2:D116)</f>
        <v>153113</v>
      </c>
      <c r="Z116">
        <f t="shared" si="18"/>
        <v>0.61016949152542377</v>
      </c>
      <c r="AA116">
        <f t="shared" si="19"/>
        <v>0.84244482173174873</v>
      </c>
      <c r="AB116">
        <f t="shared" si="20"/>
        <v>0.84244482173174873</v>
      </c>
    </row>
    <row r="117" spans="1:28" x14ac:dyDescent="0.25">
      <c r="A117" s="3">
        <f t="shared" si="10"/>
        <v>42483</v>
      </c>
      <c r="B117" s="14">
        <v>1905</v>
      </c>
      <c r="C117" s="14">
        <v>1870</v>
      </c>
      <c r="D117" s="14">
        <v>1870</v>
      </c>
      <c r="E117" s="14"/>
      <c r="F117" s="16">
        <f t="shared" si="9"/>
        <v>1881.6666666666667</v>
      </c>
      <c r="G117" s="14"/>
      <c r="H117" s="6">
        <f t="shared" si="14"/>
        <v>-1149</v>
      </c>
      <c r="I117" s="6">
        <f t="shared" si="15"/>
        <v>-1829</v>
      </c>
      <c r="J117" s="6">
        <f t="shared" si="16"/>
        <v>-1829</v>
      </c>
      <c r="K117" s="14"/>
      <c r="L117" s="53">
        <f t="shared" si="11"/>
        <v>-0.37622789783889982</v>
      </c>
      <c r="M117" s="53">
        <f t="shared" si="12"/>
        <v>-0.49445796161124628</v>
      </c>
      <c r="N117" s="53">
        <f t="shared" si="13"/>
        <v>-0.49445796161124628</v>
      </c>
      <c r="O117" s="5"/>
      <c r="P117" s="5"/>
      <c r="Q117" s="5"/>
      <c r="R117" s="6">
        <f t="shared" si="17"/>
        <v>-1602.3333333333333</v>
      </c>
      <c r="S117" s="5"/>
      <c r="T117" s="14">
        <f>SUM($B$2:B117)</f>
        <v>155039</v>
      </c>
      <c r="U117" s="14">
        <f>SUM($C$2:C117)</f>
        <v>154999</v>
      </c>
      <c r="V117" s="14">
        <f>SUM($D$2:D117)</f>
        <v>154983</v>
      </c>
      <c r="Z117">
        <f t="shared" si="18"/>
        <v>0.62377210216110024</v>
      </c>
      <c r="AA117">
        <f t="shared" si="19"/>
        <v>0.50554203838875367</v>
      </c>
      <c r="AB117">
        <f t="shared" si="20"/>
        <v>0.50554203838875367</v>
      </c>
    </row>
    <row r="118" spans="1:28" x14ac:dyDescent="0.25">
      <c r="A118" s="3">
        <f t="shared" si="10"/>
        <v>42484</v>
      </c>
      <c r="B118" s="14">
        <v>1275</v>
      </c>
      <c r="C118" s="14">
        <v>1514</v>
      </c>
      <c r="D118" s="14">
        <v>1514</v>
      </c>
      <c r="E118" s="14"/>
      <c r="F118" s="16">
        <f t="shared" si="9"/>
        <v>1434.3333333333333</v>
      </c>
      <c r="G118" s="14"/>
      <c r="H118" s="6">
        <f t="shared" si="14"/>
        <v>-836</v>
      </c>
      <c r="I118" s="6">
        <f t="shared" si="15"/>
        <v>-431</v>
      </c>
      <c r="J118" s="6">
        <f t="shared" si="16"/>
        <v>-813</v>
      </c>
      <c r="K118" s="14"/>
      <c r="L118" s="53">
        <f t="shared" si="11"/>
        <v>-0.39602084320227382</v>
      </c>
      <c r="M118" s="53">
        <f t="shared" si="12"/>
        <v>-0.22159383033419022</v>
      </c>
      <c r="N118" s="53">
        <f t="shared" si="13"/>
        <v>-0.34937688010313711</v>
      </c>
      <c r="O118" s="5"/>
      <c r="P118" s="5"/>
      <c r="Q118" s="5"/>
      <c r="R118" s="6">
        <f t="shared" si="17"/>
        <v>-693.33333333333326</v>
      </c>
      <c r="S118" s="5"/>
      <c r="T118" s="14">
        <f>SUM($B$2:B118)</f>
        <v>156314</v>
      </c>
      <c r="U118" s="14">
        <f>SUM($C$2:C118)</f>
        <v>156513</v>
      </c>
      <c r="V118" s="14">
        <f>SUM($D$2:D118)</f>
        <v>156497</v>
      </c>
      <c r="Z118">
        <f t="shared" si="18"/>
        <v>0.60397915679772618</v>
      </c>
      <c r="AA118">
        <f t="shared" si="19"/>
        <v>0.77840616966580978</v>
      </c>
      <c r="AB118">
        <f t="shared" si="20"/>
        <v>0.65062311989686294</v>
      </c>
    </row>
    <row r="119" spans="1:28" x14ac:dyDescent="0.25">
      <c r="A119" s="3">
        <f t="shared" si="10"/>
        <v>42485</v>
      </c>
      <c r="B119" s="14">
        <v>704</v>
      </c>
      <c r="C119" s="14">
        <v>1257</v>
      </c>
      <c r="D119" s="14">
        <v>1257</v>
      </c>
      <c r="E119" s="14"/>
      <c r="F119" s="16">
        <f t="shared" si="9"/>
        <v>1072.6666666666667</v>
      </c>
      <c r="G119" s="14"/>
      <c r="H119" s="6">
        <f t="shared" si="14"/>
        <v>-676</v>
      </c>
      <c r="I119" s="6">
        <f t="shared" si="15"/>
        <v>-585</v>
      </c>
      <c r="J119" s="6">
        <f t="shared" si="16"/>
        <v>-761</v>
      </c>
      <c r="K119" s="14"/>
      <c r="L119" s="53">
        <f t="shared" si="11"/>
        <v>-0.48985507246376814</v>
      </c>
      <c r="M119" s="53">
        <f t="shared" si="12"/>
        <v>-0.31758957654723124</v>
      </c>
      <c r="N119" s="53">
        <f t="shared" si="13"/>
        <v>-0.37710604558969274</v>
      </c>
      <c r="O119" s="5"/>
      <c r="P119" s="5"/>
      <c r="Q119" s="5"/>
      <c r="R119" s="6">
        <f t="shared" si="17"/>
        <v>-674</v>
      </c>
      <c r="S119" s="5"/>
      <c r="T119" s="14">
        <f>SUM($B$2:B119)</f>
        <v>157018</v>
      </c>
      <c r="U119" s="14">
        <f>SUM($C$2:C119)</f>
        <v>157770</v>
      </c>
      <c r="V119" s="14">
        <f>SUM($D$2:D119)</f>
        <v>157754</v>
      </c>
      <c r="Z119">
        <f t="shared" si="18"/>
        <v>0.51014492753623186</v>
      </c>
      <c r="AA119">
        <f t="shared" si="19"/>
        <v>0.6824104234527687</v>
      </c>
      <c r="AB119">
        <f t="shared" si="20"/>
        <v>0.62289395441030726</v>
      </c>
    </row>
    <row r="120" spans="1:28" x14ac:dyDescent="0.25">
      <c r="A120" s="3">
        <f t="shared" si="10"/>
        <v>42486</v>
      </c>
      <c r="B120" s="14">
        <v>1118</v>
      </c>
      <c r="C120" s="14">
        <v>988</v>
      </c>
      <c r="D120" s="14">
        <v>988</v>
      </c>
      <c r="E120" s="14"/>
      <c r="F120" s="16">
        <f t="shared" si="9"/>
        <v>1031.3333333333333</v>
      </c>
      <c r="G120" s="14"/>
      <c r="H120" s="6">
        <f t="shared" si="14"/>
        <v>-607</v>
      </c>
      <c r="I120" s="6">
        <f t="shared" si="15"/>
        <v>-893</v>
      </c>
      <c r="J120" s="6">
        <f t="shared" si="16"/>
        <v>-335</v>
      </c>
      <c r="K120" s="14"/>
      <c r="L120" s="53">
        <f t="shared" si="11"/>
        <v>-0.35188405797101452</v>
      </c>
      <c r="M120" s="53">
        <f t="shared" si="12"/>
        <v>-0.47474747474747475</v>
      </c>
      <c r="N120" s="53">
        <f t="shared" si="13"/>
        <v>-0.25321239606953894</v>
      </c>
      <c r="O120" s="5"/>
      <c r="P120" s="5"/>
      <c r="Q120" s="5"/>
      <c r="R120" s="6">
        <f t="shared" si="17"/>
        <v>-611.66666666666674</v>
      </c>
      <c r="S120" s="5"/>
      <c r="T120" s="14">
        <f>SUM($B$2:B120)</f>
        <v>158136</v>
      </c>
      <c r="U120" s="14">
        <f>SUM($C$2:C120)</f>
        <v>158758</v>
      </c>
      <c r="V120" s="14">
        <f>SUM($D$2:D120)</f>
        <v>158742</v>
      </c>
      <c r="Z120">
        <f t="shared" si="18"/>
        <v>0.64811594202898548</v>
      </c>
      <c r="AA120">
        <f t="shared" si="19"/>
        <v>0.5252525252525253</v>
      </c>
      <c r="AB120">
        <f t="shared" si="20"/>
        <v>0.74678760393046106</v>
      </c>
    </row>
    <row r="121" spans="1:28" x14ac:dyDescent="0.25">
      <c r="A121" s="3">
        <f t="shared" si="10"/>
        <v>42487</v>
      </c>
      <c r="B121" s="14">
        <v>1470</v>
      </c>
      <c r="C121" s="14">
        <v>1154</v>
      </c>
      <c r="D121" s="14">
        <v>1154</v>
      </c>
      <c r="E121" s="14"/>
      <c r="F121" s="16">
        <f t="shared" si="9"/>
        <v>1259.3333333333333</v>
      </c>
      <c r="G121" s="14"/>
      <c r="H121" s="6">
        <f t="shared" si="14"/>
        <v>-716</v>
      </c>
      <c r="I121" s="6">
        <f t="shared" si="15"/>
        <v>-72</v>
      </c>
      <c r="J121" s="6">
        <f t="shared" si="16"/>
        <v>-234</v>
      </c>
      <c r="K121" s="14"/>
      <c r="L121" s="53">
        <f t="shared" si="11"/>
        <v>-0.32753888380603841</v>
      </c>
      <c r="M121" s="53">
        <f t="shared" si="12"/>
        <v>-5.872756933115824E-2</v>
      </c>
      <c r="N121" s="53">
        <f t="shared" si="13"/>
        <v>-0.16858789625360229</v>
      </c>
      <c r="O121" s="5"/>
      <c r="P121" s="5"/>
      <c r="Q121" s="5"/>
      <c r="R121" s="6">
        <f t="shared" si="17"/>
        <v>-340.66666666666674</v>
      </c>
      <c r="S121" s="5"/>
      <c r="T121" s="14">
        <f>SUM($B$2:B121)</f>
        <v>159606</v>
      </c>
      <c r="U121" s="14">
        <f>SUM($C$2:C121)</f>
        <v>159912</v>
      </c>
      <c r="V121" s="14">
        <f>SUM($D$2:D121)</f>
        <v>159896</v>
      </c>
      <c r="Z121">
        <f t="shared" si="18"/>
        <v>0.67246111619396154</v>
      </c>
      <c r="AA121">
        <f t="shared" si="19"/>
        <v>0.94127243066884181</v>
      </c>
      <c r="AB121">
        <f t="shared" si="20"/>
        <v>0.83141210374639773</v>
      </c>
    </row>
    <row r="122" spans="1:28" x14ac:dyDescent="0.25">
      <c r="A122" s="3">
        <f t="shared" si="10"/>
        <v>42488</v>
      </c>
      <c r="B122" s="14">
        <v>1434</v>
      </c>
      <c r="C122" s="14">
        <v>1627</v>
      </c>
      <c r="D122" s="14">
        <v>1627</v>
      </c>
      <c r="E122" s="14"/>
      <c r="F122" s="16">
        <f t="shared" si="9"/>
        <v>1562.6666666666667</v>
      </c>
      <c r="G122" s="14"/>
      <c r="H122" s="6">
        <f t="shared" si="14"/>
        <v>-1059</v>
      </c>
      <c r="I122" s="6">
        <f t="shared" si="15"/>
        <v>-730</v>
      </c>
      <c r="J122" s="6">
        <f t="shared" si="16"/>
        <v>-568</v>
      </c>
      <c r="K122" s="14"/>
      <c r="L122" s="53">
        <f t="shared" si="11"/>
        <v>-0.42478941034897716</v>
      </c>
      <c r="M122" s="53">
        <f t="shared" si="12"/>
        <v>-0.30971574034789989</v>
      </c>
      <c r="N122" s="53">
        <f t="shared" si="13"/>
        <v>-0.25876993166287016</v>
      </c>
      <c r="O122" s="5"/>
      <c r="P122" s="5"/>
      <c r="Q122" s="5"/>
      <c r="R122" s="6">
        <f t="shared" si="17"/>
        <v>-785.66666666666674</v>
      </c>
      <c r="S122" s="5"/>
      <c r="T122" s="14">
        <f>SUM($B$2:B122)</f>
        <v>161040</v>
      </c>
      <c r="U122" s="14">
        <f>SUM($C$2:C122)</f>
        <v>161539</v>
      </c>
      <c r="V122" s="14">
        <f>SUM($D$2:D122)</f>
        <v>161523</v>
      </c>
      <c r="Z122">
        <f t="shared" si="18"/>
        <v>0.5752105896510229</v>
      </c>
      <c r="AA122">
        <f t="shared" si="19"/>
        <v>0.69028425965210016</v>
      </c>
      <c r="AB122">
        <f t="shared" si="20"/>
        <v>0.74123006833712979</v>
      </c>
    </row>
    <row r="123" spans="1:28" x14ac:dyDescent="0.25">
      <c r="A123" s="3">
        <f t="shared" si="10"/>
        <v>42489</v>
      </c>
      <c r="B123" s="14">
        <v>1458</v>
      </c>
      <c r="C123" s="14">
        <v>1470</v>
      </c>
      <c r="D123" s="14">
        <v>1470</v>
      </c>
      <c r="E123" s="14"/>
      <c r="F123" s="16">
        <f t="shared" si="9"/>
        <v>1466</v>
      </c>
      <c r="G123" s="14"/>
      <c r="H123" s="6">
        <f t="shared" si="14"/>
        <v>-630</v>
      </c>
      <c r="I123" s="6">
        <f t="shared" si="15"/>
        <v>-1011</v>
      </c>
      <c r="J123" s="6">
        <f t="shared" si="16"/>
        <v>-1011</v>
      </c>
      <c r="K123" s="14"/>
      <c r="L123" s="53">
        <f t="shared" si="11"/>
        <v>-0.30172413793103448</v>
      </c>
      <c r="M123" s="53">
        <f t="shared" si="12"/>
        <v>-0.407496977025393</v>
      </c>
      <c r="N123" s="53">
        <f t="shared" si="13"/>
        <v>-0.407496977025393</v>
      </c>
      <c r="O123" s="5"/>
      <c r="P123" s="5"/>
      <c r="Q123" s="5"/>
      <c r="R123" s="6">
        <f t="shared" si="17"/>
        <v>-884</v>
      </c>
      <c r="S123" s="5"/>
      <c r="T123" s="14">
        <f>SUM($B$2:B123)</f>
        <v>162498</v>
      </c>
      <c r="U123" s="14">
        <f>SUM($C$2:C123)</f>
        <v>163009</v>
      </c>
      <c r="V123" s="14">
        <f>SUM($D$2:D123)</f>
        <v>162993</v>
      </c>
      <c r="Z123">
        <f t="shared" si="18"/>
        <v>0.69827586206896552</v>
      </c>
      <c r="AA123">
        <f t="shared" si="19"/>
        <v>0.592503022974607</v>
      </c>
      <c r="AB123">
        <f t="shared" si="20"/>
        <v>0.592503022974607</v>
      </c>
    </row>
    <row r="124" spans="1:28" x14ac:dyDescent="0.25">
      <c r="A124" s="3">
        <f t="shared" si="10"/>
        <v>42490</v>
      </c>
      <c r="B124" s="14">
        <v>920</v>
      </c>
      <c r="C124" s="14">
        <v>1068</v>
      </c>
      <c r="D124" s="14">
        <v>1068</v>
      </c>
      <c r="E124" s="14"/>
      <c r="F124" s="16">
        <f t="shared" si="9"/>
        <v>1018.6666666666666</v>
      </c>
      <c r="G124" s="14"/>
      <c r="H124" s="6">
        <f t="shared" si="14"/>
        <v>-985</v>
      </c>
      <c r="I124" s="6">
        <f t="shared" si="15"/>
        <v>-802</v>
      </c>
      <c r="J124" s="6">
        <f t="shared" si="16"/>
        <v>-802</v>
      </c>
      <c r="K124" s="14"/>
      <c r="L124" s="53">
        <f t="shared" si="11"/>
        <v>-0.51706036745406825</v>
      </c>
      <c r="M124" s="53">
        <f t="shared" si="12"/>
        <v>-0.4288770053475936</v>
      </c>
      <c r="N124" s="53">
        <f t="shared" si="13"/>
        <v>-0.4288770053475936</v>
      </c>
      <c r="O124" s="5"/>
      <c r="P124" s="5"/>
      <c r="Q124" s="5"/>
      <c r="R124" s="6">
        <f t="shared" si="17"/>
        <v>-863.00000000000011</v>
      </c>
      <c r="S124" s="5"/>
      <c r="T124" s="14">
        <f>SUM($B$2:B124)</f>
        <v>163418</v>
      </c>
      <c r="U124" s="14">
        <f>SUM($C$2:C124)</f>
        <v>164077</v>
      </c>
      <c r="V124" s="14">
        <f>SUM($D$2:D124)</f>
        <v>164061</v>
      </c>
      <c r="Z124">
        <f t="shared" si="18"/>
        <v>0.48293963254593175</v>
      </c>
      <c r="AA124">
        <f t="shared" si="19"/>
        <v>0.57112299465240646</v>
      </c>
      <c r="AB124">
        <f t="shared" si="20"/>
        <v>0.57112299465240646</v>
      </c>
    </row>
    <row r="125" spans="1:28" x14ac:dyDescent="0.25">
      <c r="A125" s="3">
        <f t="shared" si="10"/>
        <v>42491</v>
      </c>
      <c r="B125" s="14">
        <v>621</v>
      </c>
      <c r="C125" s="14">
        <v>890</v>
      </c>
      <c r="D125" s="14">
        <v>890</v>
      </c>
      <c r="E125" s="14"/>
      <c r="F125" s="16">
        <f t="shared" si="9"/>
        <v>800.33333333333337</v>
      </c>
      <c r="G125" s="14"/>
      <c r="H125" s="6">
        <f t="shared" si="14"/>
        <v>-654</v>
      </c>
      <c r="I125" s="6">
        <f t="shared" si="15"/>
        <v>-624</v>
      </c>
      <c r="J125" s="6">
        <f t="shared" si="16"/>
        <v>-624</v>
      </c>
      <c r="K125" s="14"/>
      <c r="L125" s="53">
        <f t="shared" si="11"/>
        <v>-0.51294117647058823</v>
      </c>
      <c r="M125" s="53">
        <f t="shared" si="12"/>
        <v>-0.41215323645970936</v>
      </c>
      <c r="N125" s="53">
        <f t="shared" si="13"/>
        <v>-0.41215323645970936</v>
      </c>
      <c r="O125" s="5"/>
      <c r="P125" s="5"/>
      <c r="Q125" s="5"/>
      <c r="R125" s="6">
        <f t="shared" si="17"/>
        <v>-633.99999999999989</v>
      </c>
      <c r="S125" s="5"/>
      <c r="T125" s="14">
        <f>SUM($B$2:B125)</f>
        <v>164039</v>
      </c>
      <c r="U125" s="14">
        <f>SUM($C$2:C125)</f>
        <v>164967</v>
      </c>
      <c r="V125" s="14">
        <f>SUM($D$2:D125)</f>
        <v>164951</v>
      </c>
      <c r="Z125">
        <f t="shared" si="18"/>
        <v>0.48705882352941177</v>
      </c>
      <c r="AA125">
        <f t="shared" si="19"/>
        <v>0.58784676354029064</v>
      </c>
      <c r="AB125">
        <f t="shared" si="20"/>
        <v>0.58784676354029064</v>
      </c>
    </row>
    <row r="126" spans="1:28" x14ac:dyDescent="0.25">
      <c r="A126" s="3">
        <f t="shared" si="10"/>
        <v>42492</v>
      </c>
      <c r="B126" s="14">
        <v>425</v>
      </c>
      <c r="C126" s="14">
        <v>697</v>
      </c>
      <c r="D126" s="14">
        <v>697</v>
      </c>
      <c r="E126" s="14"/>
      <c r="F126" s="16">
        <f t="shared" si="9"/>
        <v>606.33333333333337</v>
      </c>
      <c r="G126" s="14"/>
      <c r="H126" s="6">
        <f t="shared" si="14"/>
        <v>-279</v>
      </c>
      <c r="I126" s="6">
        <f t="shared" si="15"/>
        <v>-560</v>
      </c>
      <c r="J126" s="6">
        <f t="shared" si="16"/>
        <v>-560</v>
      </c>
      <c r="K126" s="14"/>
      <c r="L126" s="53">
        <f t="shared" si="11"/>
        <v>-0.39630681818181818</v>
      </c>
      <c r="M126" s="53">
        <f t="shared" si="12"/>
        <v>-0.44550517104216386</v>
      </c>
      <c r="N126" s="53">
        <f t="shared" si="13"/>
        <v>-0.44550517104216386</v>
      </c>
      <c r="O126" s="5"/>
      <c r="P126" s="5"/>
      <c r="Q126" s="5"/>
      <c r="R126" s="6">
        <f t="shared" si="17"/>
        <v>-466.33333333333337</v>
      </c>
      <c r="S126" s="5"/>
      <c r="T126" s="14">
        <f>SUM($B$2:B126)</f>
        <v>164464</v>
      </c>
      <c r="U126" s="14">
        <f>SUM($C$2:C126)</f>
        <v>165664</v>
      </c>
      <c r="V126" s="14">
        <f>SUM($D$2:D126)</f>
        <v>165648</v>
      </c>
      <c r="Z126">
        <f t="shared" si="18"/>
        <v>0.60369318181818177</v>
      </c>
      <c r="AA126">
        <f t="shared" si="19"/>
        <v>0.55449482895783608</v>
      </c>
      <c r="AB126">
        <f t="shared" si="20"/>
        <v>0.55449482895783608</v>
      </c>
    </row>
    <row r="127" spans="1:28" x14ac:dyDescent="0.25">
      <c r="A127" s="3">
        <f t="shared" si="10"/>
        <v>42493</v>
      </c>
      <c r="B127" s="14">
        <v>727</v>
      </c>
      <c r="C127" s="14">
        <v>488</v>
      </c>
      <c r="D127" s="14">
        <v>488</v>
      </c>
      <c r="E127" s="14"/>
      <c r="F127" s="16">
        <f t="shared" si="9"/>
        <v>567.66666666666663</v>
      </c>
      <c r="G127" s="14"/>
      <c r="H127" s="6">
        <f t="shared" si="14"/>
        <v>-391</v>
      </c>
      <c r="I127" s="6">
        <f t="shared" si="15"/>
        <v>-500</v>
      </c>
      <c r="J127" s="6">
        <f t="shared" si="16"/>
        <v>-500</v>
      </c>
      <c r="K127" s="14"/>
      <c r="L127" s="53">
        <f t="shared" si="11"/>
        <v>-0.34973166368515207</v>
      </c>
      <c r="M127" s="53">
        <f t="shared" si="12"/>
        <v>-0.50607287449392713</v>
      </c>
      <c r="N127" s="53">
        <f t="shared" si="13"/>
        <v>-0.50607287449392713</v>
      </c>
      <c r="O127" s="5"/>
      <c r="P127" s="5"/>
      <c r="Q127" s="5"/>
      <c r="R127" s="6">
        <f t="shared" si="17"/>
        <v>-463.66666666666663</v>
      </c>
      <c r="S127" s="5"/>
      <c r="T127" s="14">
        <f>SUM($B$2:B127)</f>
        <v>165191</v>
      </c>
      <c r="U127" s="14">
        <f>SUM($C$2:C127)</f>
        <v>166152</v>
      </c>
      <c r="V127" s="14">
        <f>SUM($D$2:D127)</f>
        <v>166136</v>
      </c>
      <c r="Z127">
        <f t="shared" si="18"/>
        <v>0.65026833631484793</v>
      </c>
      <c r="AA127">
        <f t="shared" si="19"/>
        <v>0.49392712550607287</v>
      </c>
      <c r="AB127">
        <f t="shared" si="20"/>
        <v>0.49392712550607287</v>
      </c>
    </row>
    <row r="128" spans="1:28" x14ac:dyDescent="0.25">
      <c r="A128" s="3">
        <f t="shared" si="10"/>
        <v>42494</v>
      </c>
      <c r="B128" s="14">
        <v>1093</v>
      </c>
      <c r="C128" s="14">
        <v>855</v>
      </c>
      <c r="D128" s="14">
        <v>855</v>
      </c>
      <c r="E128" s="14"/>
      <c r="F128" s="16">
        <f t="shared" si="9"/>
        <v>934.33333333333337</v>
      </c>
      <c r="G128" s="14"/>
      <c r="H128" s="6">
        <f t="shared" si="14"/>
        <v>-377</v>
      </c>
      <c r="I128" s="6">
        <f t="shared" si="15"/>
        <v>-299</v>
      </c>
      <c r="J128" s="6">
        <f t="shared" si="16"/>
        <v>-299</v>
      </c>
      <c r="K128" s="14"/>
      <c r="L128" s="53">
        <f t="shared" si="11"/>
        <v>-0.25646258503401359</v>
      </c>
      <c r="M128" s="53">
        <f t="shared" si="12"/>
        <v>-0.25909878682842286</v>
      </c>
      <c r="N128" s="53">
        <f t="shared" si="13"/>
        <v>-0.25909878682842286</v>
      </c>
      <c r="O128" s="5"/>
      <c r="P128" s="5"/>
      <c r="Q128" s="5"/>
      <c r="R128" s="6">
        <f t="shared" si="17"/>
        <v>-324.99999999999989</v>
      </c>
      <c r="S128" s="5"/>
      <c r="T128" s="14">
        <f>SUM($B$2:B128)</f>
        <v>166284</v>
      </c>
      <c r="U128" s="14">
        <f>SUM($C$2:C128)</f>
        <v>167007</v>
      </c>
      <c r="V128" s="14">
        <f>SUM($D$2:D128)</f>
        <v>166991</v>
      </c>
      <c r="Z128">
        <f t="shared" si="18"/>
        <v>0.74353741496598635</v>
      </c>
      <c r="AA128">
        <f t="shared" si="19"/>
        <v>0.74090121317157709</v>
      </c>
      <c r="AB128">
        <f t="shared" si="20"/>
        <v>0.74090121317157709</v>
      </c>
    </row>
    <row r="129" spans="1:28" x14ac:dyDescent="0.25">
      <c r="A129" s="3">
        <f t="shared" si="10"/>
        <v>42495</v>
      </c>
      <c r="B129" s="14">
        <v>1222</v>
      </c>
      <c r="C129" s="14">
        <v>1155</v>
      </c>
      <c r="D129" s="14">
        <v>1155</v>
      </c>
      <c r="E129" s="14"/>
      <c r="F129" s="16">
        <f t="shared" si="9"/>
        <v>1177.3333333333333</v>
      </c>
      <c r="G129" s="14"/>
      <c r="H129" s="6">
        <f t="shared" si="14"/>
        <v>-212</v>
      </c>
      <c r="I129" s="6">
        <f t="shared" si="15"/>
        <v>-472</v>
      </c>
      <c r="J129" s="6">
        <f t="shared" si="16"/>
        <v>-472</v>
      </c>
      <c r="K129" s="14"/>
      <c r="L129" s="53">
        <f t="shared" si="11"/>
        <v>-0.14783821478382148</v>
      </c>
      <c r="M129" s="53">
        <f t="shared" si="12"/>
        <v>-0.29010448678549478</v>
      </c>
      <c r="N129" s="53">
        <f t="shared" si="13"/>
        <v>-0.29010448678549478</v>
      </c>
      <c r="O129" s="5"/>
      <c r="P129" s="5"/>
      <c r="Q129" s="5"/>
      <c r="R129" s="6">
        <f t="shared" si="17"/>
        <v>-385.33333333333348</v>
      </c>
      <c r="S129" s="5"/>
      <c r="T129" s="14">
        <f>SUM($B$2:B129)</f>
        <v>167506</v>
      </c>
      <c r="U129" s="14">
        <f>SUM($C$2:C129)</f>
        <v>168162</v>
      </c>
      <c r="V129" s="14">
        <f>SUM($D$2:D129)</f>
        <v>168146</v>
      </c>
      <c r="Z129">
        <f t="shared" si="18"/>
        <v>0.85216178521617847</v>
      </c>
      <c r="AA129">
        <f t="shared" si="19"/>
        <v>0.70989551321450517</v>
      </c>
      <c r="AB129">
        <f t="shared" si="20"/>
        <v>0.70989551321450517</v>
      </c>
    </row>
    <row r="130" spans="1:28" x14ac:dyDescent="0.25">
      <c r="A130" s="3">
        <f t="shared" si="10"/>
        <v>42496</v>
      </c>
      <c r="B130" s="14">
        <v>1198</v>
      </c>
      <c r="C130" s="14">
        <v>1268</v>
      </c>
      <c r="D130" s="14">
        <v>1268</v>
      </c>
      <c r="E130" s="14"/>
      <c r="F130" s="16">
        <f t="shared" ref="F130:F193" si="21">SUM(B130:D130)/3</f>
        <v>1244.6666666666667</v>
      </c>
      <c r="G130" s="14"/>
      <c r="H130" s="6">
        <f t="shared" si="14"/>
        <v>-260</v>
      </c>
      <c r="I130" s="6">
        <f t="shared" si="15"/>
        <v>-202</v>
      </c>
      <c r="J130" s="6">
        <f t="shared" si="16"/>
        <v>-202</v>
      </c>
      <c r="K130" s="14"/>
      <c r="L130" s="53">
        <f t="shared" si="11"/>
        <v>-0.17832647462277093</v>
      </c>
      <c r="M130" s="53">
        <f t="shared" si="12"/>
        <v>-0.13741496598639455</v>
      </c>
      <c r="N130" s="53">
        <f t="shared" si="13"/>
        <v>-0.13741496598639455</v>
      </c>
      <c r="O130" s="5"/>
      <c r="P130" s="5"/>
      <c r="Q130" s="5"/>
      <c r="R130" s="6">
        <f t="shared" si="17"/>
        <v>-221.33333333333326</v>
      </c>
      <c r="S130" s="5"/>
      <c r="T130" s="14">
        <f>SUM($B$2:B130)</f>
        <v>168704</v>
      </c>
      <c r="U130" s="14">
        <f>SUM($C$2:C130)</f>
        <v>169430</v>
      </c>
      <c r="V130" s="14">
        <f>SUM($D$2:D130)</f>
        <v>169414</v>
      </c>
      <c r="Z130">
        <f t="shared" si="18"/>
        <v>0.82167352537722904</v>
      </c>
      <c r="AA130">
        <f t="shared" si="19"/>
        <v>0.86258503401360542</v>
      </c>
      <c r="AB130">
        <f t="shared" si="20"/>
        <v>0.86258503401360542</v>
      </c>
    </row>
    <row r="131" spans="1:28" x14ac:dyDescent="0.25">
      <c r="A131" s="3">
        <f t="shared" ref="A131:A194" si="22">A130+1</f>
        <v>42497</v>
      </c>
      <c r="B131" s="14">
        <v>980</v>
      </c>
      <c r="C131" s="14">
        <v>1158</v>
      </c>
      <c r="D131" s="14">
        <v>1158</v>
      </c>
      <c r="E131" s="14"/>
      <c r="F131" s="16">
        <f t="shared" si="21"/>
        <v>1098.6666666666667</v>
      </c>
      <c r="G131" s="14"/>
      <c r="H131" s="6">
        <f t="shared" si="14"/>
        <v>60</v>
      </c>
      <c r="I131" s="6">
        <f t="shared" si="15"/>
        <v>90</v>
      </c>
      <c r="J131" s="6">
        <f t="shared" si="16"/>
        <v>90</v>
      </c>
      <c r="K131" s="14"/>
      <c r="L131" s="53">
        <f t="shared" si="11"/>
        <v>6.5217391304347824E-2</v>
      </c>
      <c r="M131" s="53">
        <f t="shared" si="12"/>
        <v>8.4269662921348312E-2</v>
      </c>
      <c r="N131" s="53">
        <f t="shared" si="13"/>
        <v>8.4269662921348312E-2</v>
      </c>
      <c r="O131" s="5"/>
      <c r="P131" s="5"/>
      <c r="Q131" s="5"/>
      <c r="R131" s="6">
        <f t="shared" si="17"/>
        <v>80.000000000000114</v>
      </c>
      <c r="S131" s="5"/>
      <c r="T131" s="14">
        <f>SUM($B$2:B131)</f>
        <v>169684</v>
      </c>
      <c r="U131" s="14">
        <f>SUM($C$2:C131)</f>
        <v>170588</v>
      </c>
      <c r="V131" s="14">
        <f>SUM($D$2:D131)</f>
        <v>170572</v>
      </c>
      <c r="Z131">
        <f t="shared" si="18"/>
        <v>1.0652173913043479</v>
      </c>
      <c r="AA131">
        <f t="shared" si="19"/>
        <v>1.0842696629213484</v>
      </c>
      <c r="AB131">
        <f t="shared" si="20"/>
        <v>1.0842696629213484</v>
      </c>
    </row>
    <row r="132" spans="1:28" x14ac:dyDescent="0.25">
      <c r="A132" s="3">
        <f t="shared" si="22"/>
        <v>42498</v>
      </c>
      <c r="B132" s="14">
        <v>679</v>
      </c>
      <c r="C132" s="14">
        <v>736</v>
      </c>
      <c r="D132" s="14">
        <v>736</v>
      </c>
      <c r="E132" s="14"/>
      <c r="F132" s="16">
        <f t="shared" si="21"/>
        <v>717</v>
      </c>
      <c r="G132" s="14"/>
      <c r="H132" s="6">
        <f t="shared" si="14"/>
        <v>58</v>
      </c>
      <c r="I132" s="6">
        <f t="shared" si="15"/>
        <v>-154</v>
      </c>
      <c r="J132" s="6">
        <f t="shared" si="16"/>
        <v>-154</v>
      </c>
      <c r="K132" s="14"/>
      <c r="L132" s="53">
        <f t="shared" si="11"/>
        <v>9.3397745571658614E-2</v>
      </c>
      <c r="M132" s="53">
        <f t="shared" si="12"/>
        <v>-0.17303370786516853</v>
      </c>
      <c r="N132" s="53">
        <f t="shared" si="13"/>
        <v>-0.17303370786516853</v>
      </c>
      <c r="O132" s="5"/>
      <c r="P132" s="5"/>
      <c r="Q132" s="5"/>
      <c r="R132" s="6">
        <f t="shared" si="17"/>
        <v>-83.333333333333371</v>
      </c>
      <c r="S132" s="5"/>
      <c r="T132" s="14">
        <f>SUM($B$2:B132)</f>
        <v>170363</v>
      </c>
      <c r="U132" s="14">
        <f>SUM($C$2:C132)</f>
        <v>171324</v>
      </c>
      <c r="V132" s="14">
        <f>SUM($D$2:D132)</f>
        <v>171308</v>
      </c>
      <c r="Z132">
        <f t="shared" si="18"/>
        <v>1.0933977455716586</v>
      </c>
      <c r="AA132">
        <f t="shared" si="19"/>
        <v>0.82696629213483142</v>
      </c>
      <c r="AB132">
        <f t="shared" si="20"/>
        <v>0.82696629213483142</v>
      </c>
    </row>
    <row r="133" spans="1:28" x14ac:dyDescent="0.25">
      <c r="A133" s="3">
        <f t="shared" si="22"/>
        <v>42499</v>
      </c>
      <c r="B133" s="14">
        <v>341</v>
      </c>
      <c r="C133" s="14">
        <v>555</v>
      </c>
      <c r="D133" s="14">
        <v>555</v>
      </c>
      <c r="E133" s="14"/>
      <c r="F133" s="16">
        <f t="shared" si="21"/>
        <v>483.66666666666669</v>
      </c>
      <c r="G133" s="14"/>
      <c r="H133" s="6">
        <f t="shared" si="14"/>
        <v>-84</v>
      </c>
      <c r="I133" s="6">
        <f t="shared" si="15"/>
        <v>-142</v>
      </c>
      <c r="J133" s="6">
        <f t="shared" si="16"/>
        <v>-142</v>
      </c>
      <c r="K133" s="14"/>
      <c r="L133" s="53">
        <f t="shared" si="11"/>
        <v>-0.1976470588235294</v>
      </c>
      <c r="M133" s="53">
        <f t="shared" si="12"/>
        <v>-0.20373027259684362</v>
      </c>
      <c r="N133" s="53">
        <f t="shared" si="13"/>
        <v>-0.20373027259684362</v>
      </c>
      <c r="O133" s="5"/>
      <c r="P133" s="5"/>
      <c r="Q133" s="5"/>
      <c r="R133" s="6">
        <f t="shared" si="17"/>
        <v>-122.66666666666669</v>
      </c>
      <c r="S133" s="5"/>
      <c r="T133" s="14">
        <f>SUM($B$2:B133)</f>
        <v>170704</v>
      </c>
      <c r="U133" s="14">
        <f>SUM($C$2:C133)</f>
        <v>171879</v>
      </c>
      <c r="V133" s="14">
        <f>SUM($D$2:D133)</f>
        <v>171863</v>
      </c>
      <c r="Z133">
        <f t="shared" si="18"/>
        <v>0.8023529411764706</v>
      </c>
      <c r="AA133">
        <f t="shared" si="19"/>
        <v>0.79626972740315638</v>
      </c>
      <c r="AB133">
        <f t="shared" si="20"/>
        <v>0.79626972740315638</v>
      </c>
    </row>
    <row r="134" spans="1:28" x14ac:dyDescent="0.25">
      <c r="A134" s="3">
        <f t="shared" si="22"/>
        <v>42500</v>
      </c>
      <c r="B134" s="14">
        <v>688</v>
      </c>
      <c r="C134" s="14">
        <v>697</v>
      </c>
      <c r="D134" s="14">
        <v>697</v>
      </c>
      <c r="E134" s="14"/>
      <c r="F134" s="16">
        <f t="shared" si="21"/>
        <v>694</v>
      </c>
      <c r="G134" s="14"/>
      <c r="H134" s="6">
        <f t="shared" si="14"/>
        <v>-39</v>
      </c>
      <c r="I134" s="6">
        <f t="shared" si="15"/>
        <v>209</v>
      </c>
      <c r="J134" s="6">
        <f t="shared" si="16"/>
        <v>209</v>
      </c>
      <c r="K134" s="14"/>
      <c r="L134" s="53">
        <f t="shared" si="11"/>
        <v>-5.364511691884457E-2</v>
      </c>
      <c r="M134" s="53">
        <f t="shared" si="12"/>
        <v>0.42827868852459017</v>
      </c>
      <c r="N134" s="53">
        <f t="shared" si="13"/>
        <v>0.42827868852459017</v>
      </c>
      <c r="O134" s="5"/>
      <c r="P134" s="5"/>
      <c r="Q134" s="5"/>
      <c r="R134" s="6">
        <f t="shared" si="17"/>
        <v>126.33333333333337</v>
      </c>
      <c r="S134" s="5"/>
      <c r="T134" s="14">
        <f>SUM($B$2:B134)</f>
        <v>171392</v>
      </c>
      <c r="U134" s="14">
        <f>SUM($C$2:C134)</f>
        <v>172576</v>
      </c>
      <c r="V134" s="14">
        <f>SUM($D$2:D134)</f>
        <v>172560</v>
      </c>
      <c r="Z134">
        <f t="shared" si="18"/>
        <v>0.94635488308115545</v>
      </c>
      <c r="AA134">
        <f t="shared" si="19"/>
        <v>1.4282786885245902</v>
      </c>
      <c r="AB134">
        <f t="shared" si="20"/>
        <v>1.4282786885245902</v>
      </c>
    </row>
    <row r="135" spans="1:28" x14ac:dyDescent="0.25">
      <c r="A135" s="3">
        <f t="shared" si="22"/>
        <v>42501</v>
      </c>
      <c r="B135" s="14">
        <v>853</v>
      </c>
      <c r="C135" s="14">
        <v>595</v>
      </c>
      <c r="D135" s="14">
        <v>595</v>
      </c>
      <c r="E135" s="14"/>
      <c r="F135" s="16">
        <f t="shared" si="21"/>
        <v>681</v>
      </c>
      <c r="G135" s="14"/>
      <c r="H135" s="6">
        <f t="shared" si="14"/>
        <v>-240</v>
      </c>
      <c r="I135" s="6">
        <f t="shared" si="15"/>
        <v>-260</v>
      </c>
      <c r="J135" s="6">
        <f t="shared" si="16"/>
        <v>-260</v>
      </c>
      <c r="K135" s="14"/>
      <c r="L135" s="53">
        <f t="shared" ref="L135:L198" si="23">H135/(B128)</f>
        <v>-0.21957913998170173</v>
      </c>
      <c r="M135" s="53">
        <f t="shared" ref="M135:M198" si="24">I135/(C128)</f>
        <v>-0.30409356725146197</v>
      </c>
      <c r="N135" s="53">
        <f t="shared" ref="N135:N198" si="25">J135/(D128)</f>
        <v>-0.30409356725146197</v>
      </c>
      <c r="O135" s="5"/>
      <c r="P135" s="5"/>
      <c r="Q135" s="5"/>
      <c r="R135" s="6">
        <f t="shared" si="17"/>
        <v>-253.33333333333337</v>
      </c>
      <c r="S135" s="5"/>
      <c r="T135" s="14">
        <f>SUM($B$2:B135)</f>
        <v>172245</v>
      </c>
      <c r="U135" s="14">
        <f>SUM($C$2:C135)</f>
        <v>173171</v>
      </c>
      <c r="V135" s="14">
        <f>SUM($D$2:D135)</f>
        <v>173155</v>
      </c>
      <c r="Z135">
        <f t="shared" si="18"/>
        <v>0.78042086001829825</v>
      </c>
      <c r="AA135">
        <f t="shared" si="19"/>
        <v>0.69590643274853803</v>
      </c>
      <c r="AB135">
        <f t="shared" si="20"/>
        <v>0.69590643274853803</v>
      </c>
    </row>
    <row r="136" spans="1:28" x14ac:dyDescent="0.25">
      <c r="A136" s="3">
        <f t="shared" si="22"/>
        <v>42502</v>
      </c>
      <c r="B136" s="14">
        <v>911</v>
      </c>
      <c r="C136" s="14">
        <v>927</v>
      </c>
      <c r="D136" s="14">
        <v>927</v>
      </c>
      <c r="E136" s="14"/>
      <c r="F136" s="16">
        <f t="shared" si="21"/>
        <v>921.66666666666663</v>
      </c>
      <c r="G136" s="14"/>
      <c r="H136" s="6">
        <f t="shared" si="14"/>
        <v>-311</v>
      </c>
      <c r="I136" s="6">
        <f t="shared" si="15"/>
        <v>-228</v>
      </c>
      <c r="J136" s="6">
        <f t="shared" si="16"/>
        <v>-228</v>
      </c>
      <c r="K136" s="14"/>
      <c r="L136" s="53">
        <f t="shared" si="23"/>
        <v>-0.25450081833060556</v>
      </c>
      <c r="M136" s="53">
        <f t="shared" si="24"/>
        <v>-0.19740259740259741</v>
      </c>
      <c r="N136" s="53">
        <f t="shared" si="25"/>
        <v>-0.19740259740259741</v>
      </c>
      <c r="O136" s="5"/>
      <c r="P136" s="5"/>
      <c r="Q136" s="5"/>
      <c r="R136" s="6">
        <f t="shared" si="17"/>
        <v>-255.66666666666663</v>
      </c>
      <c r="S136" s="5"/>
      <c r="T136" s="14">
        <f>SUM($B$2:B136)</f>
        <v>173156</v>
      </c>
      <c r="U136" s="14">
        <f>SUM($C$2:C136)</f>
        <v>174098</v>
      </c>
      <c r="V136" s="14">
        <f>SUM($D$2:D136)</f>
        <v>174082</v>
      </c>
      <c r="Z136">
        <f t="shared" si="18"/>
        <v>0.74549918166939444</v>
      </c>
      <c r="AA136">
        <f t="shared" si="19"/>
        <v>0.80259740259740264</v>
      </c>
      <c r="AB136">
        <f t="shared" si="20"/>
        <v>0.80259740259740264</v>
      </c>
    </row>
    <row r="137" spans="1:28" x14ac:dyDescent="0.25">
      <c r="A137" s="3">
        <f t="shared" si="22"/>
        <v>42503</v>
      </c>
      <c r="B137" s="14">
        <v>806</v>
      </c>
      <c r="C137" s="14">
        <v>380</v>
      </c>
      <c r="D137" s="14">
        <v>877</v>
      </c>
      <c r="E137" s="14"/>
      <c r="F137" s="16">
        <f t="shared" si="21"/>
        <v>687.66666666666663</v>
      </c>
      <c r="G137" s="14"/>
      <c r="H137" s="6">
        <f t="shared" ref="H137:H200" si="26">B137-B130</f>
        <v>-392</v>
      </c>
      <c r="I137" s="6">
        <f t="shared" ref="I137:I200" si="27">C137-C130</f>
        <v>-888</v>
      </c>
      <c r="J137" s="6">
        <f t="shared" ref="J137:J200" si="28">D137-D130</f>
        <v>-391</v>
      </c>
      <c r="K137" s="14"/>
      <c r="L137" s="53">
        <f t="shared" si="23"/>
        <v>-0.32721202003338901</v>
      </c>
      <c r="M137" s="53">
        <f t="shared" si="24"/>
        <v>-0.70031545741324919</v>
      </c>
      <c r="N137" s="53">
        <f t="shared" si="25"/>
        <v>-0.30835962145110413</v>
      </c>
      <c r="O137" s="5"/>
      <c r="P137" s="5"/>
      <c r="Q137" s="5"/>
      <c r="R137" s="6">
        <f t="shared" ref="R137:R200" si="29">F137-F130</f>
        <v>-557.00000000000011</v>
      </c>
      <c r="S137" s="5"/>
      <c r="T137" s="14">
        <f>SUM($B$2:B137)</f>
        <v>173962</v>
      </c>
      <c r="U137" s="14">
        <f>SUM($C$2:C137)</f>
        <v>174478</v>
      </c>
      <c r="V137" s="14">
        <f>SUM($D$2:D137)</f>
        <v>174959</v>
      </c>
      <c r="Z137">
        <f t="shared" si="18"/>
        <v>0.67278797996661099</v>
      </c>
      <c r="AA137">
        <f t="shared" si="19"/>
        <v>0.29968454258675081</v>
      </c>
      <c r="AB137">
        <f t="shared" si="20"/>
        <v>0.69164037854889593</v>
      </c>
    </row>
    <row r="138" spans="1:28" x14ac:dyDescent="0.25">
      <c r="A138" s="3">
        <f t="shared" si="22"/>
        <v>42504</v>
      </c>
      <c r="B138" s="14">
        <v>717</v>
      </c>
      <c r="C138" s="14">
        <v>755</v>
      </c>
      <c r="D138" s="14">
        <v>724</v>
      </c>
      <c r="E138" s="14"/>
      <c r="F138" s="16">
        <f t="shared" si="21"/>
        <v>732</v>
      </c>
      <c r="G138" s="14"/>
      <c r="H138" s="6">
        <f t="shared" si="26"/>
        <v>-263</v>
      </c>
      <c r="I138" s="6">
        <f t="shared" si="27"/>
        <v>-403</v>
      </c>
      <c r="J138" s="6">
        <f t="shared" si="28"/>
        <v>-434</v>
      </c>
      <c r="K138" s="14"/>
      <c r="L138" s="53">
        <f t="shared" si="23"/>
        <v>-0.26836734693877551</v>
      </c>
      <c r="M138" s="53">
        <f t="shared" si="24"/>
        <v>-0.34801381692573402</v>
      </c>
      <c r="N138" s="53">
        <f t="shared" si="25"/>
        <v>-0.37478411053540589</v>
      </c>
      <c r="O138" s="5"/>
      <c r="P138" s="5"/>
      <c r="Q138" s="5"/>
      <c r="R138" s="6">
        <f t="shared" si="29"/>
        <v>-366.66666666666674</v>
      </c>
      <c r="S138" s="5"/>
      <c r="T138" s="14">
        <f>SUM($B$2:B138)</f>
        <v>174679</v>
      </c>
      <c r="U138" s="14">
        <f>SUM($C$2:C138)</f>
        <v>175233</v>
      </c>
      <c r="V138" s="14">
        <f>SUM($D$2:D138)</f>
        <v>175683</v>
      </c>
      <c r="Z138">
        <f t="shared" si="18"/>
        <v>0.73163265306122449</v>
      </c>
      <c r="AA138">
        <f t="shared" si="19"/>
        <v>0.65198618307426592</v>
      </c>
      <c r="AB138">
        <f t="shared" si="20"/>
        <v>0.62521588946459417</v>
      </c>
    </row>
    <row r="139" spans="1:28" x14ac:dyDescent="0.25">
      <c r="A139" s="3">
        <f t="shared" si="22"/>
        <v>42505</v>
      </c>
      <c r="B139" s="14">
        <v>462</v>
      </c>
      <c r="C139" s="14">
        <v>519</v>
      </c>
      <c r="D139" s="14">
        <v>545</v>
      </c>
      <c r="E139" s="14"/>
      <c r="F139" s="16">
        <f t="shared" si="21"/>
        <v>508.66666666666669</v>
      </c>
      <c r="G139" s="14"/>
      <c r="H139" s="6">
        <f t="shared" si="26"/>
        <v>-217</v>
      </c>
      <c r="I139" s="6">
        <f t="shared" si="27"/>
        <v>-217</v>
      </c>
      <c r="J139" s="6">
        <f t="shared" si="28"/>
        <v>-191</v>
      </c>
      <c r="K139" s="14"/>
      <c r="L139" s="53">
        <f t="shared" si="23"/>
        <v>-0.31958762886597936</v>
      </c>
      <c r="M139" s="53">
        <f t="shared" si="24"/>
        <v>-0.29483695652173914</v>
      </c>
      <c r="N139" s="53">
        <f t="shared" si="25"/>
        <v>-0.25951086956521741</v>
      </c>
      <c r="O139" s="5"/>
      <c r="P139" s="5"/>
      <c r="Q139" s="5"/>
      <c r="R139" s="6">
        <f t="shared" si="29"/>
        <v>-208.33333333333331</v>
      </c>
      <c r="S139" s="5"/>
      <c r="T139" s="14">
        <f>SUM($B$2:B139)</f>
        <v>175141</v>
      </c>
      <c r="U139" s="14">
        <f>SUM($C$2:C139)</f>
        <v>175752</v>
      </c>
      <c r="V139" s="14">
        <f>SUM($D$2:D139)</f>
        <v>176228</v>
      </c>
      <c r="Z139">
        <f t="shared" si="18"/>
        <v>0.68041237113402064</v>
      </c>
      <c r="AA139">
        <f t="shared" si="19"/>
        <v>0.70516304347826086</v>
      </c>
      <c r="AB139">
        <f t="shared" si="20"/>
        <v>0.74048913043478259</v>
      </c>
    </row>
    <row r="140" spans="1:28" x14ac:dyDescent="0.25">
      <c r="A140" s="3">
        <f t="shared" si="22"/>
        <v>42506</v>
      </c>
      <c r="B140" s="14">
        <v>316</v>
      </c>
      <c r="C140" s="14">
        <v>617</v>
      </c>
      <c r="D140" s="14">
        <v>407</v>
      </c>
      <c r="E140" s="14"/>
      <c r="F140" s="16">
        <f t="shared" si="21"/>
        <v>446.66666666666669</v>
      </c>
      <c r="G140" s="14"/>
      <c r="H140" s="6">
        <f t="shared" si="26"/>
        <v>-25</v>
      </c>
      <c r="I140" s="6">
        <f t="shared" si="27"/>
        <v>62</v>
      </c>
      <c r="J140" s="6">
        <f t="shared" si="28"/>
        <v>-148</v>
      </c>
      <c r="K140" s="14"/>
      <c r="L140" s="53">
        <f t="shared" si="23"/>
        <v>-7.331378299120235E-2</v>
      </c>
      <c r="M140" s="53">
        <f t="shared" si="24"/>
        <v>0.11171171171171171</v>
      </c>
      <c r="N140" s="53">
        <f t="shared" si="25"/>
        <v>-0.26666666666666666</v>
      </c>
      <c r="O140" s="5"/>
      <c r="P140" s="5"/>
      <c r="Q140" s="5"/>
      <c r="R140" s="6">
        <f t="shared" si="29"/>
        <v>-37</v>
      </c>
      <c r="S140" s="5"/>
      <c r="T140" s="14">
        <f>SUM($B$2:B140)</f>
        <v>175457</v>
      </c>
      <c r="U140" s="14">
        <f>SUM($C$2:C140)</f>
        <v>176369</v>
      </c>
      <c r="V140" s="14">
        <f>SUM($D$2:D140)</f>
        <v>176635</v>
      </c>
      <c r="Z140">
        <f t="shared" si="18"/>
        <v>0.92668621700879761</v>
      </c>
      <c r="AA140">
        <f t="shared" si="19"/>
        <v>1.1117117117117117</v>
      </c>
      <c r="AB140">
        <f t="shared" si="20"/>
        <v>0.73333333333333328</v>
      </c>
    </row>
    <row r="141" spans="1:28" x14ac:dyDescent="0.25">
      <c r="A141" s="3">
        <f t="shared" si="22"/>
        <v>42507</v>
      </c>
      <c r="B141" s="14">
        <v>548</v>
      </c>
      <c r="C141" s="14">
        <v>182</v>
      </c>
      <c r="D141" s="14">
        <v>638</v>
      </c>
      <c r="E141" s="14"/>
      <c r="F141" s="16">
        <f t="shared" si="21"/>
        <v>456</v>
      </c>
      <c r="G141" s="14"/>
      <c r="H141" s="6">
        <f t="shared" si="26"/>
        <v>-140</v>
      </c>
      <c r="I141" s="6">
        <f t="shared" si="27"/>
        <v>-515</v>
      </c>
      <c r="J141" s="6">
        <f t="shared" si="28"/>
        <v>-59</v>
      </c>
      <c r="K141" s="14"/>
      <c r="L141" s="53">
        <f t="shared" si="23"/>
        <v>-0.20348837209302326</v>
      </c>
      <c r="M141" s="53">
        <f t="shared" si="24"/>
        <v>-0.73888091822094693</v>
      </c>
      <c r="N141" s="53">
        <f t="shared" si="25"/>
        <v>-8.4648493543758974E-2</v>
      </c>
      <c r="O141" s="5"/>
      <c r="P141" s="5"/>
      <c r="Q141" s="5"/>
      <c r="R141" s="6">
        <f t="shared" si="29"/>
        <v>-238</v>
      </c>
      <c r="S141" s="5"/>
      <c r="T141" s="14">
        <f>SUM($B$2:B141)</f>
        <v>176005</v>
      </c>
      <c r="U141" s="14">
        <f>SUM($C$2:C141)</f>
        <v>176551</v>
      </c>
      <c r="V141" s="14">
        <f>SUM($D$2:D141)</f>
        <v>177273</v>
      </c>
      <c r="Z141">
        <f t="shared" si="18"/>
        <v>0.79651162790697672</v>
      </c>
      <c r="AA141">
        <f t="shared" si="19"/>
        <v>0.26111908177905307</v>
      </c>
      <c r="AB141">
        <f t="shared" si="20"/>
        <v>0.91535150645624108</v>
      </c>
    </row>
    <row r="142" spans="1:28" x14ac:dyDescent="0.25">
      <c r="A142" s="3">
        <f t="shared" si="22"/>
        <v>42508</v>
      </c>
      <c r="B142" s="14">
        <v>730</v>
      </c>
      <c r="C142" s="14">
        <v>1227</v>
      </c>
      <c r="D142" s="14">
        <v>538</v>
      </c>
      <c r="E142" s="14"/>
      <c r="F142" s="16">
        <f t="shared" si="21"/>
        <v>831.66666666666663</v>
      </c>
      <c r="G142" s="14"/>
      <c r="H142" s="6">
        <f t="shared" si="26"/>
        <v>-123</v>
      </c>
      <c r="I142" s="6">
        <f t="shared" si="27"/>
        <v>632</v>
      </c>
      <c r="J142" s="6">
        <f t="shared" si="28"/>
        <v>-57</v>
      </c>
      <c r="K142" s="14"/>
      <c r="L142" s="53">
        <f t="shared" si="23"/>
        <v>-0.14419695193434937</v>
      </c>
      <c r="M142" s="53">
        <f t="shared" si="24"/>
        <v>1.0621848739495798</v>
      </c>
      <c r="N142" s="53">
        <f t="shared" si="25"/>
        <v>-9.5798319327731099E-2</v>
      </c>
      <c r="O142" s="5"/>
      <c r="P142" s="5"/>
      <c r="Q142" s="5"/>
      <c r="R142" s="6">
        <f t="shared" si="29"/>
        <v>150.66666666666663</v>
      </c>
      <c r="S142" s="5"/>
      <c r="T142" s="14">
        <f>SUM($B$2:B142)</f>
        <v>176735</v>
      </c>
      <c r="U142" s="14">
        <f>SUM($C$2:C142)</f>
        <v>177778</v>
      </c>
      <c r="V142" s="14">
        <f>SUM($D$2:D142)</f>
        <v>177811</v>
      </c>
      <c r="Z142">
        <f t="shared" si="18"/>
        <v>0.85580304806565066</v>
      </c>
      <c r="AA142">
        <f t="shared" si="19"/>
        <v>2.0621848739495796</v>
      </c>
      <c r="AB142">
        <f t="shared" si="20"/>
        <v>0.90420168067226891</v>
      </c>
    </row>
    <row r="143" spans="1:28" x14ac:dyDescent="0.25">
      <c r="A143" s="3">
        <f t="shared" si="22"/>
        <v>42509</v>
      </c>
      <c r="B143" s="14">
        <v>833</v>
      </c>
      <c r="C143" s="14">
        <v>695</v>
      </c>
      <c r="D143" s="14">
        <v>704</v>
      </c>
      <c r="E143" s="14"/>
      <c r="F143" s="16">
        <f t="shared" si="21"/>
        <v>744</v>
      </c>
      <c r="G143" s="14"/>
      <c r="H143" s="6">
        <f t="shared" si="26"/>
        <v>-78</v>
      </c>
      <c r="I143" s="6">
        <f t="shared" si="27"/>
        <v>-232</v>
      </c>
      <c r="J143" s="6">
        <f t="shared" si="28"/>
        <v>-223</v>
      </c>
      <c r="K143" s="14"/>
      <c r="L143" s="53">
        <f t="shared" si="23"/>
        <v>-8.5620197585071348E-2</v>
      </c>
      <c r="M143" s="53">
        <f t="shared" si="24"/>
        <v>-0.25026968716289105</v>
      </c>
      <c r="N143" s="53">
        <f t="shared" si="25"/>
        <v>-0.24056094929881339</v>
      </c>
      <c r="O143" s="5"/>
      <c r="P143" s="5"/>
      <c r="Q143" s="5"/>
      <c r="R143" s="6">
        <f t="shared" si="29"/>
        <v>-177.66666666666663</v>
      </c>
      <c r="S143" s="5"/>
      <c r="T143" s="14">
        <f>SUM($B$2:B143)</f>
        <v>177568</v>
      </c>
      <c r="U143" s="14">
        <f>SUM($C$2:C143)</f>
        <v>178473</v>
      </c>
      <c r="V143" s="14">
        <f>SUM($D$2:D143)</f>
        <v>178515</v>
      </c>
      <c r="Z143">
        <f t="shared" si="18"/>
        <v>0.91437980241492867</v>
      </c>
      <c r="AA143">
        <f t="shared" si="19"/>
        <v>0.749730312837109</v>
      </c>
      <c r="AB143">
        <f t="shared" si="20"/>
        <v>0.75943905070118667</v>
      </c>
    </row>
    <row r="144" spans="1:28" x14ac:dyDescent="0.25">
      <c r="A144" s="3">
        <f t="shared" si="22"/>
        <v>42510</v>
      </c>
      <c r="B144" s="14">
        <v>419</v>
      </c>
      <c r="C144" s="14">
        <v>548</v>
      </c>
      <c r="D144" s="14">
        <v>490</v>
      </c>
      <c r="E144" s="14"/>
      <c r="F144" s="16">
        <f t="shared" si="21"/>
        <v>485.66666666666669</v>
      </c>
      <c r="G144" s="14"/>
      <c r="H144" s="6">
        <f t="shared" si="26"/>
        <v>-387</v>
      </c>
      <c r="I144" s="6">
        <f t="shared" si="27"/>
        <v>168</v>
      </c>
      <c r="J144" s="6">
        <f t="shared" si="28"/>
        <v>-387</v>
      </c>
      <c r="K144" s="14"/>
      <c r="L144" s="53">
        <f t="shared" si="23"/>
        <v>-0.48014888337468981</v>
      </c>
      <c r="M144" s="53">
        <f t="shared" si="24"/>
        <v>0.44210526315789472</v>
      </c>
      <c r="N144" s="53">
        <f t="shared" si="25"/>
        <v>-0.44127708095781071</v>
      </c>
      <c r="O144" s="5"/>
      <c r="P144" s="5"/>
      <c r="Q144" s="5"/>
      <c r="R144" s="6">
        <f t="shared" si="29"/>
        <v>-201.99999999999994</v>
      </c>
      <c r="S144" s="5"/>
      <c r="T144" s="14">
        <f>SUM($B$2:B144)</f>
        <v>177987</v>
      </c>
      <c r="U144" s="14">
        <f>SUM($C$2:C144)</f>
        <v>179021</v>
      </c>
      <c r="V144" s="14">
        <f>SUM($D$2:D144)</f>
        <v>179005</v>
      </c>
      <c r="Z144">
        <f t="shared" ref="Z144:Z207" si="30">IF(ISERROR(B144/B137),1,B144/B137)</f>
        <v>0.51985111662531014</v>
      </c>
      <c r="AA144">
        <f t="shared" ref="AA144:AA207" si="31">IF(ISERROR(C144/C137),1,C144/C137)</f>
        <v>1.4421052631578948</v>
      </c>
      <c r="AB144">
        <f t="shared" ref="AB144:AB207" si="32">IF(ISERROR(D144/D137),1,D144/D137)</f>
        <v>0.55872291904218929</v>
      </c>
    </row>
    <row r="145" spans="1:28" x14ac:dyDescent="0.25">
      <c r="A145" s="3">
        <f t="shared" si="22"/>
        <v>42511</v>
      </c>
      <c r="B145" s="14">
        <v>528</v>
      </c>
      <c r="C145" s="14">
        <v>689</v>
      </c>
      <c r="D145" s="14">
        <v>692</v>
      </c>
      <c r="E145" s="14"/>
      <c r="F145" s="16">
        <f t="shared" si="21"/>
        <v>636.33333333333337</v>
      </c>
      <c r="G145" s="14"/>
      <c r="H145" s="6">
        <f t="shared" si="26"/>
        <v>-189</v>
      </c>
      <c r="I145" s="6">
        <f t="shared" si="27"/>
        <v>-66</v>
      </c>
      <c r="J145" s="6">
        <f t="shared" si="28"/>
        <v>-32</v>
      </c>
      <c r="K145" s="14"/>
      <c r="L145" s="53">
        <f t="shared" si="23"/>
        <v>-0.26359832635983266</v>
      </c>
      <c r="M145" s="53">
        <f t="shared" si="24"/>
        <v>-8.7417218543046363E-2</v>
      </c>
      <c r="N145" s="53">
        <f t="shared" si="25"/>
        <v>-4.4198895027624308E-2</v>
      </c>
      <c r="O145" s="5"/>
      <c r="P145" s="5"/>
      <c r="Q145" s="5"/>
      <c r="R145" s="6">
        <f t="shared" si="29"/>
        <v>-95.666666666666629</v>
      </c>
      <c r="S145" s="5"/>
      <c r="T145" s="14">
        <f>SUM($B$2:B145)</f>
        <v>178515</v>
      </c>
      <c r="U145" s="14">
        <f>SUM($C$2:C145)</f>
        <v>179710</v>
      </c>
      <c r="V145" s="14">
        <f>SUM($D$2:D145)</f>
        <v>179697</v>
      </c>
      <c r="Z145">
        <f t="shared" si="30"/>
        <v>0.7364016736401674</v>
      </c>
      <c r="AA145">
        <f t="shared" si="31"/>
        <v>0.9125827814569536</v>
      </c>
      <c r="AB145">
        <f t="shared" si="32"/>
        <v>0.95580110497237569</v>
      </c>
    </row>
    <row r="146" spans="1:28" x14ac:dyDescent="0.25">
      <c r="A146" s="3">
        <f t="shared" si="22"/>
        <v>42512</v>
      </c>
      <c r="B146" s="14">
        <v>338</v>
      </c>
      <c r="C146" s="14">
        <v>276</v>
      </c>
      <c r="D146" s="14">
        <v>273</v>
      </c>
      <c r="E146" s="14"/>
      <c r="F146" s="16">
        <f t="shared" si="21"/>
        <v>295.66666666666669</v>
      </c>
      <c r="G146" s="14"/>
      <c r="H146" s="6">
        <f t="shared" si="26"/>
        <v>-124</v>
      </c>
      <c r="I146" s="6">
        <f t="shared" si="27"/>
        <v>-243</v>
      </c>
      <c r="J146" s="6">
        <f t="shared" si="28"/>
        <v>-272</v>
      </c>
      <c r="K146" s="14"/>
      <c r="L146" s="53">
        <f t="shared" si="23"/>
        <v>-0.26839826839826841</v>
      </c>
      <c r="M146" s="53">
        <f t="shared" si="24"/>
        <v>-0.46820809248554912</v>
      </c>
      <c r="N146" s="53">
        <f t="shared" si="25"/>
        <v>-0.49908256880733948</v>
      </c>
      <c r="O146" s="5"/>
      <c r="P146" s="5"/>
      <c r="Q146" s="5"/>
      <c r="R146" s="6">
        <f t="shared" si="29"/>
        <v>-213</v>
      </c>
      <c r="S146" s="5"/>
      <c r="T146" s="14">
        <f>SUM($B$2:B146)</f>
        <v>178853</v>
      </c>
      <c r="U146" s="14">
        <f>SUM($C$2:C146)</f>
        <v>179986</v>
      </c>
      <c r="V146" s="14">
        <f>SUM($D$2:D146)</f>
        <v>179970</v>
      </c>
      <c r="Z146">
        <f t="shared" si="30"/>
        <v>0.73160173160173159</v>
      </c>
      <c r="AA146">
        <f t="shared" si="31"/>
        <v>0.53179190751445082</v>
      </c>
      <c r="AB146">
        <f t="shared" si="32"/>
        <v>0.50091743119266052</v>
      </c>
    </row>
    <row r="147" spans="1:28" x14ac:dyDescent="0.25">
      <c r="A147" s="3">
        <f t="shared" si="22"/>
        <v>42513</v>
      </c>
      <c r="B147" s="14">
        <v>225</v>
      </c>
      <c r="C147" s="14">
        <v>342</v>
      </c>
      <c r="D147" s="14">
        <v>342</v>
      </c>
      <c r="E147" s="14"/>
      <c r="F147" s="16">
        <f t="shared" si="21"/>
        <v>303</v>
      </c>
      <c r="G147" s="14"/>
      <c r="H147" s="6">
        <f t="shared" si="26"/>
        <v>-91</v>
      </c>
      <c r="I147" s="6">
        <f t="shared" si="27"/>
        <v>-275</v>
      </c>
      <c r="J147" s="6">
        <f t="shared" si="28"/>
        <v>-65</v>
      </c>
      <c r="K147" s="14"/>
      <c r="L147" s="53">
        <f t="shared" si="23"/>
        <v>-0.28797468354430378</v>
      </c>
      <c r="M147" s="53">
        <f t="shared" si="24"/>
        <v>-0.44570502431118314</v>
      </c>
      <c r="N147" s="53">
        <f t="shared" si="25"/>
        <v>-0.15970515970515969</v>
      </c>
      <c r="O147" s="5"/>
      <c r="P147" s="5"/>
      <c r="Q147" s="5"/>
      <c r="R147" s="6">
        <f t="shared" si="29"/>
        <v>-143.66666666666669</v>
      </c>
      <c r="S147" s="5"/>
      <c r="T147" s="14">
        <f>SUM($B$2:B147)</f>
        <v>179078</v>
      </c>
      <c r="U147" s="14">
        <f>SUM($C$2:C147)</f>
        <v>180328</v>
      </c>
      <c r="V147" s="14">
        <f>SUM($D$2:D147)</f>
        <v>180312</v>
      </c>
      <c r="Z147">
        <f t="shared" si="30"/>
        <v>0.71202531645569622</v>
      </c>
      <c r="AA147">
        <f t="shared" si="31"/>
        <v>0.5542949756888168</v>
      </c>
      <c r="AB147">
        <f t="shared" si="32"/>
        <v>0.84029484029484025</v>
      </c>
    </row>
    <row r="148" spans="1:28" x14ac:dyDescent="0.25">
      <c r="A148" s="3">
        <f t="shared" si="22"/>
        <v>42514</v>
      </c>
      <c r="B148" s="14">
        <v>414</v>
      </c>
      <c r="C148" s="14">
        <v>272</v>
      </c>
      <c r="D148" s="14">
        <v>461</v>
      </c>
      <c r="E148" s="14"/>
      <c r="F148" s="16">
        <f t="shared" si="21"/>
        <v>382.33333333333331</v>
      </c>
      <c r="G148" s="14"/>
      <c r="H148" s="6">
        <f t="shared" si="26"/>
        <v>-134</v>
      </c>
      <c r="I148" s="6">
        <f t="shared" si="27"/>
        <v>90</v>
      </c>
      <c r="J148" s="6">
        <f t="shared" si="28"/>
        <v>-177</v>
      </c>
      <c r="K148" s="14"/>
      <c r="L148" s="53">
        <f t="shared" si="23"/>
        <v>-0.24452554744525548</v>
      </c>
      <c r="M148" s="53">
        <f t="shared" si="24"/>
        <v>0.49450549450549453</v>
      </c>
      <c r="N148" s="53">
        <f t="shared" si="25"/>
        <v>-0.2774294670846395</v>
      </c>
      <c r="O148" s="5"/>
      <c r="P148" s="5"/>
      <c r="Q148" s="5"/>
      <c r="R148" s="6">
        <f t="shared" si="29"/>
        <v>-73.666666666666686</v>
      </c>
      <c r="S148" s="5"/>
      <c r="T148" s="14">
        <f>SUM($B$2:B148)</f>
        <v>179492</v>
      </c>
      <c r="U148" s="14">
        <f>SUM($C$2:C148)</f>
        <v>180600</v>
      </c>
      <c r="V148" s="14">
        <f>SUM($D$2:D148)</f>
        <v>180773</v>
      </c>
      <c r="Z148">
        <f t="shared" si="30"/>
        <v>0.75547445255474455</v>
      </c>
      <c r="AA148">
        <f t="shared" si="31"/>
        <v>1.4945054945054945</v>
      </c>
      <c r="AB148">
        <f t="shared" si="32"/>
        <v>0.72257053291536055</v>
      </c>
    </row>
    <row r="149" spans="1:28" x14ac:dyDescent="0.25">
      <c r="A149" s="3">
        <f t="shared" si="22"/>
        <v>42515</v>
      </c>
      <c r="B149" s="14">
        <v>617</v>
      </c>
      <c r="C149" s="14">
        <v>600</v>
      </c>
      <c r="D149" s="14">
        <v>499</v>
      </c>
      <c r="E149" s="14"/>
      <c r="F149" s="16">
        <f t="shared" si="21"/>
        <v>572</v>
      </c>
      <c r="G149" s="14"/>
      <c r="H149" s="6">
        <f t="shared" si="26"/>
        <v>-113</v>
      </c>
      <c r="I149" s="6">
        <f t="shared" si="27"/>
        <v>-627</v>
      </c>
      <c r="J149" s="6">
        <f t="shared" si="28"/>
        <v>-39</v>
      </c>
      <c r="K149" s="14"/>
      <c r="L149" s="53">
        <f t="shared" si="23"/>
        <v>-0.15479452054794521</v>
      </c>
      <c r="M149" s="53">
        <f t="shared" si="24"/>
        <v>-0.51100244498777503</v>
      </c>
      <c r="N149" s="53">
        <f t="shared" si="25"/>
        <v>-7.24907063197026E-2</v>
      </c>
      <c r="O149" s="5"/>
      <c r="P149" s="5"/>
      <c r="Q149" s="5"/>
      <c r="R149" s="6">
        <f t="shared" si="29"/>
        <v>-259.66666666666663</v>
      </c>
      <c r="S149" s="5"/>
      <c r="T149" s="14">
        <f>SUM($B$2:B149)</f>
        <v>180109</v>
      </c>
      <c r="U149" s="14">
        <f>SUM($C$2:C149)</f>
        <v>181200</v>
      </c>
      <c r="V149" s="14">
        <f>SUM($D$2:D149)</f>
        <v>181272</v>
      </c>
      <c r="Z149">
        <f t="shared" si="30"/>
        <v>0.84520547945205482</v>
      </c>
      <c r="AA149">
        <f t="shared" si="31"/>
        <v>0.48899755501222492</v>
      </c>
      <c r="AB149">
        <f t="shared" si="32"/>
        <v>0.92750929368029744</v>
      </c>
    </row>
    <row r="150" spans="1:28" x14ac:dyDescent="0.25">
      <c r="A150" s="3">
        <f t="shared" si="22"/>
        <v>42516</v>
      </c>
      <c r="B150" s="14">
        <v>648</v>
      </c>
      <c r="C150" s="14">
        <v>324</v>
      </c>
      <c r="D150" s="14">
        <v>607</v>
      </c>
      <c r="E150" s="14"/>
      <c r="F150" s="16">
        <f t="shared" si="21"/>
        <v>526.33333333333337</v>
      </c>
      <c r="G150" s="14"/>
      <c r="H150" s="6">
        <f t="shared" si="26"/>
        <v>-185</v>
      </c>
      <c r="I150" s="6">
        <f t="shared" si="27"/>
        <v>-371</v>
      </c>
      <c r="J150" s="6">
        <f t="shared" si="28"/>
        <v>-97</v>
      </c>
      <c r="K150" s="14"/>
      <c r="L150" s="53">
        <f t="shared" si="23"/>
        <v>-0.22208883553421369</v>
      </c>
      <c r="M150" s="53">
        <f t="shared" si="24"/>
        <v>-0.5338129496402878</v>
      </c>
      <c r="N150" s="53">
        <f t="shared" si="25"/>
        <v>-0.13778409090909091</v>
      </c>
      <c r="O150" s="5"/>
      <c r="P150" s="5"/>
      <c r="Q150" s="5"/>
      <c r="R150" s="6">
        <f t="shared" si="29"/>
        <v>-217.66666666666663</v>
      </c>
      <c r="S150" s="5"/>
      <c r="T150" s="14">
        <f>SUM($B$2:B150)</f>
        <v>180757</v>
      </c>
      <c r="U150" s="14">
        <f>SUM($C$2:C150)</f>
        <v>181524</v>
      </c>
      <c r="V150" s="14">
        <f>SUM($D$2:D150)</f>
        <v>181879</v>
      </c>
      <c r="Z150">
        <f t="shared" si="30"/>
        <v>0.77791116446578634</v>
      </c>
      <c r="AA150">
        <f t="shared" si="31"/>
        <v>0.46618705035971225</v>
      </c>
      <c r="AB150">
        <f t="shared" si="32"/>
        <v>0.86221590909090906</v>
      </c>
    </row>
    <row r="151" spans="1:28" x14ac:dyDescent="0.25">
      <c r="A151" s="3">
        <f t="shared" si="22"/>
        <v>42517</v>
      </c>
      <c r="B151" s="14">
        <v>527</v>
      </c>
      <c r="C151" s="14">
        <v>672</v>
      </c>
      <c r="D151" s="14">
        <v>557</v>
      </c>
      <c r="E151" s="14"/>
      <c r="F151" s="16">
        <f t="shared" si="21"/>
        <v>585.33333333333337</v>
      </c>
      <c r="G151" s="14"/>
      <c r="H151" s="6">
        <f t="shared" si="26"/>
        <v>108</v>
      </c>
      <c r="I151" s="6">
        <f t="shared" si="27"/>
        <v>124</v>
      </c>
      <c r="J151" s="6">
        <f t="shared" si="28"/>
        <v>67</v>
      </c>
      <c r="K151" s="14"/>
      <c r="L151" s="53">
        <f t="shared" si="23"/>
        <v>0.25775656324582341</v>
      </c>
      <c r="M151" s="53">
        <f t="shared" si="24"/>
        <v>0.22627737226277372</v>
      </c>
      <c r="N151" s="53">
        <f t="shared" si="25"/>
        <v>0.13673469387755102</v>
      </c>
      <c r="O151" s="5"/>
      <c r="P151" s="5"/>
      <c r="Q151" s="5"/>
      <c r="R151" s="6">
        <f t="shared" si="29"/>
        <v>99.666666666666686</v>
      </c>
      <c r="S151" s="5"/>
      <c r="T151" s="14">
        <f>SUM($B$2:B151)</f>
        <v>181284</v>
      </c>
      <c r="U151" s="14">
        <f>SUM($C$2:C151)</f>
        <v>182196</v>
      </c>
      <c r="V151" s="14">
        <f>SUM($D$2:D151)</f>
        <v>182436</v>
      </c>
      <c r="Z151">
        <f t="shared" si="30"/>
        <v>1.2577565632458234</v>
      </c>
      <c r="AA151">
        <f t="shared" si="31"/>
        <v>1.2262773722627738</v>
      </c>
      <c r="AB151">
        <f t="shared" si="32"/>
        <v>1.1367346938775511</v>
      </c>
    </row>
    <row r="152" spans="1:28" x14ac:dyDescent="0.25">
      <c r="A152" s="3">
        <f t="shared" si="22"/>
        <v>42518</v>
      </c>
      <c r="B152" s="14">
        <v>449</v>
      </c>
      <c r="C152" s="14">
        <v>726</v>
      </c>
      <c r="D152" s="14">
        <v>567</v>
      </c>
      <c r="E152" s="14"/>
      <c r="F152" s="16">
        <f t="shared" si="21"/>
        <v>580.66666666666663</v>
      </c>
      <c r="G152" s="14"/>
      <c r="H152" s="6">
        <f t="shared" si="26"/>
        <v>-79</v>
      </c>
      <c r="I152" s="6">
        <f t="shared" si="27"/>
        <v>37</v>
      </c>
      <c r="J152" s="6">
        <f t="shared" si="28"/>
        <v>-125</v>
      </c>
      <c r="K152" s="14"/>
      <c r="L152" s="53">
        <f t="shared" si="23"/>
        <v>-0.14962121212121213</v>
      </c>
      <c r="M152" s="53">
        <f t="shared" si="24"/>
        <v>5.3701015965166909E-2</v>
      </c>
      <c r="N152" s="53">
        <f t="shared" si="25"/>
        <v>-0.18063583815028902</v>
      </c>
      <c r="O152" s="5"/>
      <c r="P152" s="5"/>
      <c r="Q152" s="5"/>
      <c r="R152" s="6">
        <f t="shared" si="29"/>
        <v>-55.666666666666742</v>
      </c>
      <c r="S152" s="5"/>
      <c r="T152" s="14">
        <f>SUM($B$2:B152)</f>
        <v>181733</v>
      </c>
      <c r="U152" s="14">
        <f>SUM($C$2:C152)</f>
        <v>182922</v>
      </c>
      <c r="V152" s="14">
        <f>SUM($D$2:D152)</f>
        <v>183003</v>
      </c>
      <c r="Z152">
        <f t="shared" si="30"/>
        <v>0.85037878787878785</v>
      </c>
      <c r="AA152">
        <f t="shared" si="31"/>
        <v>1.053701015965167</v>
      </c>
      <c r="AB152">
        <f t="shared" si="32"/>
        <v>0.81936416184971095</v>
      </c>
    </row>
    <row r="153" spans="1:28" x14ac:dyDescent="0.25">
      <c r="A153" s="3">
        <f t="shared" si="22"/>
        <v>42519</v>
      </c>
      <c r="B153" s="14">
        <v>374</v>
      </c>
      <c r="C153" s="14">
        <v>267</v>
      </c>
      <c r="D153" s="14">
        <v>275</v>
      </c>
      <c r="E153" s="14"/>
      <c r="F153" s="16">
        <f t="shared" si="21"/>
        <v>305.33333333333331</v>
      </c>
      <c r="G153" s="14"/>
      <c r="H153" s="6">
        <f t="shared" si="26"/>
        <v>36</v>
      </c>
      <c r="I153" s="6">
        <f t="shared" si="27"/>
        <v>-9</v>
      </c>
      <c r="J153" s="6">
        <f t="shared" si="28"/>
        <v>2</v>
      </c>
      <c r="K153" s="14"/>
      <c r="L153" s="53">
        <f t="shared" si="23"/>
        <v>0.10650887573964497</v>
      </c>
      <c r="M153" s="53">
        <f t="shared" si="24"/>
        <v>-3.2608695652173912E-2</v>
      </c>
      <c r="N153" s="53">
        <f t="shared" si="25"/>
        <v>7.326007326007326E-3</v>
      </c>
      <c r="O153" s="5"/>
      <c r="P153" s="5"/>
      <c r="Q153" s="5"/>
      <c r="R153" s="6">
        <f t="shared" si="29"/>
        <v>9.6666666666666288</v>
      </c>
      <c r="S153" s="5"/>
      <c r="T153" s="14">
        <f>SUM($B$2:B153)</f>
        <v>182107</v>
      </c>
      <c r="U153" s="14">
        <f>SUM($C$2:C153)</f>
        <v>183189</v>
      </c>
      <c r="V153" s="14">
        <f>SUM($D$2:D153)</f>
        <v>183278</v>
      </c>
      <c r="Z153">
        <f t="shared" si="30"/>
        <v>1.1065088757396451</v>
      </c>
      <c r="AA153">
        <f t="shared" si="31"/>
        <v>0.96739130434782605</v>
      </c>
      <c r="AB153">
        <f t="shared" si="32"/>
        <v>1.0073260073260073</v>
      </c>
    </row>
    <row r="154" spans="1:28" x14ac:dyDescent="0.25">
      <c r="A154" s="3">
        <f t="shared" si="22"/>
        <v>42520</v>
      </c>
      <c r="B154" s="14">
        <v>179</v>
      </c>
      <c r="C154" s="14">
        <v>221</v>
      </c>
      <c r="D154" s="14">
        <v>200</v>
      </c>
      <c r="E154" s="14"/>
      <c r="F154" s="16">
        <f t="shared" si="21"/>
        <v>200</v>
      </c>
      <c r="G154" s="14"/>
      <c r="H154" s="6">
        <f t="shared" si="26"/>
        <v>-46</v>
      </c>
      <c r="I154" s="6">
        <f t="shared" si="27"/>
        <v>-121</v>
      </c>
      <c r="J154" s="6">
        <f t="shared" si="28"/>
        <v>-142</v>
      </c>
      <c r="K154" s="14"/>
      <c r="L154" s="53">
        <f t="shared" si="23"/>
        <v>-0.20444444444444446</v>
      </c>
      <c r="M154" s="53">
        <f t="shared" si="24"/>
        <v>-0.35380116959064328</v>
      </c>
      <c r="N154" s="53">
        <f t="shared" si="25"/>
        <v>-0.41520467836257308</v>
      </c>
      <c r="O154" s="5"/>
      <c r="P154" s="5"/>
      <c r="Q154" s="5"/>
      <c r="R154" s="6">
        <f t="shared" si="29"/>
        <v>-103</v>
      </c>
      <c r="S154" s="5"/>
      <c r="T154" s="14">
        <f>SUM($B$2:B154)</f>
        <v>182286</v>
      </c>
      <c r="U154" s="14">
        <f>SUM($C$2:C154)</f>
        <v>183410</v>
      </c>
      <c r="V154" s="14">
        <f>SUM($D$2:D154)</f>
        <v>183478</v>
      </c>
      <c r="Z154">
        <f t="shared" si="30"/>
        <v>0.79555555555555557</v>
      </c>
      <c r="AA154">
        <f t="shared" si="31"/>
        <v>0.64619883040935677</v>
      </c>
      <c r="AB154">
        <f t="shared" si="32"/>
        <v>0.58479532163742687</v>
      </c>
    </row>
    <row r="155" spans="1:28" x14ac:dyDescent="0.25">
      <c r="A155" s="3">
        <f t="shared" si="22"/>
        <v>42521</v>
      </c>
      <c r="B155" s="14">
        <v>137</v>
      </c>
      <c r="C155" s="14">
        <v>184</v>
      </c>
      <c r="D155" s="14">
        <v>271</v>
      </c>
      <c r="E155" s="14"/>
      <c r="F155" s="16">
        <f t="shared" si="21"/>
        <v>197.33333333333334</v>
      </c>
      <c r="G155" s="14"/>
      <c r="H155" s="6">
        <f t="shared" si="26"/>
        <v>-277</v>
      </c>
      <c r="I155" s="6">
        <f t="shared" si="27"/>
        <v>-88</v>
      </c>
      <c r="J155" s="6">
        <f t="shared" si="28"/>
        <v>-190</v>
      </c>
      <c r="K155" s="14"/>
      <c r="L155" s="53">
        <f t="shared" si="23"/>
        <v>-0.66908212560386471</v>
      </c>
      <c r="M155" s="53">
        <f t="shared" si="24"/>
        <v>-0.3235294117647059</v>
      </c>
      <c r="N155" s="53">
        <f t="shared" si="25"/>
        <v>-0.4121475054229935</v>
      </c>
      <c r="O155" s="5"/>
      <c r="P155" s="5"/>
      <c r="Q155" s="5"/>
      <c r="R155" s="6">
        <f t="shared" si="29"/>
        <v>-184.99999999999997</v>
      </c>
      <c r="S155" s="5"/>
      <c r="T155" s="14">
        <f>SUM($B$2:B155)</f>
        <v>182423</v>
      </c>
      <c r="U155" s="14">
        <f>SUM($C$2:C155)</f>
        <v>183594</v>
      </c>
      <c r="V155" s="14">
        <f>SUM($D$2:D155)</f>
        <v>183749</v>
      </c>
      <c r="Z155">
        <f t="shared" si="30"/>
        <v>0.33091787439613529</v>
      </c>
      <c r="AA155">
        <f t="shared" si="31"/>
        <v>0.67647058823529416</v>
      </c>
      <c r="AB155">
        <f t="shared" si="32"/>
        <v>0.5878524945770065</v>
      </c>
    </row>
    <row r="156" spans="1:28" x14ac:dyDescent="0.25">
      <c r="A156" s="3">
        <f t="shared" si="22"/>
        <v>42522</v>
      </c>
      <c r="B156" s="14">
        <v>305</v>
      </c>
      <c r="C156" s="14">
        <v>285</v>
      </c>
      <c r="D156" s="14">
        <v>326</v>
      </c>
      <c r="E156" s="14"/>
      <c r="F156" s="16">
        <f t="shared" si="21"/>
        <v>305.33333333333331</v>
      </c>
      <c r="G156" s="14"/>
      <c r="H156" s="6">
        <f t="shared" si="26"/>
        <v>-312</v>
      </c>
      <c r="I156" s="6">
        <f t="shared" si="27"/>
        <v>-315</v>
      </c>
      <c r="J156" s="6">
        <f t="shared" si="28"/>
        <v>-173</v>
      </c>
      <c r="K156" s="14"/>
      <c r="L156" s="53">
        <f t="shared" si="23"/>
        <v>-0.5056726094003241</v>
      </c>
      <c r="M156" s="53">
        <f t="shared" si="24"/>
        <v>-0.52500000000000002</v>
      </c>
      <c r="N156" s="53">
        <f t="shared" si="25"/>
        <v>-0.34669338677354711</v>
      </c>
      <c r="O156" s="5"/>
      <c r="P156" s="5"/>
      <c r="Q156" s="5"/>
      <c r="R156" s="6">
        <f t="shared" si="29"/>
        <v>-266.66666666666669</v>
      </c>
      <c r="S156" s="5"/>
      <c r="T156" s="14">
        <f>SUM($B$2:B156)</f>
        <v>182728</v>
      </c>
      <c r="U156" s="14">
        <f>SUM($C$2:C156)</f>
        <v>183879</v>
      </c>
      <c r="V156" s="14">
        <f>SUM($D$2:D156)</f>
        <v>184075</v>
      </c>
      <c r="Z156">
        <f t="shared" si="30"/>
        <v>0.49432739059967584</v>
      </c>
      <c r="AA156">
        <f t="shared" si="31"/>
        <v>0.47499999999999998</v>
      </c>
      <c r="AB156">
        <f t="shared" si="32"/>
        <v>0.65330661322645289</v>
      </c>
    </row>
    <row r="157" spans="1:28" x14ac:dyDescent="0.25">
      <c r="A157" s="3">
        <f t="shared" si="22"/>
        <v>42523</v>
      </c>
      <c r="B157" s="14">
        <v>499</v>
      </c>
      <c r="C157" s="14">
        <v>242</v>
      </c>
      <c r="D157" s="14">
        <v>334</v>
      </c>
      <c r="E157" s="14"/>
      <c r="F157" s="16">
        <f t="shared" si="21"/>
        <v>358.33333333333331</v>
      </c>
      <c r="G157" s="14"/>
      <c r="H157" s="6">
        <f t="shared" si="26"/>
        <v>-149</v>
      </c>
      <c r="I157" s="6">
        <f t="shared" si="27"/>
        <v>-82</v>
      </c>
      <c r="J157" s="6">
        <f t="shared" si="28"/>
        <v>-273</v>
      </c>
      <c r="K157" s="14"/>
      <c r="L157" s="53">
        <f t="shared" si="23"/>
        <v>-0.22993827160493827</v>
      </c>
      <c r="M157" s="53">
        <f t="shared" si="24"/>
        <v>-0.25308641975308643</v>
      </c>
      <c r="N157" s="53">
        <f t="shared" si="25"/>
        <v>-0.44975288303130151</v>
      </c>
      <c r="O157" s="5"/>
      <c r="P157" s="5"/>
      <c r="Q157" s="5"/>
      <c r="R157" s="6">
        <f t="shared" si="29"/>
        <v>-168.00000000000006</v>
      </c>
      <c r="S157" s="5"/>
      <c r="T157" s="14">
        <f>SUM($B$2:B157)</f>
        <v>183227</v>
      </c>
      <c r="U157" s="14">
        <f>SUM($C$2:C157)</f>
        <v>184121</v>
      </c>
      <c r="V157" s="14">
        <f>SUM($D$2:D157)</f>
        <v>184409</v>
      </c>
      <c r="Z157">
        <f t="shared" si="30"/>
        <v>0.77006172839506171</v>
      </c>
      <c r="AA157">
        <f t="shared" si="31"/>
        <v>0.74691358024691357</v>
      </c>
      <c r="AB157">
        <f t="shared" si="32"/>
        <v>0.55024711696869855</v>
      </c>
    </row>
    <row r="158" spans="1:28" x14ac:dyDescent="0.25">
      <c r="A158" s="3">
        <f t="shared" si="22"/>
        <v>42524</v>
      </c>
      <c r="B158" s="14">
        <v>529</v>
      </c>
      <c r="C158" s="14">
        <v>351</v>
      </c>
      <c r="D158" s="14">
        <v>498</v>
      </c>
      <c r="E158" s="14"/>
      <c r="F158" s="16">
        <f t="shared" si="21"/>
        <v>459.33333333333331</v>
      </c>
      <c r="G158" s="14"/>
      <c r="H158" s="6">
        <f t="shared" si="26"/>
        <v>2</v>
      </c>
      <c r="I158" s="6">
        <f t="shared" si="27"/>
        <v>-321</v>
      </c>
      <c r="J158" s="6">
        <f t="shared" si="28"/>
        <v>-59</v>
      </c>
      <c r="K158" s="14"/>
      <c r="L158" s="53">
        <f t="shared" si="23"/>
        <v>3.7950664136622392E-3</v>
      </c>
      <c r="M158" s="53">
        <f t="shared" si="24"/>
        <v>-0.47767857142857145</v>
      </c>
      <c r="N158" s="53">
        <f t="shared" si="25"/>
        <v>-0.1059245960502693</v>
      </c>
      <c r="O158" s="5"/>
      <c r="P158" s="5"/>
      <c r="Q158" s="5"/>
      <c r="R158" s="6">
        <f t="shared" si="29"/>
        <v>-126.00000000000006</v>
      </c>
      <c r="S158" s="5"/>
      <c r="T158" s="14">
        <f>SUM($B$2:B158)</f>
        <v>183756</v>
      </c>
      <c r="U158" s="14">
        <f>SUM($C$2:C158)</f>
        <v>184472</v>
      </c>
      <c r="V158" s="14">
        <f>SUM($D$2:D158)</f>
        <v>184907</v>
      </c>
      <c r="Z158">
        <f t="shared" si="30"/>
        <v>1.0037950664136623</v>
      </c>
      <c r="AA158">
        <f t="shared" si="31"/>
        <v>0.5223214285714286</v>
      </c>
      <c r="AB158">
        <f t="shared" si="32"/>
        <v>0.89407540394973073</v>
      </c>
    </row>
    <row r="159" spans="1:28" x14ac:dyDescent="0.25">
      <c r="A159" s="3">
        <f t="shared" si="22"/>
        <v>42525</v>
      </c>
      <c r="B159" s="14">
        <v>438</v>
      </c>
      <c r="C159" s="14">
        <v>452</v>
      </c>
      <c r="D159" s="14">
        <v>491</v>
      </c>
      <c r="E159" s="14"/>
      <c r="F159" s="16">
        <f t="shared" si="21"/>
        <v>460.33333333333331</v>
      </c>
      <c r="G159" s="14"/>
      <c r="H159" s="6">
        <f t="shared" si="26"/>
        <v>-11</v>
      </c>
      <c r="I159" s="6">
        <f t="shared" si="27"/>
        <v>-274</v>
      </c>
      <c r="J159" s="6">
        <f t="shared" si="28"/>
        <v>-76</v>
      </c>
      <c r="K159" s="14"/>
      <c r="L159" s="53">
        <f t="shared" si="23"/>
        <v>-2.4498886414253896E-2</v>
      </c>
      <c r="M159" s="53">
        <f t="shared" si="24"/>
        <v>-0.37741046831955921</v>
      </c>
      <c r="N159" s="53">
        <f t="shared" si="25"/>
        <v>-0.13403880070546736</v>
      </c>
      <c r="O159" s="5"/>
      <c r="P159" s="5"/>
      <c r="Q159" s="5"/>
      <c r="R159" s="6">
        <f t="shared" si="29"/>
        <v>-120.33333333333331</v>
      </c>
      <c r="S159" s="5"/>
      <c r="T159" s="14">
        <f>SUM($B$2:B159)</f>
        <v>184194</v>
      </c>
      <c r="U159" s="14">
        <f>SUM($C$2:C159)</f>
        <v>184924</v>
      </c>
      <c r="V159" s="14">
        <f>SUM($D$2:D159)</f>
        <v>185398</v>
      </c>
      <c r="Z159">
        <f t="shared" si="30"/>
        <v>0.97550111358574609</v>
      </c>
      <c r="AA159">
        <f t="shared" si="31"/>
        <v>0.62258953168044073</v>
      </c>
      <c r="AB159">
        <f t="shared" si="32"/>
        <v>0.86596119929453264</v>
      </c>
    </row>
    <row r="160" spans="1:28" x14ac:dyDescent="0.25">
      <c r="A160" s="3">
        <f t="shared" si="22"/>
        <v>42526</v>
      </c>
      <c r="B160" s="14">
        <v>285</v>
      </c>
      <c r="C160" s="14">
        <v>526</v>
      </c>
      <c r="D160" s="14">
        <v>282</v>
      </c>
      <c r="E160" s="14"/>
      <c r="F160" s="16">
        <f t="shared" si="21"/>
        <v>364.33333333333331</v>
      </c>
      <c r="G160" s="14"/>
      <c r="H160" s="6">
        <f t="shared" si="26"/>
        <v>-89</v>
      </c>
      <c r="I160" s="6">
        <f t="shared" si="27"/>
        <v>259</v>
      </c>
      <c r="J160" s="6">
        <f t="shared" si="28"/>
        <v>7</v>
      </c>
      <c r="K160" s="14"/>
      <c r="L160" s="53">
        <f t="shared" si="23"/>
        <v>-0.23796791443850268</v>
      </c>
      <c r="M160" s="53">
        <f t="shared" si="24"/>
        <v>0.97003745318352064</v>
      </c>
      <c r="N160" s="53">
        <f t="shared" si="25"/>
        <v>2.5454545454545455E-2</v>
      </c>
      <c r="O160" s="5"/>
      <c r="P160" s="5"/>
      <c r="Q160" s="5"/>
      <c r="R160" s="6">
        <f t="shared" si="29"/>
        <v>59</v>
      </c>
      <c r="S160" s="5"/>
      <c r="T160" s="14">
        <f>SUM($B$2:B160)</f>
        <v>184479</v>
      </c>
      <c r="U160" s="14">
        <f>SUM($C$2:C160)</f>
        <v>185450</v>
      </c>
      <c r="V160" s="14">
        <f>SUM($D$2:D160)</f>
        <v>185680</v>
      </c>
      <c r="Z160">
        <f t="shared" si="30"/>
        <v>0.76203208556149737</v>
      </c>
      <c r="AA160">
        <f t="shared" si="31"/>
        <v>1.9700374531835205</v>
      </c>
      <c r="AB160">
        <f t="shared" si="32"/>
        <v>1.0254545454545454</v>
      </c>
    </row>
    <row r="161" spans="1:28" x14ac:dyDescent="0.25">
      <c r="A161" s="3">
        <f t="shared" si="22"/>
        <v>42527</v>
      </c>
      <c r="B161" s="14">
        <v>164</v>
      </c>
      <c r="C161" s="14">
        <v>300</v>
      </c>
      <c r="D161" s="14">
        <v>173</v>
      </c>
      <c r="E161" s="14"/>
      <c r="F161" s="16">
        <f t="shared" si="21"/>
        <v>212.33333333333334</v>
      </c>
      <c r="G161" s="14"/>
      <c r="H161" s="6">
        <f t="shared" si="26"/>
        <v>-15</v>
      </c>
      <c r="I161" s="6">
        <f t="shared" si="27"/>
        <v>79</v>
      </c>
      <c r="J161" s="6">
        <f t="shared" si="28"/>
        <v>-27</v>
      </c>
      <c r="K161" s="14"/>
      <c r="L161" s="53">
        <f t="shared" si="23"/>
        <v>-8.3798882681564241E-2</v>
      </c>
      <c r="M161" s="53">
        <f t="shared" si="24"/>
        <v>0.3574660633484163</v>
      </c>
      <c r="N161" s="53">
        <f t="shared" si="25"/>
        <v>-0.13500000000000001</v>
      </c>
      <c r="O161" s="5"/>
      <c r="P161" s="5"/>
      <c r="Q161" s="5"/>
      <c r="R161" s="6">
        <f t="shared" si="29"/>
        <v>12.333333333333343</v>
      </c>
      <c r="S161" s="5"/>
      <c r="T161" s="14">
        <f>SUM($B$2:B161)</f>
        <v>184643</v>
      </c>
      <c r="U161" s="14">
        <f>SUM($C$2:C161)</f>
        <v>185750</v>
      </c>
      <c r="V161" s="14">
        <f>SUM($D$2:D161)</f>
        <v>185853</v>
      </c>
      <c r="Z161">
        <f t="shared" si="30"/>
        <v>0.91620111731843579</v>
      </c>
      <c r="AA161">
        <f t="shared" si="31"/>
        <v>1.3574660633484164</v>
      </c>
      <c r="AB161">
        <f t="shared" si="32"/>
        <v>0.86499999999999999</v>
      </c>
    </row>
    <row r="162" spans="1:28" x14ac:dyDescent="0.25">
      <c r="A162" s="3">
        <f t="shared" si="22"/>
        <v>42528</v>
      </c>
      <c r="B162" s="14">
        <v>300</v>
      </c>
      <c r="C162" s="14">
        <v>359</v>
      </c>
      <c r="D162" s="14">
        <v>336</v>
      </c>
      <c r="E162" s="14"/>
      <c r="F162" s="16">
        <f t="shared" si="21"/>
        <v>331.66666666666669</v>
      </c>
      <c r="G162" s="14"/>
      <c r="H162" s="6">
        <f t="shared" si="26"/>
        <v>163</v>
      </c>
      <c r="I162" s="6">
        <f t="shared" si="27"/>
        <v>175</v>
      </c>
      <c r="J162" s="6">
        <f t="shared" si="28"/>
        <v>65</v>
      </c>
      <c r="K162" s="14"/>
      <c r="L162" s="53">
        <f t="shared" si="23"/>
        <v>1.1897810218978102</v>
      </c>
      <c r="M162" s="53">
        <f t="shared" si="24"/>
        <v>0.95108695652173914</v>
      </c>
      <c r="N162" s="53">
        <f t="shared" si="25"/>
        <v>0.23985239852398524</v>
      </c>
      <c r="O162" s="5"/>
      <c r="P162" s="5"/>
      <c r="Q162" s="5"/>
      <c r="R162" s="6">
        <f t="shared" si="29"/>
        <v>134.33333333333334</v>
      </c>
      <c r="S162" s="5"/>
      <c r="T162" s="14">
        <f>SUM($B$2:B162)</f>
        <v>184943</v>
      </c>
      <c r="U162" s="14">
        <f>SUM($C$2:C162)</f>
        <v>186109</v>
      </c>
      <c r="V162" s="14">
        <f>SUM($D$2:D162)</f>
        <v>186189</v>
      </c>
      <c r="Z162">
        <f t="shared" si="30"/>
        <v>2.1897810218978102</v>
      </c>
      <c r="AA162">
        <f t="shared" si="31"/>
        <v>1.951086956521739</v>
      </c>
      <c r="AB162">
        <f t="shared" si="32"/>
        <v>1.2398523985239853</v>
      </c>
    </row>
    <row r="163" spans="1:28" x14ac:dyDescent="0.25">
      <c r="A163" s="3">
        <f t="shared" si="22"/>
        <v>42529</v>
      </c>
      <c r="B163" s="14">
        <v>428</v>
      </c>
      <c r="C163" s="14">
        <v>397</v>
      </c>
      <c r="D163" s="14">
        <v>311</v>
      </c>
      <c r="E163" s="14"/>
      <c r="F163" s="16">
        <f t="shared" si="21"/>
        <v>378.66666666666669</v>
      </c>
      <c r="G163" s="14"/>
      <c r="H163" s="6">
        <f t="shared" si="26"/>
        <v>123</v>
      </c>
      <c r="I163" s="6">
        <f t="shared" si="27"/>
        <v>112</v>
      </c>
      <c r="J163" s="6">
        <f t="shared" si="28"/>
        <v>-15</v>
      </c>
      <c r="K163" s="14"/>
      <c r="L163" s="53">
        <f t="shared" si="23"/>
        <v>0.40327868852459015</v>
      </c>
      <c r="M163" s="53">
        <f t="shared" si="24"/>
        <v>0.39298245614035088</v>
      </c>
      <c r="N163" s="53">
        <f t="shared" si="25"/>
        <v>-4.6012269938650305E-2</v>
      </c>
      <c r="O163" s="5"/>
      <c r="P163" s="5"/>
      <c r="Q163" s="5"/>
      <c r="R163" s="6">
        <f t="shared" si="29"/>
        <v>73.333333333333371</v>
      </c>
      <c r="S163" s="5"/>
      <c r="T163" s="14">
        <f>SUM($B$2:B163)</f>
        <v>185371</v>
      </c>
      <c r="U163" s="14">
        <f>SUM($C$2:C163)</f>
        <v>186506</v>
      </c>
      <c r="V163" s="14">
        <f>SUM($D$2:D163)</f>
        <v>186500</v>
      </c>
      <c r="Z163">
        <f t="shared" si="30"/>
        <v>1.4032786885245903</v>
      </c>
      <c r="AA163">
        <f t="shared" si="31"/>
        <v>1.3929824561403508</v>
      </c>
      <c r="AB163">
        <f t="shared" si="32"/>
        <v>0.95398773006134974</v>
      </c>
    </row>
    <row r="164" spans="1:28" x14ac:dyDescent="0.25">
      <c r="A164" s="3">
        <f t="shared" si="22"/>
        <v>42530</v>
      </c>
      <c r="B164" s="14">
        <v>517</v>
      </c>
      <c r="C164" s="14">
        <v>16</v>
      </c>
      <c r="D164" s="14">
        <v>-6</v>
      </c>
      <c r="E164" s="14"/>
      <c r="F164" s="16">
        <f t="shared" si="21"/>
        <v>175.66666666666666</v>
      </c>
      <c r="G164" s="14"/>
      <c r="H164" s="6">
        <f t="shared" si="26"/>
        <v>18</v>
      </c>
      <c r="I164" s="6">
        <f t="shared" si="27"/>
        <v>-226</v>
      </c>
      <c r="J164" s="6">
        <f t="shared" si="28"/>
        <v>-340</v>
      </c>
      <c r="K164" s="14"/>
      <c r="L164" s="53">
        <f t="shared" si="23"/>
        <v>3.6072144288577156E-2</v>
      </c>
      <c r="M164" s="53">
        <f t="shared" si="24"/>
        <v>-0.93388429752066116</v>
      </c>
      <c r="N164" s="53">
        <f t="shared" si="25"/>
        <v>-1.0179640718562875</v>
      </c>
      <c r="O164" s="5"/>
      <c r="P164" s="5"/>
      <c r="Q164" s="5"/>
      <c r="R164" s="6">
        <f t="shared" si="29"/>
        <v>-182.66666666666666</v>
      </c>
      <c r="S164" s="5"/>
      <c r="T164" s="14">
        <f>SUM($B$2:B164)</f>
        <v>185888</v>
      </c>
      <c r="U164" s="14">
        <f>SUM($C$2:C164)</f>
        <v>186522</v>
      </c>
      <c r="V164" s="14">
        <f>SUM($D$2:D164)</f>
        <v>186494</v>
      </c>
      <c r="Z164">
        <f t="shared" si="30"/>
        <v>1.0360721442885772</v>
      </c>
      <c r="AA164">
        <f t="shared" si="31"/>
        <v>6.6115702479338845E-2</v>
      </c>
      <c r="AB164">
        <f t="shared" si="32"/>
        <v>-1.7964071856287425E-2</v>
      </c>
    </row>
    <row r="165" spans="1:28" x14ac:dyDescent="0.25">
      <c r="A165" s="3">
        <f t="shared" si="22"/>
        <v>42531</v>
      </c>
      <c r="B165" s="14">
        <v>278</v>
      </c>
      <c r="C165" s="14">
        <v>169</v>
      </c>
      <c r="D165" s="14">
        <v>285</v>
      </c>
      <c r="E165" s="14"/>
      <c r="F165" s="16">
        <f t="shared" si="21"/>
        <v>244</v>
      </c>
      <c r="G165" s="14"/>
      <c r="H165" s="6">
        <f t="shared" si="26"/>
        <v>-251</v>
      </c>
      <c r="I165" s="6">
        <f t="shared" si="27"/>
        <v>-182</v>
      </c>
      <c r="J165" s="6">
        <f t="shared" si="28"/>
        <v>-213</v>
      </c>
      <c r="K165" s="14"/>
      <c r="L165" s="53">
        <f t="shared" si="23"/>
        <v>-0.47448015122873344</v>
      </c>
      <c r="M165" s="53">
        <f t="shared" si="24"/>
        <v>-0.51851851851851849</v>
      </c>
      <c r="N165" s="53">
        <f t="shared" si="25"/>
        <v>-0.42771084337349397</v>
      </c>
      <c r="O165" s="5"/>
      <c r="P165" s="5"/>
      <c r="Q165" s="5"/>
      <c r="R165" s="6">
        <f t="shared" si="29"/>
        <v>-215.33333333333331</v>
      </c>
      <c r="S165" s="5"/>
      <c r="T165" s="14">
        <f>SUM($B$2:B165)</f>
        <v>186166</v>
      </c>
      <c r="U165" s="14">
        <f>SUM($C$2:C165)</f>
        <v>186691</v>
      </c>
      <c r="V165" s="14">
        <f>SUM($D$2:D165)</f>
        <v>186779</v>
      </c>
      <c r="Z165">
        <f t="shared" si="30"/>
        <v>0.52551984877126656</v>
      </c>
      <c r="AA165">
        <f t="shared" si="31"/>
        <v>0.48148148148148145</v>
      </c>
      <c r="AB165">
        <f t="shared" si="32"/>
        <v>0.57228915662650603</v>
      </c>
    </row>
    <row r="166" spans="1:28" x14ac:dyDescent="0.25">
      <c r="A166" s="3">
        <f t="shared" si="22"/>
        <v>42532</v>
      </c>
      <c r="B166" s="14">
        <v>350</v>
      </c>
      <c r="C166" s="14">
        <v>535</v>
      </c>
      <c r="D166" s="14">
        <v>456</v>
      </c>
      <c r="E166" s="14"/>
      <c r="F166" s="16">
        <f t="shared" si="21"/>
        <v>447</v>
      </c>
      <c r="G166" s="14"/>
      <c r="H166" s="6">
        <f t="shared" si="26"/>
        <v>-88</v>
      </c>
      <c r="I166" s="6">
        <f t="shared" si="27"/>
        <v>83</v>
      </c>
      <c r="J166" s="6">
        <f t="shared" si="28"/>
        <v>-35</v>
      </c>
      <c r="K166" s="14"/>
      <c r="L166" s="53">
        <f t="shared" si="23"/>
        <v>-0.20091324200913241</v>
      </c>
      <c r="M166" s="53">
        <f t="shared" si="24"/>
        <v>0.1836283185840708</v>
      </c>
      <c r="N166" s="53">
        <f t="shared" si="25"/>
        <v>-7.128309572301425E-2</v>
      </c>
      <c r="O166" s="5"/>
      <c r="P166" s="5"/>
      <c r="Q166" s="5"/>
      <c r="R166" s="6">
        <f t="shared" si="29"/>
        <v>-13.333333333333314</v>
      </c>
      <c r="S166" s="5"/>
      <c r="T166" s="14">
        <f>SUM($B$2:B166)</f>
        <v>186516</v>
      </c>
      <c r="U166" s="14">
        <f>SUM($C$2:C166)</f>
        <v>187226</v>
      </c>
      <c r="V166" s="14">
        <f>SUM($D$2:D166)</f>
        <v>187235</v>
      </c>
      <c r="Z166">
        <f t="shared" si="30"/>
        <v>0.79908675799086759</v>
      </c>
      <c r="AA166">
        <f t="shared" si="31"/>
        <v>1.1836283185840708</v>
      </c>
      <c r="AB166">
        <f t="shared" si="32"/>
        <v>0.92871690427698572</v>
      </c>
    </row>
    <row r="167" spans="1:28" x14ac:dyDescent="0.25">
      <c r="A167" s="3">
        <f t="shared" si="22"/>
        <v>42533</v>
      </c>
      <c r="B167" s="14">
        <v>299</v>
      </c>
      <c r="C167" s="14">
        <v>41</v>
      </c>
      <c r="D167" s="14">
        <v>172</v>
      </c>
      <c r="E167" s="14"/>
      <c r="F167" s="16">
        <f t="shared" si="21"/>
        <v>170.66666666666666</v>
      </c>
      <c r="G167" s="14"/>
      <c r="H167" s="6">
        <f t="shared" si="26"/>
        <v>14</v>
      </c>
      <c r="I167" s="6">
        <f t="shared" si="27"/>
        <v>-485</v>
      </c>
      <c r="J167" s="6">
        <f t="shared" si="28"/>
        <v>-110</v>
      </c>
      <c r="K167" s="14"/>
      <c r="L167" s="53">
        <f t="shared" si="23"/>
        <v>4.912280701754386E-2</v>
      </c>
      <c r="M167" s="53">
        <f t="shared" si="24"/>
        <v>-0.92205323193916355</v>
      </c>
      <c r="N167" s="53">
        <f t="shared" si="25"/>
        <v>-0.39007092198581561</v>
      </c>
      <c r="O167" s="5"/>
      <c r="P167" s="5"/>
      <c r="Q167" s="5"/>
      <c r="R167" s="6">
        <f t="shared" si="29"/>
        <v>-193.66666666666666</v>
      </c>
      <c r="S167" s="5"/>
      <c r="T167" s="14">
        <f>SUM($B$2:B167)</f>
        <v>186815</v>
      </c>
      <c r="U167" s="14">
        <f>SUM($C$2:C167)</f>
        <v>187267</v>
      </c>
      <c r="V167" s="14">
        <f>SUM($D$2:D167)</f>
        <v>187407</v>
      </c>
      <c r="Z167">
        <f t="shared" si="30"/>
        <v>1.0491228070175438</v>
      </c>
      <c r="AA167">
        <f t="shared" si="31"/>
        <v>7.7946768060836502E-2</v>
      </c>
      <c r="AB167">
        <f t="shared" si="32"/>
        <v>0.60992907801418439</v>
      </c>
    </row>
    <row r="168" spans="1:28" x14ac:dyDescent="0.25">
      <c r="A168" s="3">
        <f t="shared" si="22"/>
        <v>42534</v>
      </c>
      <c r="B168" s="14">
        <v>172</v>
      </c>
      <c r="C168" s="14">
        <v>251</v>
      </c>
      <c r="D168" s="14">
        <v>248</v>
      </c>
      <c r="E168" s="14"/>
      <c r="F168" s="16">
        <f t="shared" si="21"/>
        <v>223.66666666666666</v>
      </c>
      <c r="G168" s="14"/>
      <c r="H168" s="6">
        <f t="shared" si="26"/>
        <v>8</v>
      </c>
      <c r="I168" s="6">
        <f t="shared" si="27"/>
        <v>-49</v>
      </c>
      <c r="J168" s="6">
        <f t="shared" si="28"/>
        <v>75</v>
      </c>
      <c r="K168" s="14"/>
      <c r="L168" s="53">
        <f t="shared" si="23"/>
        <v>4.878048780487805E-2</v>
      </c>
      <c r="M168" s="53">
        <f t="shared" si="24"/>
        <v>-0.16333333333333333</v>
      </c>
      <c r="N168" s="53">
        <f t="shared" si="25"/>
        <v>0.43352601156069365</v>
      </c>
      <c r="O168" s="5"/>
      <c r="P168" s="5"/>
      <c r="Q168" s="5"/>
      <c r="R168" s="6">
        <f t="shared" si="29"/>
        <v>11.333333333333314</v>
      </c>
      <c r="S168" s="5"/>
      <c r="T168" s="14">
        <f>SUM($B$2:B168)</f>
        <v>186987</v>
      </c>
      <c r="U168" s="14">
        <f>SUM($C$2:C168)</f>
        <v>187518</v>
      </c>
      <c r="V168" s="14">
        <f>SUM($D$2:D168)</f>
        <v>187655</v>
      </c>
      <c r="Z168">
        <f t="shared" si="30"/>
        <v>1.0487804878048781</v>
      </c>
      <c r="AA168">
        <f t="shared" si="31"/>
        <v>0.83666666666666667</v>
      </c>
      <c r="AB168">
        <f t="shared" si="32"/>
        <v>1.4335260115606936</v>
      </c>
    </row>
    <row r="169" spans="1:28" x14ac:dyDescent="0.25">
      <c r="A169" s="3">
        <f t="shared" si="22"/>
        <v>42535</v>
      </c>
      <c r="B169" s="14">
        <v>260</v>
      </c>
      <c r="C169" s="14">
        <v>164</v>
      </c>
      <c r="D169" s="14">
        <v>373</v>
      </c>
      <c r="E169" s="14"/>
      <c r="F169" s="16">
        <f t="shared" si="21"/>
        <v>265.66666666666669</v>
      </c>
      <c r="G169" s="14"/>
      <c r="H169" s="6">
        <f t="shared" si="26"/>
        <v>-40</v>
      </c>
      <c r="I169" s="6">
        <f t="shared" si="27"/>
        <v>-195</v>
      </c>
      <c r="J169" s="6">
        <f t="shared" si="28"/>
        <v>37</v>
      </c>
      <c r="K169" s="14"/>
      <c r="L169" s="53">
        <f t="shared" si="23"/>
        <v>-0.13333333333333333</v>
      </c>
      <c r="M169" s="53">
        <f t="shared" si="24"/>
        <v>-0.54317548746518107</v>
      </c>
      <c r="N169" s="53">
        <f t="shared" si="25"/>
        <v>0.11011904761904762</v>
      </c>
      <c r="O169" s="5"/>
      <c r="P169" s="5"/>
      <c r="Q169" s="5"/>
      <c r="R169" s="6">
        <f t="shared" si="29"/>
        <v>-66</v>
      </c>
      <c r="S169" s="5"/>
      <c r="T169" s="14">
        <f>SUM($B$2:B169)</f>
        <v>187247</v>
      </c>
      <c r="U169" s="14">
        <f>SUM($C$2:C169)</f>
        <v>187682</v>
      </c>
      <c r="V169" s="14">
        <f>SUM($D$2:D169)</f>
        <v>188028</v>
      </c>
      <c r="Z169">
        <f t="shared" si="30"/>
        <v>0.8666666666666667</v>
      </c>
      <c r="AA169">
        <f t="shared" si="31"/>
        <v>0.45682451253481893</v>
      </c>
      <c r="AB169">
        <f t="shared" si="32"/>
        <v>1.1101190476190477</v>
      </c>
    </row>
    <row r="170" spans="1:28" x14ac:dyDescent="0.25">
      <c r="A170" s="3">
        <f t="shared" si="22"/>
        <v>42536</v>
      </c>
      <c r="B170" s="14">
        <v>542</v>
      </c>
      <c r="C170" s="14">
        <v>570</v>
      </c>
      <c r="D170" s="14">
        <v>338</v>
      </c>
      <c r="E170" s="14"/>
      <c r="F170" s="16">
        <f t="shared" si="21"/>
        <v>483.33333333333331</v>
      </c>
      <c r="G170" s="14"/>
      <c r="H170" s="6">
        <f t="shared" si="26"/>
        <v>114</v>
      </c>
      <c r="I170" s="6">
        <f t="shared" si="27"/>
        <v>173</v>
      </c>
      <c r="J170" s="6">
        <f t="shared" si="28"/>
        <v>27</v>
      </c>
      <c r="K170" s="14"/>
      <c r="L170" s="53">
        <f t="shared" si="23"/>
        <v>0.26635514018691586</v>
      </c>
      <c r="M170" s="53">
        <f t="shared" si="24"/>
        <v>0.4357682619647355</v>
      </c>
      <c r="N170" s="53">
        <f t="shared" si="25"/>
        <v>8.6816720257234734E-2</v>
      </c>
      <c r="O170" s="5"/>
      <c r="P170" s="5"/>
      <c r="Q170" s="5"/>
      <c r="R170" s="6">
        <f t="shared" si="29"/>
        <v>104.66666666666663</v>
      </c>
      <c r="S170" s="5"/>
      <c r="T170" s="14">
        <f>SUM($B$2:B170)</f>
        <v>187789</v>
      </c>
      <c r="U170" s="14">
        <f>SUM($C$2:C170)</f>
        <v>188252</v>
      </c>
      <c r="V170" s="14">
        <f>SUM($D$2:D170)</f>
        <v>188366</v>
      </c>
      <c r="Z170">
        <f t="shared" si="30"/>
        <v>1.266355140186916</v>
      </c>
      <c r="AA170">
        <f t="shared" si="31"/>
        <v>1.4357682619647356</v>
      </c>
      <c r="AB170">
        <f t="shared" si="32"/>
        <v>1.0868167202572347</v>
      </c>
    </row>
    <row r="171" spans="1:28" x14ac:dyDescent="0.25">
      <c r="A171" s="3">
        <f t="shared" si="22"/>
        <v>42537</v>
      </c>
      <c r="B171" s="14">
        <v>979</v>
      </c>
      <c r="C171" s="14">
        <v>352</v>
      </c>
      <c r="D171" s="14">
        <v>1122</v>
      </c>
      <c r="E171" s="14"/>
      <c r="F171" s="16">
        <f t="shared" si="21"/>
        <v>817.66666666666663</v>
      </c>
      <c r="G171" s="14"/>
      <c r="H171" s="6">
        <f t="shared" si="26"/>
        <v>462</v>
      </c>
      <c r="I171" s="6">
        <f t="shared" si="27"/>
        <v>336</v>
      </c>
      <c r="J171" s="6">
        <f t="shared" si="28"/>
        <v>1128</v>
      </c>
      <c r="K171" s="14"/>
      <c r="L171" s="53">
        <f t="shared" si="23"/>
        <v>0.8936170212765957</v>
      </c>
      <c r="M171" s="53">
        <f t="shared" si="24"/>
        <v>21</v>
      </c>
      <c r="N171" s="53">
        <f t="shared" si="25"/>
        <v>-188</v>
      </c>
      <c r="O171" s="5"/>
      <c r="P171" s="5"/>
      <c r="Q171" s="5"/>
      <c r="R171" s="6">
        <f t="shared" si="29"/>
        <v>642</v>
      </c>
      <c r="S171" s="5"/>
      <c r="T171" s="14">
        <f>SUM($B$2:B171)</f>
        <v>188768</v>
      </c>
      <c r="U171" s="14">
        <f>SUM($C$2:C171)</f>
        <v>188604</v>
      </c>
      <c r="V171" s="14">
        <f>SUM($D$2:D171)</f>
        <v>189488</v>
      </c>
      <c r="Z171">
        <f t="shared" si="30"/>
        <v>1.8936170212765957</v>
      </c>
      <c r="AA171">
        <f t="shared" si="31"/>
        <v>22</v>
      </c>
      <c r="AB171">
        <f t="shared" si="32"/>
        <v>-187</v>
      </c>
    </row>
    <row r="172" spans="1:28" x14ac:dyDescent="0.25">
      <c r="A172" s="3">
        <f t="shared" si="22"/>
        <v>42538</v>
      </c>
      <c r="B172" s="14">
        <v>634</v>
      </c>
      <c r="C172" s="14">
        <v>1213</v>
      </c>
      <c r="D172" s="14">
        <v>622</v>
      </c>
      <c r="E172" s="14"/>
      <c r="F172" s="16">
        <f t="shared" si="21"/>
        <v>823</v>
      </c>
      <c r="G172" s="14"/>
      <c r="H172" s="6">
        <f t="shared" si="26"/>
        <v>356</v>
      </c>
      <c r="I172" s="6">
        <f t="shared" si="27"/>
        <v>1044</v>
      </c>
      <c r="J172" s="6">
        <f t="shared" si="28"/>
        <v>337</v>
      </c>
      <c r="K172" s="14"/>
      <c r="L172" s="53">
        <f t="shared" si="23"/>
        <v>1.2805755395683454</v>
      </c>
      <c r="M172" s="53">
        <f t="shared" si="24"/>
        <v>6.1775147928994079</v>
      </c>
      <c r="N172" s="53">
        <f t="shared" si="25"/>
        <v>1.1824561403508771</v>
      </c>
      <c r="O172" s="5"/>
      <c r="P172" s="5"/>
      <c r="Q172" s="5"/>
      <c r="R172" s="6">
        <f t="shared" si="29"/>
        <v>579</v>
      </c>
      <c r="S172" s="5"/>
      <c r="T172" s="14">
        <f>SUM($B$2:B172)</f>
        <v>189402</v>
      </c>
      <c r="U172" s="14">
        <f>SUM($C$2:C172)</f>
        <v>189817</v>
      </c>
      <c r="V172" s="14">
        <f>SUM($D$2:D172)</f>
        <v>190110</v>
      </c>
      <c r="Z172">
        <f t="shared" si="30"/>
        <v>2.2805755395683454</v>
      </c>
      <c r="AA172">
        <f t="shared" si="31"/>
        <v>7.1775147928994079</v>
      </c>
      <c r="AB172">
        <f t="shared" si="32"/>
        <v>2.1824561403508773</v>
      </c>
    </row>
    <row r="173" spans="1:28" x14ac:dyDescent="0.25">
      <c r="A173" s="3">
        <f t="shared" si="22"/>
        <v>42539</v>
      </c>
      <c r="B173" s="14">
        <v>932</v>
      </c>
      <c r="C173" s="14">
        <v>482</v>
      </c>
      <c r="D173" s="14">
        <v>534</v>
      </c>
      <c r="E173" s="14"/>
      <c r="F173" s="16">
        <f t="shared" si="21"/>
        <v>649.33333333333337</v>
      </c>
      <c r="G173" s="14"/>
      <c r="H173" s="6">
        <f t="shared" si="26"/>
        <v>582</v>
      </c>
      <c r="I173" s="6">
        <f t="shared" si="27"/>
        <v>-53</v>
      </c>
      <c r="J173" s="6">
        <f t="shared" si="28"/>
        <v>78</v>
      </c>
      <c r="K173" s="14"/>
      <c r="L173" s="53">
        <f t="shared" si="23"/>
        <v>1.6628571428571428</v>
      </c>
      <c r="M173" s="53">
        <f t="shared" si="24"/>
        <v>-9.9065420560747658E-2</v>
      </c>
      <c r="N173" s="53">
        <f t="shared" si="25"/>
        <v>0.17105263157894737</v>
      </c>
      <c r="O173" s="5"/>
      <c r="P173" s="5"/>
      <c r="Q173" s="5"/>
      <c r="R173" s="6">
        <f t="shared" si="29"/>
        <v>202.33333333333337</v>
      </c>
      <c r="S173" s="5"/>
      <c r="T173" s="14">
        <f>SUM($B$2:B173)</f>
        <v>190334</v>
      </c>
      <c r="U173" s="14">
        <f>SUM($C$2:C173)</f>
        <v>190299</v>
      </c>
      <c r="V173" s="14">
        <f>SUM($D$2:D173)</f>
        <v>190644</v>
      </c>
      <c r="Z173">
        <f t="shared" si="30"/>
        <v>2.6628571428571428</v>
      </c>
      <c r="AA173">
        <f t="shared" si="31"/>
        <v>0.90093457943925237</v>
      </c>
      <c r="AB173">
        <f t="shared" si="32"/>
        <v>1.1710526315789473</v>
      </c>
    </row>
    <row r="174" spans="1:28" x14ac:dyDescent="0.25">
      <c r="A174" s="3">
        <f t="shared" si="22"/>
        <v>42540</v>
      </c>
      <c r="B174" s="14">
        <v>525</v>
      </c>
      <c r="C174" s="14">
        <v>371</v>
      </c>
      <c r="D174" s="14">
        <v>556</v>
      </c>
      <c r="E174" s="14"/>
      <c r="F174" s="16">
        <f t="shared" si="21"/>
        <v>484</v>
      </c>
      <c r="G174" s="14"/>
      <c r="H174" s="6">
        <f t="shared" si="26"/>
        <v>226</v>
      </c>
      <c r="I174" s="6">
        <f t="shared" si="27"/>
        <v>330</v>
      </c>
      <c r="J174" s="6">
        <f t="shared" si="28"/>
        <v>384</v>
      </c>
      <c r="K174" s="14"/>
      <c r="L174" s="53">
        <f t="shared" si="23"/>
        <v>0.7558528428093646</v>
      </c>
      <c r="M174" s="53">
        <f t="shared" si="24"/>
        <v>8.0487804878048781</v>
      </c>
      <c r="N174" s="53">
        <f t="shared" si="25"/>
        <v>2.2325581395348837</v>
      </c>
      <c r="O174" s="5"/>
      <c r="P174" s="5"/>
      <c r="Q174" s="5"/>
      <c r="R174" s="6">
        <f t="shared" si="29"/>
        <v>313.33333333333337</v>
      </c>
      <c r="S174" s="5"/>
      <c r="T174" s="14">
        <f>SUM($B$2:B174)</f>
        <v>190859</v>
      </c>
      <c r="U174" s="14">
        <f>SUM($C$2:C174)</f>
        <v>190670</v>
      </c>
      <c r="V174" s="14">
        <f>SUM($D$2:D174)</f>
        <v>191200</v>
      </c>
      <c r="Z174">
        <f t="shared" si="30"/>
        <v>1.7558528428093645</v>
      </c>
      <c r="AA174">
        <f t="shared" si="31"/>
        <v>9.0487804878048781</v>
      </c>
      <c r="AB174">
        <f t="shared" si="32"/>
        <v>3.2325581395348837</v>
      </c>
    </row>
    <row r="175" spans="1:28" x14ac:dyDescent="0.25">
      <c r="A175" s="3">
        <f t="shared" si="22"/>
        <v>42541</v>
      </c>
      <c r="B175" s="14">
        <v>257</v>
      </c>
      <c r="C175" s="14">
        <v>602</v>
      </c>
      <c r="D175" s="14">
        <v>359</v>
      </c>
      <c r="E175" s="14"/>
      <c r="F175" s="16">
        <f t="shared" si="21"/>
        <v>406</v>
      </c>
      <c r="G175" s="14"/>
      <c r="H175" s="6">
        <f t="shared" si="26"/>
        <v>85</v>
      </c>
      <c r="I175" s="6">
        <f t="shared" si="27"/>
        <v>351</v>
      </c>
      <c r="J175" s="6">
        <f t="shared" si="28"/>
        <v>111</v>
      </c>
      <c r="K175" s="14"/>
      <c r="L175" s="53">
        <f t="shared" si="23"/>
        <v>0.4941860465116279</v>
      </c>
      <c r="M175" s="53">
        <f t="shared" si="24"/>
        <v>1.3984063745019921</v>
      </c>
      <c r="N175" s="53">
        <f t="shared" si="25"/>
        <v>0.44758064516129031</v>
      </c>
      <c r="O175" s="5"/>
      <c r="P175" s="5"/>
      <c r="Q175" s="5"/>
      <c r="R175" s="6">
        <f t="shared" si="29"/>
        <v>182.33333333333334</v>
      </c>
      <c r="S175" s="5"/>
      <c r="T175" s="14">
        <f>SUM($B$2:B175)</f>
        <v>191116</v>
      </c>
      <c r="U175" s="14">
        <f>SUM($C$2:C175)</f>
        <v>191272</v>
      </c>
      <c r="V175" s="14">
        <f>SUM($D$2:D175)</f>
        <v>191559</v>
      </c>
      <c r="Z175">
        <f t="shared" si="30"/>
        <v>1.4941860465116279</v>
      </c>
      <c r="AA175">
        <f t="shared" si="31"/>
        <v>2.3984063745019921</v>
      </c>
      <c r="AB175">
        <f t="shared" si="32"/>
        <v>1.4475806451612903</v>
      </c>
    </row>
    <row r="176" spans="1:28" x14ac:dyDescent="0.25">
      <c r="A176" s="3">
        <f t="shared" si="22"/>
        <v>42542</v>
      </c>
      <c r="B176" s="14">
        <v>488</v>
      </c>
      <c r="C176" s="14">
        <v>496</v>
      </c>
      <c r="D176" s="14">
        <v>544</v>
      </c>
      <c r="E176" s="14"/>
      <c r="F176" s="16">
        <f t="shared" si="21"/>
        <v>509.33333333333331</v>
      </c>
      <c r="G176" s="14"/>
      <c r="H176" s="6">
        <f t="shared" si="26"/>
        <v>228</v>
      </c>
      <c r="I176" s="6">
        <f t="shared" si="27"/>
        <v>332</v>
      </c>
      <c r="J176" s="6">
        <f t="shared" si="28"/>
        <v>171</v>
      </c>
      <c r="K176" s="14"/>
      <c r="L176" s="53">
        <f t="shared" si="23"/>
        <v>0.87692307692307692</v>
      </c>
      <c r="M176" s="53">
        <f t="shared" si="24"/>
        <v>2.024390243902439</v>
      </c>
      <c r="N176" s="53">
        <f t="shared" si="25"/>
        <v>0.45844504021447718</v>
      </c>
      <c r="O176" s="5"/>
      <c r="P176" s="5"/>
      <c r="Q176" s="5"/>
      <c r="R176" s="6">
        <f t="shared" si="29"/>
        <v>243.66666666666663</v>
      </c>
      <c r="S176" s="5"/>
      <c r="T176" s="14">
        <f>SUM($B$2:B176)</f>
        <v>191604</v>
      </c>
      <c r="U176" s="14">
        <f>SUM($C$2:C176)</f>
        <v>191768</v>
      </c>
      <c r="V176" s="14">
        <f>SUM($D$2:D176)</f>
        <v>192103</v>
      </c>
      <c r="Z176">
        <f t="shared" si="30"/>
        <v>1.8769230769230769</v>
      </c>
      <c r="AA176">
        <f t="shared" si="31"/>
        <v>3.024390243902439</v>
      </c>
      <c r="AB176">
        <f t="shared" si="32"/>
        <v>1.4584450402144773</v>
      </c>
    </row>
    <row r="177" spans="1:28" x14ac:dyDescent="0.25">
      <c r="A177" s="3">
        <f t="shared" si="22"/>
        <v>42543</v>
      </c>
      <c r="B177" s="14">
        <v>550</v>
      </c>
      <c r="C177" s="14">
        <v>712</v>
      </c>
      <c r="D177" s="14">
        <v>659</v>
      </c>
      <c r="E177" s="14"/>
      <c r="F177" s="16">
        <f t="shared" si="21"/>
        <v>640.33333333333337</v>
      </c>
      <c r="G177" s="14"/>
      <c r="H177" s="6">
        <f t="shared" si="26"/>
        <v>8</v>
      </c>
      <c r="I177" s="6">
        <f t="shared" si="27"/>
        <v>142</v>
      </c>
      <c r="J177" s="6">
        <f t="shared" si="28"/>
        <v>321</v>
      </c>
      <c r="K177" s="14"/>
      <c r="L177" s="53">
        <f t="shared" si="23"/>
        <v>1.4760147601476014E-2</v>
      </c>
      <c r="M177" s="53">
        <f t="shared" si="24"/>
        <v>0.24912280701754386</v>
      </c>
      <c r="N177" s="53">
        <f t="shared" si="25"/>
        <v>0.94970414201183428</v>
      </c>
      <c r="O177" s="5"/>
      <c r="P177" s="5"/>
      <c r="Q177" s="5"/>
      <c r="R177" s="6">
        <f t="shared" si="29"/>
        <v>157.00000000000006</v>
      </c>
      <c r="S177" s="5"/>
      <c r="T177" s="14">
        <f>SUM($B$2:B177)</f>
        <v>192154</v>
      </c>
      <c r="U177" s="14">
        <f>SUM($C$2:C177)</f>
        <v>192480</v>
      </c>
      <c r="V177" s="14">
        <f>SUM($D$2:D177)</f>
        <v>192762</v>
      </c>
      <c r="Z177">
        <f t="shared" si="30"/>
        <v>1.014760147601476</v>
      </c>
      <c r="AA177">
        <f t="shared" si="31"/>
        <v>1.249122807017544</v>
      </c>
      <c r="AB177">
        <f t="shared" si="32"/>
        <v>1.9497041420118344</v>
      </c>
    </row>
    <row r="178" spans="1:28" x14ac:dyDescent="0.25">
      <c r="A178" s="3">
        <f t="shared" si="22"/>
        <v>42544</v>
      </c>
      <c r="B178" s="14">
        <v>504</v>
      </c>
      <c r="C178" s="14">
        <v>391</v>
      </c>
      <c r="D178" s="14">
        <v>476</v>
      </c>
      <c r="E178" s="14"/>
      <c r="F178" s="16">
        <f t="shared" si="21"/>
        <v>457</v>
      </c>
      <c r="G178" s="14"/>
      <c r="H178" s="6">
        <f t="shared" si="26"/>
        <v>-475</v>
      </c>
      <c r="I178" s="6">
        <f t="shared" si="27"/>
        <v>39</v>
      </c>
      <c r="J178" s="6">
        <f t="shared" si="28"/>
        <v>-646</v>
      </c>
      <c r="K178" s="14"/>
      <c r="L178" s="53">
        <f t="shared" si="23"/>
        <v>-0.48518896833503578</v>
      </c>
      <c r="M178" s="53">
        <f t="shared" si="24"/>
        <v>0.11079545454545454</v>
      </c>
      <c r="N178" s="53">
        <f t="shared" si="25"/>
        <v>-0.5757575757575758</v>
      </c>
      <c r="O178" s="5"/>
      <c r="P178" s="5"/>
      <c r="Q178" s="5"/>
      <c r="R178" s="6">
        <f t="shared" si="29"/>
        <v>-360.66666666666663</v>
      </c>
      <c r="S178" s="5"/>
      <c r="T178" s="14">
        <f>SUM($B$2:B178)</f>
        <v>192658</v>
      </c>
      <c r="U178" s="14">
        <f>SUM($C$2:C178)</f>
        <v>192871</v>
      </c>
      <c r="V178" s="14">
        <f>SUM($D$2:D178)</f>
        <v>193238</v>
      </c>
      <c r="Z178">
        <f t="shared" si="30"/>
        <v>0.51481103166496422</v>
      </c>
      <c r="AA178">
        <f t="shared" si="31"/>
        <v>1.1107954545454546</v>
      </c>
      <c r="AB178">
        <f t="shared" si="32"/>
        <v>0.42424242424242425</v>
      </c>
    </row>
    <row r="179" spans="1:28" x14ac:dyDescent="0.25">
      <c r="A179" s="3">
        <f t="shared" si="22"/>
        <v>42545</v>
      </c>
      <c r="B179" s="14">
        <v>571</v>
      </c>
      <c r="C179" s="14">
        <v>500</v>
      </c>
      <c r="D179" s="14">
        <v>531</v>
      </c>
      <c r="E179" s="14"/>
      <c r="F179" s="16">
        <f t="shared" si="21"/>
        <v>534</v>
      </c>
      <c r="G179" s="14"/>
      <c r="H179" s="6">
        <f t="shared" si="26"/>
        <v>-63</v>
      </c>
      <c r="I179" s="6">
        <f t="shared" si="27"/>
        <v>-713</v>
      </c>
      <c r="J179" s="6">
        <f t="shared" si="28"/>
        <v>-91</v>
      </c>
      <c r="K179" s="14"/>
      <c r="L179" s="53">
        <f t="shared" si="23"/>
        <v>-9.9369085173501584E-2</v>
      </c>
      <c r="M179" s="53">
        <f t="shared" si="24"/>
        <v>-0.58779884583676834</v>
      </c>
      <c r="N179" s="53">
        <f t="shared" si="25"/>
        <v>-0.14630225080385853</v>
      </c>
      <c r="O179" s="5"/>
      <c r="P179" s="5"/>
      <c r="Q179" s="5"/>
      <c r="R179" s="6">
        <f t="shared" si="29"/>
        <v>-289</v>
      </c>
      <c r="S179" s="5"/>
      <c r="T179" s="14">
        <f>SUM($B$2:B179)</f>
        <v>193229</v>
      </c>
      <c r="U179" s="14">
        <f>SUM($C$2:C179)</f>
        <v>193371</v>
      </c>
      <c r="V179" s="14">
        <f>SUM($D$2:D179)</f>
        <v>193769</v>
      </c>
      <c r="Z179">
        <f t="shared" si="30"/>
        <v>0.90063091482649837</v>
      </c>
      <c r="AA179">
        <f t="shared" si="31"/>
        <v>0.41220115416323166</v>
      </c>
      <c r="AB179">
        <f t="shared" si="32"/>
        <v>0.8536977491961415</v>
      </c>
    </row>
    <row r="180" spans="1:28" x14ac:dyDescent="0.25">
      <c r="A180" s="3">
        <f t="shared" si="22"/>
        <v>42546</v>
      </c>
      <c r="B180" s="14">
        <v>575</v>
      </c>
      <c r="C180" s="14">
        <v>665</v>
      </c>
      <c r="D180" s="14">
        <v>614</v>
      </c>
      <c r="E180" s="14"/>
      <c r="F180" s="16">
        <f t="shared" si="21"/>
        <v>618</v>
      </c>
      <c r="G180" s="14"/>
      <c r="H180" s="6">
        <f t="shared" si="26"/>
        <v>-357</v>
      </c>
      <c r="I180" s="6">
        <f t="shared" si="27"/>
        <v>183</v>
      </c>
      <c r="J180" s="6">
        <f t="shared" si="28"/>
        <v>80</v>
      </c>
      <c r="K180" s="14"/>
      <c r="L180" s="53">
        <f t="shared" si="23"/>
        <v>-0.38304721030042921</v>
      </c>
      <c r="M180" s="53">
        <f t="shared" si="24"/>
        <v>0.3796680497925311</v>
      </c>
      <c r="N180" s="53">
        <f t="shared" si="25"/>
        <v>0.14981273408239701</v>
      </c>
      <c r="O180" s="5"/>
      <c r="P180" s="5"/>
      <c r="Q180" s="5"/>
      <c r="R180" s="6">
        <f t="shared" si="29"/>
        <v>-31.333333333333371</v>
      </c>
      <c r="S180" s="5"/>
      <c r="T180" s="14">
        <f>SUM($B$2:B180)</f>
        <v>193804</v>
      </c>
      <c r="U180" s="14">
        <f>SUM($C$2:C180)</f>
        <v>194036</v>
      </c>
      <c r="V180" s="14">
        <f>SUM($D$2:D180)</f>
        <v>194383</v>
      </c>
      <c r="Z180">
        <f t="shared" si="30"/>
        <v>0.61695278969957079</v>
      </c>
      <c r="AA180">
        <f t="shared" si="31"/>
        <v>1.3796680497925311</v>
      </c>
      <c r="AB180">
        <f t="shared" si="32"/>
        <v>1.1498127340823969</v>
      </c>
    </row>
    <row r="181" spans="1:28" x14ac:dyDescent="0.25">
      <c r="A181" s="3">
        <f t="shared" si="22"/>
        <v>42547</v>
      </c>
      <c r="B181" s="14">
        <v>331</v>
      </c>
      <c r="C181" s="14">
        <v>422</v>
      </c>
      <c r="D181" s="14">
        <v>290</v>
      </c>
      <c r="E181" s="14"/>
      <c r="F181" s="16">
        <f t="shared" si="21"/>
        <v>347.66666666666669</v>
      </c>
      <c r="G181" s="14"/>
      <c r="H181" s="6">
        <f t="shared" si="26"/>
        <v>-194</v>
      </c>
      <c r="I181" s="6">
        <f t="shared" si="27"/>
        <v>51</v>
      </c>
      <c r="J181" s="6">
        <f t="shared" si="28"/>
        <v>-266</v>
      </c>
      <c r="K181" s="14"/>
      <c r="L181" s="53">
        <f t="shared" si="23"/>
        <v>-0.36952380952380953</v>
      </c>
      <c r="M181" s="53">
        <f t="shared" si="24"/>
        <v>0.13746630727762804</v>
      </c>
      <c r="N181" s="53">
        <f t="shared" si="25"/>
        <v>-0.47841726618705038</v>
      </c>
      <c r="O181" s="5"/>
      <c r="P181" s="5"/>
      <c r="Q181" s="5"/>
      <c r="R181" s="6">
        <f t="shared" si="29"/>
        <v>-136.33333333333331</v>
      </c>
      <c r="S181" s="5"/>
      <c r="T181" s="14">
        <f>SUM($B$2:B181)</f>
        <v>194135</v>
      </c>
      <c r="U181" s="14">
        <f>SUM($C$2:C181)</f>
        <v>194458</v>
      </c>
      <c r="V181" s="14">
        <f>SUM($D$2:D181)</f>
        <v>194673</v>
      </c>
      <c r="Z181">
        <f t="shared" si="30"/>
        <v>0.63047619047619052</v>
      </c>
      <c r="AA181">
        <f t="shared" si="31"/>
        <v>1.1374663072776281</v>
      </c>
      <c r="AB181">
        <f t="shared" si="32"/>
        <v>0.52158273381294962</v>
      </c>
    </row>
    <row r="182" spans="1:28" x14ac:dyDescent="0.25">
      <c r="A182" s="3">
        <f t="shared" si="22"/>
        <v>42548</v>
      </c>
      <c r="B182" s="14">
        <v>199</v>
      </c>
      <c r="C182" s="14">
        <v>235</v>
      </c>
      <c r="D182" s="14">
        <v>175</v>
      </c>
      <c r="E182" s="14"/>
      <c r="F182" s="16">
        <f t="shared" si="21"/>
        <v>203</v>
      </c>
      <c r="G182" s="14"/>
      <c r="H182" s="6">
        <f t="shared" si="26"/>
        <v>-58</v>
      </c>
      <c r="I182" s="6">
        <f t="shared" si="27"/>
        <v>-367</v>
      </c>
      <c r="J182" s="6">
        <f t="shared" si="28"/>
        <v>-184</v>
      </c>
      <c r="K182" s="14"/>
      <c r="L182" s="53">
        <f t="shared" si="23"/>
        <v>-0.22568093385214008</v>
      </c>
      <c r="M182" s="53">
        <f t="shared" si="24"/>
        <v>-0.60963455149501666</v>
      </c>
      <c r="N182" s="53">
        <f t="shared" si="25"/>
        <v>-0.51253481894150421</v>
      </c>
      <c r="O182" s="5"/>
      <c r="P182" s="5"/>
      <c r="Q182" s="5"/>
      <c r="R182" s="6">
        <f t="shared" si="29"/>
        <v>-203</v>
      </c>
      <c r="S182" s="5"/>
      <c r="T182" s="14">
        <f>SUM($B$2:B182)</f>
        <v>194334</v>
      </c>
      <c r="U182" s="14">
        <f>SUM($C$2:C182)</f>
        <v>194693</v>
      </c>
      <c r="V182" s="14">
        <f>SUM($D$2:D182)</f>
        <v>194848</v>
      </c>
      <c r="Z182">
        <f t="shared" si="30"/>
        <v>0.77431906614785995</v>
      </c>
      <c r="AA182">
        <f t="shared" si="31"/>
        <v>0.39036544850498339</v>
      </c>
      <c r="AB182">
        <f t="shared" si="32"/>
        <v>0.48746518105849584</v>
      </c>
    </row>
    <row r="183" spans="1:28" x14ac:dyDescent="0.25">
      <c r="A183" s="3">
        <f t="shared" si="22"/>
        <v>42549</v>
      </c>
      <c r="B183" s="14">
        <v>421</v>
      </c>
      <c r="C183" s="14">
        <v>349</v>
      </c>
      <c r="D183" s="14">
        <v>528</v>
      </c>
      <c r="E183" s="14"/>
      <c r="F183" s="16">
        <f t="shared" si="21"/>
        <v>432.66666666666669</v>
      </c>
      <c r="G183" s="14"/>
      <c r="H183" s="6">
        <f t="shared" si="26"/>
        <v>-67</v>
      </c>
      <c r="I183" s="6">
        <f t="shared" si="27"/>
        <v>-147</v>
      </c>
      <c r="J183" s="6">
        <f t="shared" si="28"/>
        <v>-16</v>
      </c>
      <c r="K183" s="14"/>
      <c r="L183" s="53">
        <f t="shared" si="23"/>
        <v>-0.13729508196721313</v>
      </c>
      <c r="M183" s="53">
        <f t="shared" si="24"/>
        <v>-0.2963709677419355</v>
      </c>
      <c r="N183" s="53">
        <f t="shared" si="25"/>
        <v>-2.9411764705882353E-2</v>
      </c>
      <c r="O183" s="5"/>
      <c r="P183" s="5"/>
      <c r="Q183" s="5"/>
      <c r="R183" s="6">
        <f t="shared" si="29"/>
        <v>-76.666666666666629</v>
      </c>
      <c r="S183" s="5"/>
      <c r="T183" s="14">
        <f>SUM($B$2:B183)</f>
        <v>194755</v>
      </c>
      <c r="U183" s="14">
        <f>SUM($C$2:C183)</f>
        <v>195042</v>
      </c>
      <c r="V183" s="14">
        <f>SUM($D$2:D183)</f>
        <v>195376</v>
      </c>
      <c r="Z183">
        <f t="shared" si="30"/>
        <v>0.86270491803278693</v>
      </c>
      <c r="AA183">
        <f t="shared" si="31"/>
        <v>0.7036290322580645</v>
      </c>
      <c r="AB183">
        <f t="shared" si="32"/>
        <v>0.97058823529411764</v>
      </c>
    </row>
    <row r="184" spans="1:28" x14ac:dyDescent="0.25">
      <c r="A184" s="3">
        <f t="shared" si="22"/>
        <v>42550</v>
      </c>
      <c r="B184" s="14">
        <v>461</v>
      </c>
      <c r="C184" s="14">
        <v>376</v>
      </c>
      <c r="D184" s="14">
        <v>440</v>
      </c>
      <c r="E184" s="14"/>
      <c r="F184" s="16">
        <f t="shared" si="21"/>
        <v>425.66666666666669</v>
      </c>
      <c r="G184" s="14"/>
      <c r="H184" s="6">
        <f t="shared" si="26"/>
        <v>-89</v>
      </c>
      <c r="I184" s="6">
        <f t="shared" si="27"/>
        <v>-336</v>
      </c>
      <c r="J184" s="6">
        <f t="shared" si="28"/>
        <v>-219</v>
      </c>
      <c r="K184" s="14"/>
      <c r="L184" s="53">
        <f t="shared" si="23"/>
        <v>-0.16181818181818181</v>
      </c>
      <c r="M184" s="53">
        <f t="shared" si="24"/>
        <v>-0.47191011235955055</v>
      </c>
      <c r="N184" s="53">
        <f t="shared" si="25"/>
        <v>-0.33232169954476481</v>
      </c>
      <c r="O184" s="5"/>
      <c r="P184" s="5"/>
      <c r="Q184" s="5"/>
      <c r="R184" s="6">
        <f t="shared" si="29"/>
        <v>-214.66666666666669</v>
      </c>
      <c r="S184" s="5"/>
      <c r="T184" s="14">
        <f>SUM($B$2:B184)</f>
        <v>195216</v>
      </c>
      <c r="U184" s="14">
        <f>SUM($C$2:C184)</f>
        <v>195418</v>
      </c>
      <c r="V184" s="14">
        <f>SUM($D$2:D184)</f>
        <v>195816</v>
      </c>
      <c r="Z184">
        <f t="shared" si="30"/>
        <v>0.83818181818181814</v>
      </c>
      <c r="AA184">
        <f t="shared" si="31"/>
        <v>0.5280898876404494</v>
      </c>
      <c r="AB184">
        <f t="shared" si="32"/>
        <v>0.66767830045523524</v>
      </c>
    </row>
    <row r="185" spans="1:28" x14ac:dyDescent="0.25">
      <c r="A185" s="3">
        <f t="shared" si="22"/>
        <v>42551</v>
      </c>
      <c r="B185" s="14">
        <v>484</v>
      </c>
      <c r="C185" s="14">
        <v>475</v>
      </c>
      <c r="D185" s="14">
        <v>492</v>
      </c>
      <c r="E185" s="14"/>
      <c r="F185" s="16">
        <f t="shared" si="21"/>
        <v>483.66666666666669</v>
      </c>
      <c r="G185" s="14"/>
      <c r="H185" s="6">
        <f t="shared" si="26"/>
        <v>-20</v>
      </c>
      <c r="I185" s="6">
        <f t="shared" si="27"/>
        <v>84</v>
      </c>
      <c r="J185" s="6">
        <f t="shared" si="28"/>
        <v>16</v>
      </c>
      <c r="K185" s="14"/>
      <c r="L185" s="53">
        <f t="shared" si="23"/>
        <v>-3.968253968253968E-2</v>
      </c>
      <c r="M185" s="53">
        <f t="shared" si="24"/>
        <v>0.21483375959079284</v>
      </c>
      <c r="N185" s="53">
        <f t="shared" si="25"/>
        <v>3.3613445378151259E-2</v>
      </c>
      <c r="O185" s="5"/>
      <c r="P185" s="5"/>
      <c r="Q185" s="5"/>
      <c r="R185" s="6">
        <f t="shared" si="29"/>
        <v>26.666666666666686</v>
      </c>
      <c r="S185" s="5"/>
      <c r="T185" s="14">
        <f>SUM($B$2:B185)</f>
        <v>195700</v>
      </c>
      <c r="U185" s="14">
        <f>SUM($C$2:C185)</f>
        <v>195893</v>
      </c>
      <c r="V185" s="14">
        <f>SUM($D$2:D185)</f>
        <v>196308</v>
      </c>
      <c r="Z185">
        <f t="shared" si="30"/>
        <v>0.96031746031746035</v>
      </c>
      <c r="AA185">
        <f t="shared" si="31"/>
        <v>1.2148337595907928</v>
      </c>
      <c r="AB185">
        <f t="shared" si="32"/>
        <v>1.0336134453781514</v>
      </c>
    </row>
    <row r="186" spans="1:28" x14ac:dyDescent="0.25">
      <c r="A186" s="3">
        <f t="shared" si="22"/>
        <v>42552</v>
      </c>
      <c r="B186" s="14">
        <v>470</v>
      </c>
      <c r="C186" s="14">
        <v>477</v>
      </c>
      <c r="D186" s="14">
        <v>393</v>
      </c>
      <c r="E186" s="14"/>
      <c r="F186" s="16">
        <f t="shared" si="21"/>
        <v>446.66666666666669</v>
      </c>
      <c r="G186" s="14"/>
      <c r="H186" s="6">
        <f t="shared" si="26"/>
        <v>-101</v>
      </c>
      <c r="I186" s="6">
        <f t="shared" si="27"/>
        <v>-23</v>
      </c>
      <c r="J186" s="6">
        <f t="shared" si="28"/>
        <v>-138</v>
      </c>
      <c r="K186" s="14"/>
      <c r="L186" s="53">
        <f t="shared" si="23"/>
        <v>-0.17688266199649738</v>
      </c>
      <c r="M186" s="53">
        <f t="shared" si="24"/>
        <v>-4.5999999999999999E-2</v>
      </c>
      <c r="N186" s="53">
        <f t="shared" si="25"/>
        <v>-0.25988700564971751</v>
      </c>
      <c r="O186" s="5"/>
      <c r="P186" s="5"/>
      <c r="Q186" s="5"/>
      <c r="R186" s="6">
        <f t="shared" si="29"/>
        <v>-87.333333333333314</v>
      </c>
      <c r="S186" s="5"/>
      <c r="T186" s="14">
        <f>SUM($B$2:B186)</f>
        <v>196170</v>
      </c>
      <c r="U186" s="14">
        <f>SUM($C$2:C186)</f>
        <v>196370</v>
      </c>
      <c r="V186" s="14">
        <f>SUM($D$2:D186)</f>
        <v>196701</v>
      </c>
      <c r="Z186">
        <f t="shared" si="30"/>
        <v>0.82311733800350262</v>
      </c>
      <c r="AA186">
        <f t="shared" si="31"/>
        <v>0.95399999999999996</v>
      </c>
      <c r="AB186">
        <f t="shared" si="32"/>
        <v>0.74011299435028244</v>
      </c>
    </row>
    <row r="187" spans="1:28" x14ac:dyDescent="0.25">
      <c r="A187" s="3">
        <f t="shared" si="22"/>
        <v>42553</v>
      </c>
      <c r="B187" s="14">
        <v>426</v>
      </c>
      <c r="C187" s="14">
        <v>410</v>
      </c>
      <c r="D187" s="14">
        <v>283</v>
      </c>
      <c r="E187" s="14"/>
      <c r="F187" s="16">
        <f t="shared" si="21"/>
        <v>373</v>
      </c>
      <c r="G187" s="14"/>
      <c r="H187" s="6">
        <f t="shared" si="26"/>
        <v>-149</v>
      </c>
      <c r="I187" s="6">
        <f t="shared" si="27"/>
        <v>-255</v>
      </c>
      <c r="J187" s="6">
        <f t="shared" si="28"/>
        <v>-331</v>
      </c>
      <c r="K187" s="14"/>
      <c r="L187" s="53">
        <f t="shared" si="23"/>
        <v>-0.25913043478260872</v>
      </c>
      <c r="M187" s="53">
        <f t="shared" si="24"/>
        <v>-0.38345864661654133</v>
      </c>
      <c r="N187" s="53">
        <f t="shared" si="25"/>
        <v>-0.53908794788273617</v>
      </c>
      <c r="O187" s="5"/>
      <c r="P187" s="5"/>
      <c r="Q187" s="5"/>
      <c r="R187" s="6">
        <f t="shared" si="29"/>
        <v>-245</v>
      </c>
      <c r="S187" s="5"/>
      <c r="T187" s="14">
        <f>SUM($B$2:B187)</f>
        <v>196596</v>
      </c>
      <c r="U187" s="14">
        <f>SUM($C$2:C187)</f>
        <v>196780</v>
      </c>
      <c r="V187" s="14">
        <f>SUM($D$2:D187)</f>
        <v>196984</v>
      </c>
      <c r="Z187">
        <f t="shared" si="30"/>
        <v>0.74086956521739133</v>
      </c>
      <c r="AA187">
        <f t="shared" si="31"/>
        <v>0.61654135338345861</v>
      </c>
      <c r="AB187">
        <f t="shared" si="32"/>
        <v>0.46091205211726383</v>
      </c>
    </row>
    <row r="188" spans="1:28" x14ac:dyDescent="0.25">
      <c r="A188" s="3">
        <f t="shared" si="22"/>
        <v>42554</v>
      </c>
      <c r="B188" s="14">
        <v>292</v>
      </c>
      <c r="C188" s="14">
        <v>418</v>
      </c>
      <c r="D188" s="14">
        <v>418</v>
      </c>
      <c r="E188" s="14"/>
      <c r="F188" s="16">
        <f t="shared" si="21"/>
        <v>376</v>
      </c>
      <c r="G188" s="14"/>
      <c r="H188" s="6">
        <f t="shared" si="26"/>
        <v>-39</v>
      </c>
      <c r="I188" s="6">
        <f t="shared" si="27"/>
        <v>-4</v>
      </c>
      <c r="J188" s="6">
        <f t="shared" si="28"/>
        <v>128</v>
      </c>
      <c r="K188" s="14"/>
      <c r="L188" s="53">
        <f t="shared" si="23"/>
        <v>-0.11782477341389729</v>
      </c>
      <c r="M188" s="53">
        <f t="shared" si="24"/>
        <v>-9.4786729857819912E-3</v>
      </c>
      <c r="N188" s="53">
        <f t="shared" si="25"/>
        <v>0.44137931034482758</v>
      </c>
      <c r="O188" s="5"/>
      <c r="P188" s="5"/>
      <c r="Q188" s="5"/>
      <c r="R188" s="6">
        <f t="shared" si="29"/>
        <v>28.333333333333314</v>
      </c>
      <c r="S188" s="5"/>
      <c r="T188" s="14">
        <f>SUM($B$2:B188)</f>
        <v>196888</v>
      </c>
      <c r="U188" s="14">
        <f>SUM($C$2:C188)</f>
        <v>197198</v>
      </c>
      <c r="V188" s="14">
        <f>SUM($D$2:D188)</f>
        <v>197402</v>
      </c>
      <c r="Z188">
        <f t="shared" si="30"/>
        <v>0.8821752265861027</v>
      </c>
      <c r="AA188">
        <f t="shared" si="31"/>
        <v>0.99052132701421802</v>
      </c>
      <c r="AB188">
        <f t="shared" si="32"/>
        <v>1.4413793103448276</v>
      </c>
    </row>
    <row r="189" spans="1:28" x14ac:dyDescent="0.25">
      <c r="A189" s="3">
        <f t="shared" si="22"/>
        <v>42555</v>
      </c>
      <c r="B189" s="14">
        <v>143</v>
      </c>
      <c r="C189" s="14">
        <v>325</v>
      </c>
      <c r="D189" s="14">
        <v>140</v>
      </c>
      <c r="E189" s="14"/>
      <c r="F189" s="16">
        <f t="shared" si="21"/>
        <v>202.66666666666666</v>
      </c>
      <c r="G189" s="14"/>
      <c r="H189" s="6">
        <f t="shared" si="26"/>
        <v>-56</v>
      </c>
      <c r="I189" s="6">
        <f t="shared" si="27"/>
        <v>90</v>
      </c>
      <c r="J189" s="6">
        <f t="shared" si="28"/>
        <v>-35</v>
      </c>
      <c r="K189" s="14"/>
      <c r="L189" s="53">
        <f t="shared" si="23"/>
        <v>-0.28140703517587939</v>
      </c>
      <c r="M189" s="53">
        <f t="shared" si="24"/>
        <v>0.38297872340425532</v>
      </c>
      <c r="N189" s="53">
        <f t="shared" si="25"/>
        <v>-0.2</v>
      </c>
      <c r="O189" s="5"/>
      <c r="P189" s="5"/>
      <c r="Q189" s="5"/>
      <c r="R189" s="6">
        <f t="shared" si="29"/>
        <v>-0.33333333333334281</v>
      </c>
      <c r="S189" s="5"/>
      <c r="T189" s="14">
        <f>SUM($B$2:B189)</f>
        <v>197031</v>
      </c>
      <c r="U189" s="14">
        <f>SUM($C$2:C189)</f>
        <v>197523</v>
      </c>
      <c r="V189" s="14">
        <f>SUM($D$2:D189)</f>
        <v>197542</v>
      </c>
      <c r="Z189">
        <f t="shared" si="30"/>
        <v>0.71859296482412061</v>
      </c>
      <c r="AA189">
        <f t="shared" si="31"/>
        <v>1.3829787234042554</v>
      </c>
      <c r="AB189">
        <f t="shared" si="32"/>
        <v>0.8</v>
      </c>
    </row>
    <row r="190" spans="1:28" x14ac:dyDescent="0.25">
      <c r="A190" s="3">
        <f t="shared" si="22"/>
        <v>42556</v>
      </c>
      <c r="B190" s="14">
        <v>320</v>
      </c>
      <c r="C190" s="14">
        <v>541</v>
      </c>
      <c r="D190" s="14">
        <v>499</v>
      </c>
      <c r="E190" s="14"/>
      <c r="F190" s="16">
        <f t="shared" si="21"/>
        <v>453.33333333333331</v>
      </c>
      <c r="G190" s="14"/>
      <c r="H190" s="6">
        <f t="shared" si="26"/>
        <v>-101</v>
      </c>
      <c r="I190" s="6">
        <f t="shared" si="27"/>
        <v>192</v>
      </c>
      <c r="J190" s="6">
        <f t="shared" si="28"/>
        <v>-29</v>
      </c>
      <c r="K190" s="14"/>
      <c r="L190" s="53">
        <f t="shared" si="23"/>
        <v>-0.23990498812351543</v>
      </c>
      <c r="M190" s="53">
        <f t="shared" si="24"/>
        <v>0.55014326647564471</v>
      </c>
      <c r="N190" s="53">
        <f t="shared" si="25"/>
        <v>-5.4924242424242424E-2</v>
      </c>
      <c r="O190" s="5"/>
      <c r="P190" s="5"/>
      <c r="Q190" s="5"/>
      <c r="R190" s="6">
        <f t="shared" si="29"/>
        <v>20.666666666666629</v>
      </c>
      <c r="S190" s="5"/>
      <c r="T190" s="14">
        <f>SUM($B$2:B190)</f>
        <v>197351</v>
      </c>
      <c r="U190" s="14">
        <f>SUM($C$2:C190)</f>
        <v>198064</v>
      </c>
      <c r="V190" s="14">
        <f>SUM($D$2:D190)</f>
        <v>198041</v>
      </c>
      <c r="Z190">
        <f t="shared" si="30"/>
        <v>0.76009501187648454</v>
      </c>
      <c r="AA190">
        <f t="shared" si="31"/>
        <v>1.5501432664756447</v>
      </c>
      <c r="AB190">
        <f t="shared" si="32"/>
        <v>0.94507575757575757</v>
      </c>
    </row>
    <row r="191" spans="1:28" x14ac:dyDescent="0.25">
      <c r="A191" s="3">
        <f t="shared" si="22"/>
        <v>42557</v>
      </c>
      <c r="B191" s="14">
        <v>390</v>
      </c>
      <c r="C191" s="14">
        <v>279</v>
      </c>
      <c r="D191" s="14">
        <v>298</v>
      </c>
      <c r="E191" s="14"/>
      <c r="F191" s="16">
        <f t="shared" si="21"/>
        <v>322.33333333333331</v>
      </c>
      <c r="G191" s="14"/>
      <c r="H191" s="6">
        <f t="shared" si="26"/>
        <v>-71</v>
      </c>
      <c r="I191" s="6">
        <f t="shared" si="27"/>
        <v>-97</v>
      </c>
      <c r="J191" s="6">
        <f t="shared" si="28"/>
        <v>-142</v>
      </c>
      <c r="K191" s="14"/>
      <c r="L191" s="53">
        <f t="shared" si="23"/>
        <v>-0.15401301518438179</v>
      </c>
      <c r="M191" s="53">
        <f t="shared" si="24"/>
        <v>-0.25797872340425532</v>
      </c>
      <c r="N191" s="53">
        <f t="shared" si="25"/>
        <v>-0.32272727272727275</v>
      </c>
      <c r="O191" s="5"/>
      <c r="P191" s="5"/>
      <c r="Q191" s="5"/>
      <c r="R191" s="6">
        <f t="shared" si="29"/>
        <v>-103.33333333333337</v>
      </c>
      <c r="S191" s="5"/>
      <c r="T191" s="14">
        <f>SUM($B$2:B191)</f>
        <v>197741</v>
      </c>
      <c r="U191" s="14">
        <f>SUM($C$2:C191)</f>
        <v>198343</v>
      </c>
      <c r="V191" s="14">
        <f>SUM($D$2:D191)</f>
        <v>198339</v>
      </c>
      <c r="Z191">
        <f t="shared" si="30"/>
        <v>0.84598698481561818</v>
      </c>
      <c r="AA191">
        <f t="shared" si="31"/>
        <v>0.74202127659574468</v>
      </c>
      <c r="AB191">
        <f t="shared" si="32"/>
        <v>0.67727272727272725</v>
      </c>
    </row>
    <row r="192" spans="1:28" x14ac:dyDescent="0.25">
      <c r="A192" s="3">
        <f t="shared" si="22"/>
        <v>42558</v>
      </c>
      <c r="B192" s="14">
        <v>453</v>
      </c>
      <c r="C192" s="14">
        <v>356</v>
      </c>
      <c r="D192" s="14">
        <v>410</v>
      </c>
      <c r="E192" s="14"/>
      <c r="F192" s="16">
        <f t="shared" si="21"/>
        <v>406.33333333333331</v>
      </c>
      <c r="G192" s="14"/>
      <c r="H192" s="6">
        <f t="shared" si="26"/>
        <v>-31</v>
      </c>
      <c r="I192" s="6">
        <f t="shared" si="27"/>
        <v>-119</v>
      </c>
      <c r="J192" s="6">
        <f t="shared" si="28"/>
        <v>-82</v>
      </c>
      <c r="K192" s="14"/>
      <c r="L192" s="53">
        <f t="shared" si="23"/>
        <v>-6.4049586776859499E-2</v>
      </c>
      <c r="M192" s="53">
        <f t="shared" si="24"/>
        <v>-0.25052631578947371</v>
      </c>
      <c r="N192" s="53">
        <f t="shared" si="25"/>
        <v>-0.16666666666666666</v>
      </c>
      <c r="O192" s="5"/>
      <c r="P192" s="5"/>
      <c r="Q192" s="5"/>
      <c r="R192" s="6">
        <f t="shared" si="29"/>
        <v>-77.333333333333371</v>
      </c>
      <c r="S192" s="5"/>
      <c r="T192" s="14">
        <f>SUM($B$2:B192)</f>
        <v>198194</v>
      </c>
      <c r="U192" s="14">
        <f>SUM($C$2:C192)</f>
        <v>198699</v>
      </c>
      <c r="V192" s="14">
        <f>SUM($D$2:D192)</f>
        <v>198749</v>
      </c>
      <c r="Z192">
        <f t="shared" si="30"/>
        <v>0.93595041322314054</v>
      </c>
      <c r="AA192">
        <f t="shared" si="31"/>
        <v>0.74947368421052629</v>
      </c>
      <c r="AB192">
        <f t="shared" si="32"/>
        <v>0.83333333333333337</v>
      </c>
    </row>
    <row r="193" spans="1:28" x14ac:dyDescent="0.25">
      <c r="A193" s="3">
        <f t="shared" si="22"/>
        <v>42559</v>
      </c>
      <c r="B193" s="14">
        <v>429</v>
      </c>
      <c r="C193" s="14">
        <v>302</v>
      </c>
      <c r="D193" s="14">
        <v>433</v>
      </c>
      <c r="E193" s="14"/>
      <c r="F193" s="16">
        <f t="shared" si="21"/>
        <v>388</v>
      </c>
      <c r="G193" s="14"/>
      <c r="H193" s="6">
        <f t="shared" si="26"/>
        <v>-41</v>
      </c>
      <c r="I193" s="6">
        <f t="shared" si="27"/>
        <v>-175</v>
      </c>
      <c r="J193" s="6">
        <f t="shared" si="28"/>
        <v>40</v>
      </c>
      <c r="K193" s="14"/>
      <c r="L193" s="53">
        <f t="shared" si="23"/>
        <v>-8.723404255319149E-2</v>
      </c>
      <c r="M193" s="53">
        <f t="shared" si="24"/>
        <v>-0.3668763102725367</v>
      </c>
      <c r="N193" s="53">
        <f t="shared" si="25"/>
        <v>0.10178117048346055</v>
      </c>
      <c r="O193" s="5"/>
      <c r="P193" s="5"/>
      <c r="Q193" s="5"/>
      <c r="R193" s="6">
        <f t="shared" si="29"/>
        <v>-58.666666666666686</v>
      </c>
      <c r="S193" s="5"/>
      <c r="T193" s="14">
        <f>SUM($B$2:B193)</f>
        <v>198623</v>
      </c>
      <c r="U193" s="14">
        <f>SUM($C$2:C193)</f>
        <v>199001</v>
      </c>
      <c r="V193" s="14">
        <f>SUM($D$2:D193)</f>
        <v>199182</v>
      </c>
      <c r="Z193">
        <f t="shared" si="30"/>
        <v>0.91276595744680855</v>
      </c>
      <c r="AA193">
        <f t="shared" si="31"/>
        <v>0.63312368972746336</v>
      </c>
      <c r="AB193">
        <f t="shared" si="32"/>
        <v>1.1017811704834606</v>
      </c>
    </row>
    <row r="194" spans="1:28" x14ac:dyDescent="0.25">
      <c r="A194" s="3">
        <f t="shared" si="22"/>
        <v>42560</v>
      </c>
      <c r="B194" s="14">
        <v>427</v>
      </c>
      <c r="C194" s="14">
        <v>331</v>
      </c>
      <c r="D194" s="14">
        <v>390</v>
      </c>
      <c r="E194" s="14"/>
      <c r="F194" s="16">
        <f t="shared" ref="F194:F257" si="33">SUM(B194:D194)/3</f>
        <v>382.66666666666669</v>
      </c>
      <c r="G194" s="14"/>
      <c r="H194" s="6">
        <f t="shared" si="26"/>
        <v>1</v>
      </c>
      <c r="I194" s="6">
        <f t="shared" si="27"/>
        <v>-79</v>
      </c>
      <c r="J194" s="6">
        <f t="shared" si="28"/>
        <v>107</v>
      </c>
      <c r="K194" s="14"/>
      <c r="L194" s="53">
        <f t="shared" si="23"/>
        <v>2.3474178403755869E-3</v>
      </c>
      <c r="M194" s="53">
        <f t="shared" si="24"/>
        <v>-0.1926829268292683</v>
      </c>
      <c r="N194" s="53">
        <f t="shared" si="25"/>
        <v>0.37809187279151946</v>
      </c>
      <c r="O194" s="5"/>
      <c r="P194" s="5"/>
      <c r="Q194" s="5"/>
      <c r="R194" s="6">
        <f t="shared" si="29"/>
        <v>9.6666666666666856</v>
      </c>
      <c r="S194" s="5"/>
      <c r="T194" s="14">
        <f>SUM($B$2:B194)</f>
        <v>199050</v>
      </c>
      <c r="U194" s="14">
        <f>SUM($C$2:C194)</f>
        <v>199332</v>
      </c>
      <c r="V194" s="14">
        <f>SUM($D$2:D194)</f>
        <v>199572</v>
      </c>
      <c r="Z194">
        <f t="shared" si="30"/>
        <v>1.0023474178403755</v>
      </c>
      <c r="AA194">
        <f t="shared" si="31"/>
        <v>0.80731707317073176</v>
      </c>
      <c r="AB194">
        <f t="shared" si="32"/>
        <v>1.3780918727915195</v>
      </c>
    </row>
    <row r="195" spans="1:28" x14ac:dyDescent="0.25">
      <c r="A195" s="3">
        <f t="shared" ref="A195:A258" si="34">A194+1</f>
        <v>42561</v>
      </c>
      <c r="B195" s="14">
        <v>278</v>
      </c>
      <c r="C195" s="14">
        <v>377</v>
      </c>
      <c r="D195" s="14">
        <v>224</v>
      </c>
      <c r="E195" s="14"/>
      <c r="F195" s="16">
        <f t="shared" si="33"/>
        <v>293</v>
      </c>
      <c r="G195" s="14"/>
      <c r="H195" s="6">
        <f t="shared" si="26"/>
        <v>-14</v>
      </c>
      <c r="I195" s="6">
        <f t="shared" si="27"/>
        <v>-41</v>
      </c>
      <c r="J195" s="6">
        <f t="shared" si="28"/>
        <v>-194</v>
      </c>
      <c r="K195" s="14"/>
      <c r="L195" s="53">
        <f t="shared" si="23"/>
        <v>-4.7945205479452052E-2</v>
      </c>
      <c r="M195" s="53">
        <f t="shared" si="24"/>
        <v>-9.8086124401913874E-2</v>
      </c>
      <c r="N195" s="53">
        <f t="shared" si="25"/>
        <v>-0.46411483253588515</v>
      </c>
      <c r="O195" s="5"/>
      <c r="P195" s="5"/>
      <c r="Q195" s="5"/>
      <c r="R195" s="6">
        <f t="shared" si="29"/>
        <v>-83</v>
      </c>
      <c r="S195" s="5"/>
      <c r="T195" s="14">
        <f>SUM($B$2:B195)</f>
        <v>199328</v>
      </c>
      <c r="U195" s="14">
        <f>SUM($C$2:C195)</f>
        <v>199709</v>
      </c>
      <c r="V195" s="14">
        <f>SUM($D$2:D195)</f>
        <v>199796</v>
      </c>
      <c r="Z195">
        <f t="shared" si="30"/>
        <v>0.95205479452054798</v>
      </c>
      <c r="AA195">
        <f t="shared" si="31"/>
        <v>0.90191387559808611</v>
      </c>
      <c r="AB195">
        <f t="shared" si="32"/>
        <v>0.53588516746411485</v>
      </c>
    </row>
    <row r="196" spans="1:28" x14ac:dyDescent="0.25">
      <c r="A196" s="3">
        <f t="shared" si="34"/>
        <v>42562</v>
      </c>
      <c r="B196" s="14">
        <v>131</v>
      </c>
      <c r="C196" s="14">
        <v>210</v>
      </c>
      <c r="D196" s="14">
        <v>138</v>
      </c>
      <c r="E196" s="14"/>
      <c r="F196" s="16">
        <f t="shared" si="33"/>
        <v>159.66666666666666</v>
      </c>
      <c r="G196" s="14"/>
      <c r="H196" s="6">
        <f t="shared" si="26"/>
        <v>-12</v>
      </c>
      <c r="I196" s="6">
        <f t="shared" si="27"/>
        <v>-115</v>
      </c>
      <c r="J196" s="6">
        <f t="shared" si="28"/>
        <v>-2</v>
      </c>
      <c r="K196" s="14"/>
      <c r="L196" s="53">
        <f t="shared" si="23"/>
        <v>-8.3916083916083919E-2</v>
      </c>
      <c r="M196" s="53">
        <f t="shared" si="24"/>
        <v>-0.35384615384615387</v>
      </c>
      <c r="N196" s="53">
        <f t="shared" si="25"/>
        <v>-1.4285714285714285E-2</v>
      </c>
      <c r="O196" s="5"/>
      <c r="P196" s="5"/>
      <c r="Q196" s="5"/>
      <c r="R196" s="6">
        <f t="shared" si="29"/>
        <v>-43</v>
      </c>
      <c r="S196" s="5"/>
      <c r="T196" s="14">
        <f>SUM($B$2:B196)</f>
        <v>199459</v>
      </c>
      <c r="U196" s="14">
        <f>SUM($C$2:C196)</f>
        <v>199919</v>
      </c>
      <c r="V196" s="14">
        <f>SUM($D$2:D196)</f>
        <v>199934</v>
      </c>
      <c r="Z196">
        <f t="shared" si="30"/>
        <v>0.91608391608391604</v>
      </c>
      <c r="AA196">
        <f t="shared" si="31"/>
        <v>0.64615384615384619</v>
      </c>
      <c r="AB196">
        <f t="shared" si="32"/>
        <v>0.98571428571428577</v>
      </c>
    </row>
    <row r="197" spans="1:28" x14ac:dyDescent="0.25">
      <c r="A197" s="3">
        <f t="shared" si="34"/>
        <v>42563</v>
      </c>
      <c r="B197" s="14">
        <v>324</v>
      </c>
      <c r="C197" s="14">
        <v>261</v>
      </c>
      <c r="D197" s="14">
        <v>486</v>
      </c>
      <c r="E197" s="14"/>
      <c r="F197" s="16">
        <f t="shared" si="33"/>
        <v>357</v>
      </c>
      <c r="G197" s="14"/>
      <c r="H197" s="6">
        <f t="shared" si="26"/>
        <v>4</v>
      </c>
      <c r="I197" s="6">
        <f t="shared" si="27"/>
        <v>-280</v>
      </c>
      <c r="J197" s="6">
        <f t="shared" si="28"/>
        <v>-13</v>
      </c>
      <c r="K197" s="14"/>
      <c r="L197" s="53">
        <f t="shared" si="23"/>
        <v>1.2500000000000001E-2</v>
      </c>
      <c r="M197" s="53">
        <f t="shared" si="24"/>
        <v>-0.51756007393715342</v>
      </c>
      <c r="N197" s="53">
        <f t="shared" si="25"/>
        <v>-2.6052104208416832E-2</v>
      </c>
      <c r="O197" s="5"/>
      <c r="P197" s="5"/>
      <c r="Q197" s="5"/>
      <c r="R197" s="6">
        <f t="shared" si="29"/>
        <v>-96.333333333333314</v>
      </c>
      <c r="S197" s="5"/>
      <c r="T197" s="14">
        <f>SUM($B$2:B197)</f>
        <v>199783</v>
      </c>
      <c r="U197" s="14">
        <f>SUM($C$2:C197)</f>
        <v>200180</v>
      </c>
      <c r="V197" s="14">
        <f>SUM($D$2:D197)</f>
        <v>200420</v>
      </c>
      <c r="Z197">
        <f t="shared" si="30"/>
        <v>1.0125</v>
      </c>
      <c r="AA197">
        <f t="shared" si="31"/>
        <v>0.48243992606284658</v>
      </c>
      <c r="AB197">
        <f t="shared" si="32"/>
        <v>0.97394789579158314</v>
      </c>
    </row>
    <row r="198" spans="1:28" x14ac:dyDescent="0.25">
      <c r="A198" s="3">
        <f t="shared" si="34"/>
        <v>42564</v>
      </c>
      <c r="B198" s="14">
        <v>461</v>
      </c>
      <c r="C198" s="14">
        <v>276</v>
      </c>
      <c r="D198" s="14">
        <v>330</v>
      </c>
      <c r="E198" s="14"/>
      <c r="F198" s="16">
        <f t="shared" si="33"/>
        <v>355.66666666666669</v>
      </c>
      <c r="G198" s="14"/>
      <c r="H198" s="6">
        <f t="shared" si="26"/>
        <v>71</v>
      </c>
      <c r="I198" s="6">
        <f t="shared" si="27"/>
        <v>-3</v>
      </c>
      <c r="J198" s="6">
        <f t="shared" si="28"/>
        <v>32</v>
      </c>
      <c r="K198" s="14"/>
      <c r="L198" s="53">
        <f t="shared" si="23"/>
        <v>0.18205128205128204</v>
      </c>
      <c r="M198" s="53">
        <f t="shared" si="24"/>
        <v>-1.0752688172043012E-2</v>
      </c>
      <c r="N198" s="53">
        <f t="shared" si="25"/>
        <v>0.10738255033557047</v>
      </c>
      <c r="O198" s="5"/>
      <c r="P198" s="5"/>
      <c r="Q198" s="5"/>
      <c r="R198" s="6">
        <f t="shared" si="29"/>
        <v>33.333333333333371</v>
      </c>
      <c r="S198" s="5"/>
      <c r="T198" s="14">
        <f>SUM($B$2:B198)</f>
        <v>200244</v>
      </c>
      <c r="U198" s="14">
        <f>SUM($C$2:C198)</f>
        <v>200456</v>
      </c>
      <c r="V198" s="14">
        <f>SUM($D$2:D198)</f>
        <v>200750</v>
      </c>
      <c r="Z198">
        <f t="shared" si="30"/>
        <v>1.1820512820512821</v>
      </c>
      <c r="AA198">
        <f t="shared" si="31"/>
        <v>0.989247311827957</v>
      </c>
      <c r="AB198">
        <f t="shared" si="32"/>
        <v>1.1073825503355705</v>
      </c>
    </row>
    <row r="199" spans="1:28" x14ac:dyDescent="0.25">
      <c r="A199" s="3">
        <f t="shared" si="34"/>
        <v>42565</v>
      </c>
      <c r="B199" s="14">
        <v>537</v>
      </c>
      <c r="C199" s="14">
        <v>434</v>
      </c>
      <c r="D199" s="14">
        <v>486</v>
      </c>
      <c r="E199" s="14"/>
      <c r="F199" s="16">
        <f t="shared" si="33"/>
        <v>485.66666666666669</v>
      </c>
      <c r="G199" s="14"/>
      <c r="H199" s="6">
        <f t="shared" si="26"/>
        <v>84</v>
      </c>
      <c r="I199" s="6">
        <f t="shared" si="27"/>
        <v>78</v>
      </c>
      <c r="J199" s="6">
        <f t="shared" si="28"/>
        <v>76</v>
      </c>
      <c r="K199" s="14"/>
      <c r="L199" s="53">
        <f t="shared" ref="L199:L262" si="35">H199/(B192)</f>
        <v>0.18543046357615894</v>
      </c>
      <c r="M199" s="53">
        <f t="shared" ref="M199:M262" si="36">I199/(C192)</f>
        <v>0.21910112359550563</v>
      </c>
      <c r="N199" s="53">
        <f t="shared" ref="N199:N262" si="37">J199/(D192)</f>
        <v>0.18536585365853658</v>
      </c>
      <c r="O199" s="5"/>
      <c r="P199" s="5"/>
      <c r="Q199" s="5"/>
      <c r="R199" s="6">
        <f t="shared" si="29"/>
        <v>79.333333333333371</v>
      </c>
      <c r="S199" s="5"/>
      <c r="T199" s="14">
        <f>SUM($B$2:B199)</f>
        <v>200781</v>
      </c>
      <c r="U199" s="14">
        <f>SUM($C$2:C199)</f>
        <v>200890</v>
      </c>
      <c r="V199" s="14">
        <f>SUM($D$2:D199)</f>
        <v>201236</v>
      </c>
      <c r="Z199">
        <f t="shared" si="30"/>
        <v>1.185430463576159</v>
      </c>
      <c r="AA199">
        <f t="shared" si="31"/>
        <v>1.2191011235955056</v>
      </c>
      <c r="AB199">
        <f t="shared" si="32"/>
        <v>1.1853658536585365</v>
      </c>
    </row>
    <row r="200" spans="1:28" x14ac:dyDescent="0.25">
      <c r="A200" s="3">
        <f t="shared" si="34"/>
        <v>42566</v>
      </c>
      <c r="B200" s="14">
        <v>557</v>
      </c>
      <c r="C200" s="14">
        <v>560</v>
      </c>
      <c r="D200" s="14">
        <v>584</v>
      </c>
      <c r="E200" s="14"/>
      <c r="F200" s="16">
        <f t="shared" si="33"/>
        <v>567</v>
      </c>
      <c r="G200" s="14"/>
      <c r="H200" s="6">
        <f t="shared" si="26"/>
        <v>128</v>
      </c>
      <c r="I200" s="6">
        <f t="shared" si="27"/>
        <v>258</v>
      </c>
      <c r="J200" s="6">
        <f t="shared" si="28"/>
        <v>151</v>
      </c>
      <c r="K200" s="14"/>
      <c r="L200" s="53">
        <f t="shared" si="35"/>
        <v>0.29836829836829837</v>
      </c>
      <c r="M200" s="53">
        <f t="shared" si="36"/>
        <v>0.85430463576158944</v>
      </c>
      <c r="N200" s="53">
        <f t="shared" si="37"/>
        <v>0.34872979214780603</v>
      </c>
      <c r="O200" s="5"/>
      <c r="P200" s="5"/>
      <c r="Q200" s="5"/>
      <c r="R200" s="6">
        <f t="shared" si="29"/>
        <v>179</v>
      </c>
      <c r="S200" s="5"/>
      <c r="T200" s="14">
        <f>SUM($B$2:B200)</f>
        <v>201338</v>
      </c>
      <c r="U200" s="14">
        <f>SUM($C$2:C200)</f>
        <v>201450</v>
      </c>
      <c r="V200" s="14">
        <f>SUM($D$2:D200)</f>
        <v>201820</v>
      </c>
      <c r="Z200">
        <f t="shared" si="30"/>
        <v>1.2983682983682985</v>
      </c>
      <c r="AA200">
        <f t="shared" si="31"/>
        <v>1.8543046357615893</v>
      </c>
      <c r="AB200">
        <f t="shared" si="32"/>
        <v>1.3487297921478061</v>
      </c>
    </row>
    <row r="201" spans="1:28" x14ac:dyDescent="0.25">
      <c r="A201" s="3">
        <f t="shared" si="34"/>
        <v>42567</v>
      </c>
      <c r="B201" s="14">
        <v>523</v>
      </c>
      <c r="C201" s="14">
        <v>595</v>
      </c>
      <c r="D201" s="14">
        <v>509</v>
      </c>
      <c r="E201" s="14"/>
      <c r="F201" s="16">
        <f t="shared" si="33"/>
        <v>542.33333333333337</v>
      </c>
      <c r="G201" s="14"/>
      <c r="H201" s="6">
        <f t="shared" ref="H201:H264" si="38">B201-B194</f>
        <v>96</v>
      </c>
      <c r="I201" s="6">
        <f t="shared" ref="I201:I264" si="39">C201-C194</f>
        <v>264</v>
      </c>
      <c r="J201" s="6">
        <f t="shared" ref="J201:J264" si="40">D201-D194</f>
        <v>119</v>
      </c>
      <c r="K201" s="14"/>
      <c r="L201" s="53">
        <f t="shared" si="35"/>
        <v>0.22482435597189696</v>
      </c>
      <c r="M201" s="53">
        <f t="shared" si="36"/>
        <v>0.797583081570997</v>
      </c>
      <c r="N201" s="53">
        <f t="shared" si="37"/>
        <v>0.30512820512820515</v>
      </c>
      <c r="O201" s="5"/>
      <c r="P201" s="5"/>
      <c r="Q201" s="5"/>
      <c r="R201" s="6">
        <f t="shared" ref="R201:R264" si="41">F201-F194</f>
        <v>159.66666666666669</v>
      </c>
      <c r="S201" s="5"/>
      <c r="T201" s="14">
        <f>SUM($B$2:B201)</f>
        <v>201861</v>
      </c>
      <c r="U201" s="14">
        <f>SUM($C$2:C201)</f>
        <v>202045</v>
      </c>
      <c r="V201" s="14">
        <f>SUM($D$2:D201)</f>
        <v>202329</v>
      </c>
      <c r="Z201">
        <f t="shared" si="30"/>
        <v>1.224824355971897</v>
      </c>
      <c r="AA201">
        <f t="shared" si="31"/>
        <v>1.797583081570997</v>
      </c>
      <c r="AB201">
        <f t="shared" si="32"/>
        <v>1.3051282051282052</v>
      </c>
    </row>
    <row r="202" spans="1:28" x14ac:dyDescent="0.25">
      <c r="A202" s="3">
        <f t="shared" si="34"/>
        <v>42568</v>
      </c>
      <c r="B202" s="14">
        <v>428</v>
      </c>
      <c r="C202" s="14">
        <v>381</v>
      </c>
      <c r="D202" s="14">
        <v>227</v>
      </c>
      <c r="E202" s="14"/>
      <c r="F202" s="16">
        <f t="shared" si="33"/>
        <v>345.33333333333331</v>
      </c>
      <c r="G202" s="14"/>
      <c r="H202" s="6">
        <f t="shared" si="38"/>
        <v>150</v>
      </c>
      <c r="I202" s="6">
        <f t="shared" si="39"/>
        <v>4</v>
      </c>
      <c r="J202" s="6">
        <f t="shared" si="40"/>
        <v>3</v>
      </c>
      <c r="K202" s="14"/>
      <c r="L202" s="53">
        <f t="shared" si="35"/>
        <v>0.53956834532374098</v>
      </c>
      <c r="M202" s="53">
        <f t="shared" si="36"/>
        <v>1.0610079575596816E-2</v>
      </c>
      <c r="N202" s="53">
        <f t="shared" si="37"/>
        <v>1.3392857142857142E-2</v>
      </c>
      <c r="O202" s="5"/>
      <c r="P202" s="5"/>
      <c r="Q202" s="5"/>
      <c r="R202" s="6">
        <f t="shared" si="41"/>
        <v>52.333333333333314</v>
      </c>
      <c r="S202" s="5"/>
      <c r="T202" s="14">
        <f>SUM($B$2:B202)</f>
        <v>202289</v>
      </c>
      <c r="U202" s="14">
        <f>SUM($C$2:C202)</f>
        <v>202426</v>
      </c>
      <c r="V202" s="14">
        <f>SUM($D$2:D202)</f>
        <v>202556</v>
      </c>
      <c r="Z202">
        <f t="shared" si="30"/>
        <v>1.539568345323741</v>
      </c>
      <c r="AA202">
        <f t="shared" si="31"/>
        <v>1.0106100795755968</v>
      </c>
      <c r="AB202">
        <f t="shared" si="32"/>
        <v>1.0133928571428572</v>
      </c>
    </row>
    <row r="203" spans="1:28" x14ac:dyDescent="0.25">
      <c r="A203" s="3">
        <f t="shared" si="34"/>
        <v>42569</v>
      </c>
      <c r="B203" s="14">
        <v>186</v>
      </c>
      <c r="C203" s="14">
        <v>309</v>
      </c>
      <c r="D203" s="14">
        <v>273</v>
      </c>
      <c r="E203" s="14"/>
      <c r="F203" s="16">
        <f t="shared" si="33"/>
        <v>256</v>
      </c>
      <c r="G203" s="14"/>
      <c r="H203" s="6">
        <f t="shared" si="38"/>
        <v>55</v>
      </c>
      <c r="I203" s="6">
        <f t="shared" si="39"/>
        <v>99</v>
      </c>
      <c r="J203" s="6">
        <f t="shared" si="40"/>
        <v>135</v>
      </c>
      <c r="K203" s="14"/>
      <c r="L203" s="53">
        <f t="shared" si="35"/>
        <v>0.41984732824427479</v>
      </c>
      <c r="M203" s="53">
        <f t="shared" si="36"/>
        <v>0.47142857142857142</v>
      </c>
      <c r="N203" s="53">
        <f t="shared" si="37"/>
        <v>0.97826086956521741</v>
      </c>
      <c r="O203" s="5"/>
      <c r="P203" s="5"/>
      <c r="Q203" s="5"/>
      <c r="R203" s="6">
        <f t="shared" si="41"/>
        <v>96.333333333333343</v>
      </c>
      <c r="S203" s="5"/>
      <c r="T203" s="14">
        <f>SUM($B$2:B203)</f>
        <v>202475</v>
      </c>
      <c r="U203" s="14">
        <f>SUM($C$2:C203)</f>
        <v>202735</v>
      </c>
      <c r="V203" s="14">
        <f>SUM($D$2:D203)</f>
        <v>202829</v>
      </c>
      <c r="Z203">
        <f t="shared" si="30"/>
        <v>1.4198473282442747</v>
      </c>
      <c r="AA203">
        <f t="shared" si="31"/>
        <v>1.4714285714285715</v>
      </c>
      <c r="AB203">
        <f t="shared" si="32"/>
        <v>1.9782608695652173</v>
      </c>
    </row>
    <row r="204" spans="1:28" x14ac:dyDescent="0.25">
      <c r="A204" s="3">
        <f t="shared" si="34"/>
        <v>42570</v>
      </c>
      <c r="B204" s="14">
        <v>456</v>
      </c>
      <c r="C204" s="14">
        <v>590</v>
      </c>
      <c r="D204" s="14">
        <v>642</v>
      </c>
      <c r="E204" s="14"/>
      <c r="F204" s="16">
        <f t="shared" si="33"/>
        <v>562.66666666666663</v>
      </c>
      <c r="G204" s="14"/>
      <c r="H204" s="6">
        <f t="shared" si="38"/>
        <v>132</v>
      </c>
      <c r="I204" s="6">
        <f t="shared" si="39"/>
        <v>329</v>
      </c>
      <c r="J204" s="6">
        <f t="shared" si="40"/>
        <v>156</v>
      </c>
      <c r="K204" s="14"/>
      <c r="L204" s="53">
        <f t="shared" si="35"/>
        <v>0.40740740740740738</v>
      </c>
      <c r="M204" s="53">
        <f t="shared" si="36"/>
        <v>1.2605363984674329</v>
      </c>
      <c r="N204" s="53">
        <f t="shared" si="37"/>
        <v>0.32098765432098764</v>
      </c>
      <c r="O204" s="5"/>
      <c r="P204" s="5"/>
      <c r="Q204" s="5"/>
      <c r="R204" s="6">
        <f t="shared" si="41"/>
        <v>205.66666666666663</v>
      </c>
      <c r="S204" s="5"/>
      <c r="T204" s="14">
        <f>SUM($B$2:B204)</f>
        <v>202931</v>
      </c>
      <c r="U204" s="14">
        <f>SUM($C$2:C204)</f>
        <v>203325</v>
      </c>
      <c r="V204" s="14">
        <f>SUM($D$2:D204)</f>
        <v>203471</v>
      </c>
      <c r="Z204">
        <f t="shared" si="30"/>
        <v>1.4074074074074074</v>
      </c>
      <c r="AA204">
        <f t="shared" si="31"/>
        <v>2.2605363984674329</v>
      </c>
      <c r="AB204">
        <f t="shared" si="32"/>
        <v>1.3209876543209877</v>
      </c>
    </row>
    <row r="205" spans="1:28" x14ac:dyDescent="0.25">
      <c r="A205" s="3">
        <f t="shared" si="34"/>
        <v>42571</v>
      </c>
      <c r="B205" s="14">
        <v>521</v>
      </c>
      <c r="C205" s="14">
        <v>392</v>
      </c>
      <c r="D205" s="14">
        <v>403</v>
      </c>
      <c r="E205" s="14"/>
      <c r="F205" s="16">
        <f t="shared" si="33"/>
        <v>438.66666666666669</v>
      </c>
      <c r="G205" s="14"/>
      <c r="H205" s="6">
        <f t="shared" si="38"/>
        <v>60</v>
      </c>
      <c r="I205" s="6">
        <f t="shared" si="39"/>
        <v>116</v>
      </c>
      <c r="J205" s="6">
        <f t="shared" si="40"/>
        <v>73</v>
      </c>
      <c r="K205" s="14"/>
      <c r="L205" s="53">
        <f t="shared" si="35"/>
        <v>0.13015184381778741</v>
      </c>
      <c r="M205" s="53">
        <f t="shared" si="36"/>
        <v>0.42028985507246375</v>
      </c>
      <c r="N205" s="53">
        <f t="shared" si="37"/>
        <v>0.22121212121212122</v>
      </c>
      <c r="O205" s="5"/>
      <c r="P205" s="5"/>
      <c r="Q205" s="5"/>
      <c r="R205" s="6">
        <f t="shared" si="41"/>
        <v>83</v>
      </c>
      <c r="S205" s="5"/>
      <c r="T205" s="14">
        <f>SUM($B$2:B205)</f>
        <v>203452</v>
      </c>
      <c r="U205" s="14">
        <f>SUM($C$2:C205)</f>
        <v>203717</v>
      </c>
      <c r="V205" s="14">
        <f>SUM($D$2:D205)</f>
        <v>203874</v>
      </c>
      <c r="Z205">
        <f t="shared" si="30"/>
        <v>1.1301518438177873</v>
      </c>
      <c r="AA205">
        <f t="shared" si="31"/>
        <v>1.4202898550724639</v>
      </c>
      <c r="AB205">
        <f t="shared" si="32"/>
        <v>1.2212121212121212</v>
      </c>
    </row>
    <row r="206" spans="1:28" x14ac:dyDescent="0.25">
      <c r="A206" s="3">
        <f t="shared" si="34"/>
        <v>42572</v>
      </c>
      <c r="B206" s="14">
        <v>698</v>
      </c>
      <c r="C206" s="14">
        <v>559</v>
      </c>
      <c r="D206" s="14">
        <v>580</v>
      </c>
      <c r="E206" s="14"/>
      <c r="F206" s="16">
        <f t="shared" si="33"/>
        <v>612.33333333333337</v>
      </c>
      <c r="G206" s="14"/>
      <c r="H206" s="6">
        <f t="shared" si="38"/>
        <v>161</v>
      </c>
      <c r="I206" s="6">
        <f t="shared" si="39"/>
        <v>125</v>
      </c>
      <c r="J206" s="6">
        <f t="shared" si="40"/>
        <v>94</v>
      </c>
      <c r="K206" s="14"/>
      <c r="L206" s="53">
        <f t="shared" si="35"/>
        <v>0.29981378026070765</v>
      </c>
      <c r="M206" s="53">
        <f t="shared" si="36"/>
        <v>0.28801843317972348</v>
      </c>
      <c r="N206" s="53">
        <f t="shared" si="37"/>
        <v>0.19341563786008231</v>
      </c>
      <c r="O206" s="5"/>
      <c r="P206" s="5"/>
      <c r="Q206" s="5"/>
      <c r="R206" s="6">
        <f t="shared" si="41"/>
        <v>126.66666666666669</v>
      </c>
      <c r="S206" s="5"/>
      <c r="T206" s="14">
        <f>SUM($B$2:B206)</f>
        <v>204150</v>
      </c>
      <c r="U206" s="14">
        <f>SUM($C$2:C206)</f>
        <v>204276</v>
      </c>
      <c r="V206" s="14">
        <f>SUM($D$2:D206)</f>
        <v>204454</v>
      </c>
      <c r="Z206">
        <f t="shared" si="30"/>
        <v>1.2998137802607077</v>
      </c>
      <c r="AA206">
        <f t="shared" si="31"/>
        <v>1.2880184331797235</v>
      </c>
      <c r="AB206">
        <f t="shared" si="32"/>
        <v>1.1934156378600822</v>
      </c>
    </row>
    <row r="207" spans="1:28" x14ac:dyDescent="0.25">
      <c r="A207" s="3">
        <f t="shared" si="34"/>
        <v>42573</v>
      </c>
      <c r="B207" s="14">
        <v>697</v>
      </c>
      <c r="C207" s="14">
        <v>605</v>
      </c>
      <c r="D207" s="14">
        <v>672</v>
      </c>
      <c r="E207" s="14"/>
      <c r="F207" s="16">
        <f t="shared" si="33"/>
        <v>658</v>
      </c>
      <c r="G207" s="14"/>
      <c r="H207" s="6">
        <f t="shared" si="38"/>
        <v>140</v>
      </c>
      <c r="I207" s="6">
        <f t="shared" si="39"/>
        <v>45</v>
      </c>
      <c r="J207" s="6">
        <f t="shared" si="40"/>
        <v>88</v>
      </c>
      <c r="K207" s="14"/>
      <c r="L207" s="53">
        <f t="shared" si="35"/>
        <v>0.25134649910233392</v>
      </c>
      <c r="M207" s="53">
        <f t="shared" si="36"/>
        <v>8.0357142857142863E-2</v>
      </c>
      <c r="N207" s="53">
        <f t="shared" si="37"/>
        <v>0.15068493150684931</v>
      </c>
      <c r="O207" s="5"/>
      <c r="P207" s="5"/>
      <c r="Q207" s="5"/>
      <c r="R207" s="6">
        <f t="shared" si="41"/>
        <v>91</v>
      </c>
      <c r="S207" s="5"/>
      <c r="T207" s="14">
        <f>SUM($B$2:B207)</f>
        <v>204847</v>
      </c>
      <c r="U207" s="14">
        <f>SUM($C$2:C207)</f>
        <v>204881</v>
      </c>
      <c r="V207" s="14">
        <f>SUM($D$2:D207)</f>
        <v>205126</v>
      </c>
      <c r="Z207">
        <f t="shared" si="30"/>
        <v>1.251346499102334</v>
      </c>
      <c r="AA207">
        <f t="shared" si="31"/>
        <v>1.0803571428571428</v>
      </c>
      <c r="AB207">
        <f t="shared" si="32"/>
        <v>1.1506849315068493</v>
      </c>
    </row>
    <row r="208" spans="1:28" x14ac:dyDescent="0.25">
      <c r="A208" s="3">
        <f t="shared" si="34"/>
        <v>42574</v>
      </c>
      <c r="B208" s="14">
        <v>807</v>
      </c>
      <c r="C208" s="14">
        <v>742</v>
      </c>
      <c r="D208" s="14">
        <v>818</v>
      </c>
      <c r="E208" s="14"/>
      <c r="F208" s="16">
        <f t="shared" si="33"/>
        <v>789</v>
      </c>
      <c r="G208" s="14"/>
      <c r="H208" s="6">
        <f t="shared" si="38"/>
        <v>284</v>
      </c>
      <c r="I208" s="6">
        <f t="shared" si="39"/>
        <v>147</v>
      </c>
      <c r="J208" s="6">
        <f t="shared" si="40"/>
        <v>309</v>
      </c>
      <c r="K208" s="14"/>
      <c r="L208" s="53">
        <f t="shared" si="35"/>
        <v>0.54302103250478007</v>
      </c>
      <c r="M208" s="53">
        <f t="shared" si="36"/>
        <v>0.24705882352941178</v>
      </c>
      <c r="N208" s="53">
        <f t="shared" si="37"/>
        <v>0.60707269155206289</v>
      </c>
      <c r="O208" s="5"/>
      <c r="P208" s="5"/>
      <c r="Q208" s="5"/>
      <c r="R208" s="6">
        <f t="shared" si="41"/>
        <v>246.66666666666663</v>
      </c>
      <c r="S208" s="5"/>
      <c r="T208" s="14">
        <f>SUM($B$2:B208)</f>
        <v>205654</v>
      </c>
      <c r="U208" s="14">
        <f>SUM($C$2:C208)</f>
        <v>205623</v>
      </c>
      <c r="V208" s="14">
        <f>SUM($D$2:D208)</f>
        <v>205944</v>
      </c>
      <c r="Z208">
        <f t="shared" ref="Z208:Z271" si="42">IF(ISERROR(B208/B201),1,B208/B201)</f>
        <v>1.5430210325047802</v>
      </c>
      <c r="AA208">
        <f t="shared" ref="AA208:AA271" si="43">IF(ISERROR(C208/C201),1,C208/C201)</f>
        <v>1.2470588235294118</v>
      </c>
      <c r="AB208">
        <f t="shared" ref="AB208:AB271" si="44">IF(ISERROR(D208/D201),1,D208/D201)</f>
        <v>1.6070726915520628</v>
      </c>
    </row>
    <row r="209" spans="1:28" x14ac:dyDescent="0.25">
      <c r="A209" s="3">
        <f t="shared" si="34"/>
        <v>42575</v>
      </c>
      <c r="B209" s="14">
        <v>543</v>
      </c>
      <c r="C209" s="14">
        <v>655</v>
      </c>
      <c r="D209" s="14">
        <v>372</v>
      </c>
      <c r="E209" s="14"/>
      <c r="F209" s="16">
        <f t="shared" si="33"/>
        <v>523.33333333333337</v>
      </c>
      <c r="G209" s="14"/>
      <c r="H209" s="6">
        <f t="shared" si="38"/>
        <v>115</v>
      </c>
      <c r="I209" s="6">
        <f t="shared" si="39"/>
        <v>274</v>
      </c>
      <c r="J209" s="6">
        <f t="shared" si="40"/>
        <v>145</v>
      </c>
      <c r="K209" s="14"/>
      <c r="L209" s="53">
        <f t="shared" si="35"/>
        <v>0.26869158878504673</v>
      </c>
      <c r="M209" s="53">
        <f t="shared" si="36"/>
        <v>0.71916010498687666</v>
      </c>
      <c r="N209" s="53">
        <f t="shared" si="37"/>
        <v>0.63876651982378851</v>
      </c>
      <c r="O209" s="5"/>
      <c r="P209" s="5"/>
      <c r="Q209" s="5"/>
      <c r="R209" s="6">
        <f t="shared" si="41"/>
        <v>178.00000000000006</v>
      </c>
      <c r="S209" s="5"/>
      <c r="T209" s="14">
        <f>SUM($B$2:B209)</f>
        <v>206197</v>
      </c>
      <c r="U209" s="14">
        <f>SUM($C$2:C209)</f>
        <v>206278</v>
      </c>
      <c r="V209" s="14">
        <f>SUM($D$2:D209)</f>
        <v>206316</v>
      </c>
      <c r="Z209">
        <f t="shared" si="42"/>
        <v>1.2686915887850467</v>
      </c>
      <c r="AA209">
        <f t="shared" si="43"/>
        <v>1.7191601049868765</v>
      </c>
      <c r="AB209">
        <f t="shared" si="44"/>
        <v>1.6387665198237886</v>
      </c>
    </row>
    <row r="210" spans="1:28" x14ac:dyDescent="0.25">
      <c r="A210" s="3">
        <f t="shared" si="34"/>
        <v>42576</v>
      </c>
      <c r="B210" s="14">
        <v>211</v>
      </c>
      <c r="C210" s="14">
        <v>389</v>
      </c>
      <c r="D210" s="14">
        <v>409</v>
      </c>
      <c r="E210" s="14"/>
      <c r="F210" s="16">
        <f t="shared" si="33"/>
        <v>336.33333333333331</v>
      </c>
      <c r="G210" s="14"/>
      <c r="H210" s="6">
        <f t="shared" si="38"/>
        <v>25</v>
      </c>
      <c r="I210" s="6">
        <f t="shared" si="39"/>
        <v>80</v>
      </c>
      <c r="J210" s="6">
        <f t="shared" si="40"/>
        <v>136</v>
      </c>
      <c r="K210" s="14"/>
      <c r="L210" s="53">
        <f t="shared" si="35"/>
        <v>0.13440860215053763</v>
      </c>
      <c r="M210" s="53">
        <f t="shared" si="36"/>
        <v>0.25889967637540451</v>
      </c>
      <c r="N210" s="53">
        <f t="shared" si="37"/>
        <v>0.49816849816849818</v>
      </c>
      <c r="O210" s="5"/>
      <c r="P210" s="5"/>
      <c r="Q210" s="5"/>
      <c r="R210" s="6">
        <f t="shared" si="41"/>
        <v>80.333333333333314</v>
      </c>
      <c r="S210" s="5"/>
      <c r="T210" s="14">
        <f>SUM($B$2:B210)</f>
        <v>206408</v>
      </c>
      <c r="U210" s="14">
        <f>SUM($C$2:C210)</f>
        <v>206667</v>
      </c>
      <c r="V210" s="14">
        <f>SUM($D$2:D210)</f>
        <v>206725</v>
      </c>
      <c r="Z210">
        <f t="shared" si="42"/>
        <v>1.1344086021505377</v>
      </c>
      <c r="AA210">
        <f t="shared" si="43"/>
        <v>1.2588996763754046</v>
      </c>
      <c r="AB210">
        <f t="shared" si="44"/>
        <v>1.4981684981684982</v>
      </c>
    </row>
    <row r="211" spans="1:28" x14ac:dyDescent="0.25">
      <c r="A211" s="3">
        <f t="shared" si="34"/>
        <v>42577</v>
      </c>
      <c r="B211" s="14">
        <v>527</v>
      </c>
      <c r="C211" s="14">
        <v>445</v>
      </c>
      <c r="D211" s="14">
        <v>638</v>
      </c>
      <c r="E211" s="14"/>
      <c r="F211" s="16">
        <f t="shared" si="33"/>
        <v>536.66666666666663</v>
      </c>
      <c r="G211" s="14"/>
      <c r="H211" s="6">
        <f t="shared" si="38"/>
        <v>71</v>
      </c>
      <c r="I211" s="6">
        <f t="shared" si="39"/>
        <v>-145</v>
      </c>
      <c r="J211" s="6">
        <f t="shared" si="40"/>
        <v>-4</v>
      </c>
      <c r="K211" s="14"/>
      <c r="L211" s="53">
        <f t="shared" si="35"/>
        <v>0.15570175438596492</v>
      </c>
      <c r="M211" s="53">
        <f t="shared" si="36"/>
        <v>-0.24576271186440679</v>
      </c>
      <c r="N211" s="53">
        <f t="shared" si="37"/>
        <v>-6.2305295950155761E-3</v>
      </c>
      <c r="O211" s="5"/>
      <c r="P211" s="5"/>
      <c r="Q211" s="5"/>
      <c r="R211" s="6">
        <f t="shared" si="41"/>
        <v>-26</v>
      </c>
      <c r="S211" s="5"/>
      <c r="T211" s="14">
        <f>SUM($B$2:B211)</f>
        <v>206935</v>
      </c>
      <c r="U211" s="14">
        <f>SUM($C$2:C211)</f>
        <v>207112</v>
      </c>
      <c r="V211" s="14">
        <f>SUM($D$2:D211)</f>
        <v>207363</v>
      </c>
      <c r="Z211">
        <f t="shared" si="42"/>
        <v>1.1557017543859649</v>
      </c>
      <c r="AA211">
        <f t="shared" si="43"/>
        <v>0.75423728813559321</v>
      </c>
      <c r="AB211">
        <f t="shared" si="44"/>
        <v>0.99376947040498442</v>
      </c>
    </row>
    <row r="212" spans="1:28" x14ac:dyDescent="0.25">
      <c r="A212" s="3">
        <f t="shared" si="34"/>
        <v>42578</v>
      </c>
      <c r="B212" s="14">
        <v>753</v>
      </c>
      <c r="C212" s="14">
        <v>595</v>
      </c>
      <c r="D212" s="14">
        <v>572</v>
      </c>
      <c r="E212" s="14"/>
      <c r="F212" s="16">
        <f t="shared" si="33"/>
        <v>640</v>
      </c>
      <c r="G212" s="14"/>
      <c r="H212" s="6">
        <f t="shared" si="38"/>
        <v>232</v>
      </c>
      <c r="I212" s="6">
        <f t="shared" si="39"/>
        <v>203</v>
      </c>
      <c r="J212" s="6">
        <f t="shared" si="40"/>
        <v>169</v>
      </c>
      <c r="K212" s="14"/>
      <c r="L212" s="53">
        <f t="shared" si="35"/>
        <v>0.44529750479846447</v>
      </c>
      <c r="M212" s="53">
        <f t="shared" si="36"/>
        <v>0.5178571428571429</v>
      </c>
      <c r="N212" s="53">
        <f t="shared" si="37"/>
        <v>0.41935483870967744</v>
      </c>
      <c r="O212" s="5"/>
      <c r="P212" s="5"/>
      <c r="Q212" s="5"/>
      <c r="R212" s="6">
        <f t="shared" si="41"/>
        <v>201.33333333333331</v>
      </c>
      <c r="S212" s="5"/>
      <c r="T212" s="14">
        <f>SUM($B$2:B212)</f>
        <v>207688</v>
      </c>
      <c r="U212" s="14">
        <f>SUM($C$2:C212)</f>
        <v>207707</v>
      </c>
      <c r="V212" s="14">
        <f>SUM($D$2:D212)</f>
        <v>207935</v>
      </c>
      <c r="Z212">
        <f t="shared" si="42"/>
        <v>1.4452975047984644</v>
      </c>
      <c r="AA212">
        <f t="shared" si="43"/>
        <v>1.5178571428571428</v>
      </c>
      <c r="AB212">
        <f t="shared" si="44"/>
        <v>1.4193548387096775</v>
      </c>
    </row>
    <row r="213" spans="1:28" x14ac:dyDescent="0.25">
      <c r="A213" s="3">
        <f t="shared" si="34"/>
        <v>42579</v>
      </c>
      <c r="B213" s="14">
        <v>905</v>
      </c>
      <c r="C213" s="14">
        <v>839</v>
      </c>
      <c r="D213" s="14">
        <v>860</v>
      </c>
      <c r="E213" s="14"/>
      <c r="F213" s="16">
        <f t="shared" si="33"/>
        <v>868</v>
      </c>
      <c r="G213" s="14"/>
      <c r="H213" s="6">
        <f t="shared" si="38"/>
        <v>207</v>
      </c>
      <c r="I213" s="6">
        <f t="shared" si="39"/>
        <v>280</v>
      </c>
      <c r="J213" s="6">
        <f t="shared" si="40"/>
        <v>280</v>
      </c>
      <c r="K213" s="14"/>
      <c r="L213" s="53">
        <f t="shared" si="35"/>
        <v>0.29656160458452724</v>
      </c>
      <c r="M213" s="53">
        <f t="shared" si="36"/>
        <v>0.50089445438282643</v>
      </c>
      <c r="N213" s="53">
        <f t="shared" si="37"/>
        <v>0.48275862068965519</v>
      </c>
      <c r="O213" s="5"/>
      <c r="P213" s="5"/>
      <c r="Q213" s="5"/>
      <c r="R213" s="6">
        <f t="shared" si="41"/>
        <v>255.66666666666663</v>
      </c>
      <c r="S213" s="5"/>
      <c r="T213" s="14">
        <f>SUM($B$2:B213)</f>
        <v>208593</v>
      </c>
      <c r="U213" s="14">
        <f>SUM($C$2:C213)</f>
        <v>208546</v>
      </c>
      <c r="V213" s="14">
        <f>SUM($D$2:D213)</f>
        <v>208795</v>
      </c>
      <c r="Z213">
        <f t="shared" si="42"/>
        <v>1.2965616045845272</v>
      </c>
      <c r="AA213">
        <f t="shared" si="43"/>
        <v>1.5008944543828264</v>
      </c>
      <c r="AB213">
        <f t="shared" si="44"/>
        <v>1.4827586206896552</v>
      </c>
    </row>
    <row r="214" spans="1:28" x14ac:dyDescent="0.25">
      <c r="A214" s="3">
        <f t="shared" si="34"/>
        <v>42580</v>
      </c>
      <c r="B214" s="14">
        <v>854</v>
      </c>
      <c r="C214" s="14">
        <v>989</v>
      </c>
      <c r="D214" s="14">
        <v>842</v>
      </c>
      <c r="E214" s="14"/>
      <c r="F214" s="16">
        <f t="shared" si="33"/>
        <v>895</v>
      </c>
      <c r="G214" s="14"/>
      <c r="H214" s="6">
        <f t="shared" si="38"/>
        <v>157</v>
      </c>
      <c r="I214" s="6">
        <f t="shared" si="39"/>
        <v>384</v>
      </c>
      <c r="J214" s="6">
        <f t="shared" si="40"/>
        <v>170</v>
      </c>
      <c r="K214" s="14"/>
      <c r="L214" s="53">
        <f t="shared" si="35"/>
        <v>0.22525107604017217</v>
      </c>
      <c r="M214" s="53">
        <f t="shared" si="36"/>
        <v>0.63471074380165293</v>
      </c>
      <c r="N214" s="53">
        <f t="shared" si="37"/>
        <v>0.25297619047619047</v>
      </c>
      <c r="O214" s="5"/>
      <c r="P214" s="5"/>
      <c r="Q214" s="5"/>
      <c r="R214" s="6">
        <f t="shared" si="41"/>
        <v>237</v>
      </c>
      <c r="S214" s="5"/>
      <c r="T214" s="14">
        <f>SUM($B$2:B214)</f>
        <v>209447</v>
      </c>
      <c r="U214" s="14">
        <f>SUM($C$2:C214)</f>
        <v>209535</v>
      </c>
      <c r="V214" s="14">
        <f>SUM($D$2:D214)</f>
        <v>209637</v>
      </c>
      <c r="Z214">
        <f t="shared" si="42"/>
        <v>1.2252510760401722</v>
      </c>
      <c r="AA214">
        <f t="shared" si="43"/>
        <v>1.6347107438016528</v>
      </c>
      <c r="AB214">
        <f t="shared" si="44"/>
        <v>1.2529761904761905</v>
      </c>
    </row>
    <row r="215" spans="1:28" x14ac:dyDescent="0.25">
      <c r="A215" s="3">
        <f t="shared" si="34"/>
        <v>42581</v>
      </c>
      <c r="B215" s="14">
        <v>920</v>
      </c>
      <c r="C215" s="14">
        <v>864</v>
      </c>
      <c r="D215" s="14">
        <v>1012</v>
      </c>
      <c r="E215" s="14"/>
      <c r="F215" s="16">
        <f t="shared" si="33"/>
        <v>932</v>
      </c>
      <c r="G215" s="14"/>
      <c r="H215" s="6">
        <f t="shared" si="38"/>
        <v>113</v>
      </c>
      <c r="I215" s="6">
        <f t="shared" si="39"/>
        <v>122</v>
      </c>
      <c r="J215" s="6">
        <f t="shared" si="40"/>
        <v>194</v>
      </c>
      <c r="K215" s="14"/>
      <c r="L215" s="53">
        <f t="shared" si="35"/>
        <v>0.14002478314745972</v>
      </c>
      <c r="M215" s="53">
        <f t="shared" si="36"/>
        <v>0.16442048517520216</v>
      </c>
      <c r="N215" s="53">
        <f t="shared" si="37"/>
        <v>0.23716381418092911</v>
      </c>
      <c r="O215" s="5"/>
      <c r="P215" s="5"/>
      <c r="Q215" s="5"/>
      <c r="R215" s="6">
        <f t="shared" si="41"/>
        <v>143</v>
      </c>
      <c r="S215" s="5"/>
      <c r="T215" s="14">
        <f>SUM($B$2:B215)</f>
        <v>210367</v>
      </c>
      <c r="U215" s="14">
        <f>SUM($C$2:C215)</f>
        <v>210399</v>
      </c>
      <c r="V215" s="14">
        <f>SUM($D$2:D215)</f>
        <v>210649</v>
      </c>
      <c r="Z215">
        <f t="shared" si="42"/>
        <v>1.1400247831474597</v>
      </c>
      <c r="AA215">
        <f t="shared" si="43"/>
        <v>1.1644204851752022</v>
      </c>
      <c r="AB215">
        <f t="shared" si="44"/>
        <v>1.2371638141809291</v>
      </c>
    </row>
    <row r="216" spans="1:28" x14ac:dyDescent="0.25">
      <c r="A216" s="3">
        <f t="shared" si="34"/>
        <v>42582</v>
      </c>
      <c r="B216" s="14">
        <v>560</v>
      </c>
      <c r="C216" s="14">
        <v>606</v>
      </c>
      <c r="D216" s="14">
        <v>412</v>
      </c>
      <c r="E216" s="14"/>
      <c r="F216" s="16">
        <f t="shared" si="33"/>
        <v>526</v>
      </c>
      <c r="G216" s="14"/>
      <c r="H216" s="6">
        <f t="shared" si="38"/>
        <v>17</v>
      </c>
      <c r="I216" s="6">
        <f t="shared" si="39"/>
        <v>-49</v>
      </c>
      <c r="J216" s="6">
        <f t="shared" si="40"/>
        <v>40</v>
      </c>
      <c r="K216" s="14"/>
      <c r="L216" s="53">
        <f t="shared" si="35"/>
        <v>3.1307550644567222E-2</v>
      </c>
      <c r="M216" s="53">
        <f t="shared" si="36"/>
        <v>-7.4809160305343514E-2</v>
      </c>
      <c r="N216" s="53">
        <f t="shared" si="37"/>
        <v>0.10752688172043011</v>
      </c>
      <c r="O216" s="5"/>
      <c r="P216" s="5"/>
      <c r="Q216" s="5"/>
      <c r="R216" s="6">
        <f t="shared" si="41"/>
        <v>2.6666666666666288</v>
      </c>
      <c r="S216" s="5"/>
      <c r="T216" s="14">
        <f>SUM($B$2:B216)</f>
        <v>210927</v>
      </c>
      <c r="U216" s="14">
        <f>SUM($C$2:C216)</f>
        <v>211005</v>
      </c>
      <c r="V216" s="14">
        <f>SUM($D$2:D216)</f>
        <v>211061</v>
      </c>
      <c r="Z216">
        <f t="shared" si="42"/>
        <v>1.0313075506445673</v>
      </c>
      <c r="AA216">
        <f t="shared" si="43"/>
        <v>0.92519083969465654</v>
      </c>
      <c r="AB216">
        <f t="shared" si="44"/>
        <v>1.10752688172043</v>
      </c>
    </row>
    <row r="217" spans="1:28" x14ac:dyDescent="0.25">
      <c r="A217" s="3">
        <f t="shared" si="34"/>
        <v>42583</v>
      </c>
      <c r="B217" s="14">
        <v>301</v>
      </c>
      <c r="C217" s="14">
        <v>215</v>
      </c>
      <c r="D217" s="14">
        <v>385</v>
      </c>
      <c r="E217" s="14"/>
      <c r="F217" s="16">
        <f t="shared" si="33"/>
        <v>300.33333333333331</v>
      </c>
      <c r="G217" s="14"/>
      <c r="H217" s="6">
        <f t="shared" si="38"/>
        <v>90</v>
      </c>
      <c r="I217" s="6">
        <f t="shared" si="39"/>
        <v>-174</v>
      </c>
      <c r="J217" s="6">
        <f t="shared" si="40"/>
        <v>-24</v>
      </c>
      <c r="K217" s="14"/>
      <c r="L217" s="53">
        <f t="shared" si="35"/>
        <v>0.42654028436018959</v>
      </c>
      <c r="M217" s="53">
        <f t="shared" si="36"/>
        <v>-0.4473007712082262</v>
      </c>
      <c r="N217" s="53">
        <f t="shared" si="37"/>
        <v>-5.8679706601466992E-2</v>
      </c>
      <c r="O217" s="5"/>
      <c r="P217" s="5"/>
      <c r="Q217" s="5"/>
      <c r="R217" s="6">
        <f t="shared" si="41"/>
        <v>-36</v>
      </c>
      <c r="S217" s="5"/>
      <c r="T217" s="14">
        <f>SUM($B$2:B217)</f>
        <v>211228</v>
      </c>
      <c r="U217" s="14">
        <f>SUM($C$2:C217)</f>
        <v>211220</v>
      </c>
      <c r="V217" s="14">
        <f>SUM($D$2:D217)</f>
        <v>211446</v>
      </c>
      <c r="Z217">
        <f t="shared" si="42"/>
        <v>1.4265402843601895</v>
      </c>
      <c r="AA217">
        <f t="shared" si="43"/>
        <v>0.5526992287917738</v>
      </c>
      <c r="AB217">
        <f t="shared" si="44"/>
        <v>0.94132029339853296</v>
      </c>
    </row>
    <row r="218" spans="1:28" x14ac:dyDescent="0.25">
      <c r="A218" s="3">
        <f t="shared" si="34"/>
        <v>42584</v>
      </c>
      <c r="B218" s="14">
        <v>798</v>
      </c>
      <c r="C218" s="14">
        <v>891</v>
      </c>
      <c r="D218" s="14">
        <v>858</v>
      </c>
      <c r="E218" s="14"/>
      <c r="F218" s="16">
        <f t="shared" si="33"/>
        <v>849</v>
      </c>
      <c r="G218" s="14"/>
      <c r="H218" s="6">
        <f t="shared" si="38"/>
        <v>271</v>
      </c>
      <c r="I218" s="6">
        <f t="shared" si="39"/>
        <v>446</v>
      </c>
      <c r="J218" s="6">
        <f t="shared" si="40"/>
        <v>220</v>
      </c>
      <c r="K218" s="14"/>
      <c r="L218" s="53">
        <f t="shared" si="35"/>
        <v>0.51423149905123344</v>
      </c>
      <c r="M218" s="53">
        <f t="shared" si="36"/>
        <v>1.002247191011236</v>
      </c>
      <c r="N218" s="53">
        <f t="shared" si="37"/>
        <v>0.34482758620689657</v>
      </c>
      <c r="O218" s="5"/>
      <c r="P218" s="5"/>
      <c r="Q218" s="5"/>
      <c r="R218" s="6">
        <f t="shared" si="41"/>
        <v>312.33333333333337</v>
      </c>
      <c r="S218" s="5"/>
      <c r="T218" s="14">
        <f>SUM($B$2:B218)</f>
        <v>212026</v>
      </c>
      <c r="U218" s="14">
        <f>SUM($C$2:C218)</f>
        <v>212111</v>
      </c>
      <c r="V218" s="14">
        <f>SUM($D$2:D218)</f>
        <v>212304</v>
      </c>
      <c r="Z218">
        <f t="shared" si="42"/>
        <v>1.5142314990512333</v>
      </c>
      <c r="AA218">
        <f t="shared" si="43"/>
        <v>2.0022471910112358</v>
      </c>
      <c r="AB218">
        <f t="shared" si="44"/>
        <v>1.3448275862068966</v>
      </c>
    </row>
    <row r="219" spans="1:28" x14ac:dyDescent="0.25">
      <c r="A219" s="3">
        <f t="shared" si="34"/>
        <v>42585</v>
      </c>
      <c r="B219" s="14">
        <v>946</v>
      </c>
      <c r="C219" s="14">
        <v>717</v>
      </c>
      <c r="D219" s="14">
        <v>760</v>
      </c>
      <c r="E219" s="14"/>
      <c r="F219" s="16">
        <f t="shared" si="33"/>
        <v>807.66666666666663</v>
      </c>
      <c r="G219" s="14"/>
      <c r="H219" s="6">
        <f t="shared" si="38"/>
        <v>193</v>
      </c>
      <c r="I219" s="6">
        <f t="shared" si="39"/>
        <v>122</v>
      </c>
      <c r="J219" s="6">
        <f t="shared" si="40"/>
        <v>188</v>
      </c>
      <c r="K219" s="14"/>
      <c r="L219" s="53">
        <f t="shared" si="35"/>
        <v>0.25630810092961487</v>
      </c>
      <c r="M219" s="53">
        <f t="shared" si="36"/>
        <v>0.20504201680672268</v>
      </c>
      <c r="N219" s="53">
        <f t="shared" si="37"/>
        <v>0.32867132867132864</v>
      </c>
      <c r="O219" s="5"/>
      <c r="P219" s="5"/>
      <c r="Q219" s="5"/>
      <c r="R219" s="6">
        <f t="shared" si="41"/>
        <v>167.66666666666663</v>
      </c>
      <c r="S219" s="5"/>
      <c r="T219" s="14">
        <f>SUM($B$2:B219)</f>
        <v>212972</v>
      </c>
      <c r="U219" s="14">
        <f>SUM($C$2:C219)</f>
        <v>212828</v>
      </c>
      <c r="V219" s="14">
        <f>SUM($D$2:D219)</f>
        <v>213064</v>
      </c>
      <c r="Z219">
        <f t="shared" si="42"/>
        <v>1.2563081009296149</v>
      </c>
      <c r="AA219">
        <f t="shared" si="43"/>
        <v>1.2050420168067226</v>
      </c>
      <c r="AB219">
        <f t="shared" si="44"/>
        <v>1.3286713286713288</v>
      </c>
    </row>
    <row r="220" spans="1:28" x14ac:dyDescent="0.25">
      <c r="A220" s="3">
        <f t="shared" si="34"/>
        <v>42586</v>
      </c>
      <c r="B220" s="14">
        <v>1113</v>
      </c>
      <c r="C220" s="14">
        <v>1285</v>
      </c>
      <c r="D220" s="14">
        <v>1024</v>
      </c>
      <c r="E220" s="14"/>
      <c r="F220" s="16">
        <f t="shared" si="33"/>
        <v>1140.6666666666667</v>
      </c>
      <c r="G220" s="14"/>
      <c r="H220" s="6">
        <f t="shared" si="38"/>
        <v>208</v>
      </c>
      <c r="I220" s="6">
        <f t="shared" si="39"/>
        <v>446</v>
      </c>
      <c r="J220" s="6">
        <f t="shared" si="40"/>
        <v>164</v>
      </c>
      <c r="K220" s="14"/>
      <c r="L220" s="53">
        <f t="shared" si="35"/>
        <v>0.22983425414364642</v>
      </c>
      <c r="M220" s="53">
        <f t="shared" si="36"/>
        <v>0.53158522050059598</v>
      </c>
      <c r="N220" s="53">
        <f t="shared" si="37"/>
        <v>0.19069767441860466</v>
      </c>
      <c r="O220" s="5"/>
      <c r="P220" s="5"/>
      <c r="Q220" s="5"/>
      <c r="R220" s="6">
        <f t="shared" si="41"/>
        <v>272.66666666666674</v>
      </c>
      <c r="S220" s="5"/>
      <c r="T220" s="14">
        <f>SUM($B$2:B220)</f>
        <v>214085</v>
      </c>
      <c r="U220" s="14">
        <f>SUM($C$2:C220)</f>
        <v>214113</v>
      </c>
      <c r="V220" s="14">
        <f>SUM($D$2:D220)</f>
        <v>214088</v>
      </c>
      <c r="Z220">
        <f t="shared" si="42"/>
        <v>1.2298342541436464</v>
      </c>
      <c r="AA220">
        <f t="shared" si="43"/>
        <v>1.531585220500596</v>
      </c>
      <c r="AB220">
        <f t="shared" si="44"/>
        <v>1.1906976744186046</v>
      </c>
    </row>
    <row r="221" spans="1:28" x14ac:dyDescent="0.25">
      <c r="A221" s="3">
        <f t="shared" si="34"/>
        <v>42587</v>
      </c>
      <c r="B221" s="14">
        <v>1166</v>
      </c>
      <c r="C221" s="14">
        <v>926</v>
      </c>
      <c r="D221" s="14">
        <v>1106</v>
      </c>
      <c r="E221" s="14"/>
      <c r="F221" s="16">
        <f t="shared" si="33"/>
        <v>1066</v>
      </c>
      <c r="G221" s="14"/>
      <c r="H221" s="6">
        <f t="shared" si="38"/>
        <v>312</v>
      </c>
      <c r="I221" s="6">
        <f t="shared" si="39"/>
        <v>-63</v>
      </c>
      <c r="J221" s="6">
        <f t="shared" si="40"/>
        <v>264</v>
      </c>
      <c r="K221" s="14"/>
      <c r="L221" s="53">
        <f t="shared" si="35"/>
        <v>0.36533957845433257</v>
      </c>
      <c r="M221" s="53">
        <f t="shared" si="36"/>
        <v>-6.3700707785642061E-2</v>
      </c>
      <c r="N221" s="53">
        <f t="shared" si="37"/>
        <v>0.31353919239904987</v>
      </c>
      <c r="O221" s="5"/>
      <c r="P221" s="5"/>
      <c r="Q221" s="5"/>
      <c r="R221" s="6">
        <f t="shared" si="41"/>
        <v>171</v>
      </c>
      <c r="S221" s="5"/>
      <c r="T221" s="14">
        <f>SUM($B$2:B221)</f>
        <v>215251</v>
      </c>
      <c r="U221" s="14">
        <f>SUM($C$2:C221)</f>
        <v>215039</v>
      </c>
      <c r="V221" s="14">
        <f>SUM($D$2:D221)</f>
        <v>215194</v>
      </c>
      <c r="Z221">
        <f t="shared" si="42"/>
        <v>1.3653395784543325</v>
      </c>
      <c r="AA221">
        <f t="shared" si="43"/>
        <v>0.93629929221435793</v>
      </c>
      <c r="AB221">
        <f t="shared" si="44"/>
        <v>1.3135391923990498</v>
      </c>
    </row>
    <row r="222" spans="1:28" x14ac:dyDescent="0.25">
      <c r="A222" s="3">
        <f t="shared" si="34"/>
        <v>42588</v>
      </c>
      <c r="B222" s="14">
        <v>1005</v>
      </c>
      <c r="C222" s="14">
        <v>1157</v>
      </c>
      <c r="D222" s="14">
        <v>1105</v>
      </c>
      <c r="E222" s="14"/>
      <c r="F222" s="16">
        <f t="shared" si="33"/>
        <v>1089</v>
      </c>
      <c r="G222" s="14"/>
      <c r="H222" s="6">
        <f t="shared" si="38"/>
        <v>85</v>
      </c>
      <c r="I222" s="6">
        <f t="shared" si="39"/>
        <v>293</v>
      </c>
      <c r="J222" s="6">
        <f t="shared" si="40"/>
        <v>93</v>
      </c>
      <c r="K222" s="14"/>
      <c r="L222" s="53">
        <f t="shared" si="35"/>
        <v>9.2391304347826081E-2</v>
      </c>
      <c r="M222" s="53">
        <f t="shared" si="36"/>
        <v>0.33912037037037035</v>
      </c>
      <c r="N222" s="53">
        <f t="shared" si="37"/>
        <v>9.1897233201581024E-2</v>
      </c>
      <c r="O222" s="5"/>
      <c r="P222" s="5"/>
      <c r="Q222" s="5"/>
      <c r="R222" s="6">
        <f t="shared" si="41"/>
        <v>157</v>
      </c>
      <c r="S222" s="5"/>
      <c r="T222" s="14">
        <f>SUM($B$2:B222)</f>
        <v>216256</v>
      </c>
      <c r="U222" s="14">
        <f>SUM($C$2:C222)</f>
        <v>216196</v>
      </c>
      <c r="V222" s="14">
        <f>SUM($D$2:D222)</f>
        <v>216299</v>
      </c>
      <c r="Z222">
        <f t="shared" si="42"/>
        <v>1.0923913043478262</v>
      </c>
      <c r="AA222">
        <f t="shared" si="43"/>
        <v>1.3391203703703705</v>
      </c>
      <c r="AB222">
        <f t="shared" si="44"/>
        <v>1.0918972332015811</v>
      </c>
    </row>
    <row r="223" spans="1:28" x14ac:dyDescent="0.25">
      <c r="A223" s="3">
        <f t="shared" si="34"/>
        <v>42589</v>
      </c>
      <c r="B223" s="14">
        <v>709</v>
      </c>
      <c r="C223" s="14">
        <v>707</v>
      </c>
      <c r="D223" s="14">
        <v>581</v>
      </c>
      <c r="E223" s="14"/>
      <c r="F223" s="16">
        <f t="shared" si="33"/>
        <v>665.66666666666663</v>
      </c>
      <c r="G223" s="14"/>
      <c r="H223" s="6">
        <f t="shared" si="38"/>
        <v>149</v>
      </c>
      <c r="I223" s="6">
        <f t="shared" si="39"/>
        <v>101</v>
      </c>
      <c r="J223" s="6">
        <f t="shared" si="40"/>
        <v>169</v>
      </c>
      <c r="K223" s="14"/>
      <c r="L223" s="53">
        <f t="shared" si="35"/>
        <v>0.26607142857142857</v>
      </c>
      <c r="M223" s="53">
        <f t="shared" si="36"/>
        <v>0.16666666666666666</v>
      </c>
      <c r="N223" s="53">
        <f t="shared" si="37"/>
        <v>0.41019417475728154</v>
      </c>
      <c r="O223" s="5"/>
      <c r="P223" s="5"/>
      <c r="Q223" s="5"/>
      <c r="R223" s="6">
        <f t="shared" si="41"/>
        <v>139.66666666666663</v>
      </c>
      <c r="S223" s="5"/>
      <c r="T223" s="14">
        <f>SUM($B$2:B223)</f>
        <v>216965</v>
      </c>
      <c r="U223" s="14">
        <f>SUM($C$2:C223)</f>
        <v>216903</v>
      </c>
      <c r="V223" s="14">
        <f>SUM($D$2:D223)</f>
        <v>216880</v>
      </c>
      <c r="Z223">
        <f t="shared" si="42"/>
        <v>1.2660714285714285</v>
      </c>
      <c r="AA223">
        <f t="shared" si="43"/>
        <v>1.1666666666666667</v>
      </c>
      <c r="AB223">
        <f t="shared" si="44"/>
        <v>1.4101941747572815</v>
      </c>
    </row>
    <row r="224" spans="1:28" x14ac:dyDescent="0.25">
      <c r="A224" s="3">
        <f t="shared" si="34"/>
        <v>42590</v>
      </c>
      <c r="B224" s="14">
        <v>319</v>
      </c>
      <c r="C224" s="14">
        <v>385</v>
      </c>
      <c r="D224" s="14">
        <v>385</v>
      </c>
      <c r="E224" s="14"/>
      <c r="F224" s="16">
        <f t="shared" si="33"/>
        <v>363</v>
      </c>
      <c r="G224" s="14"/>
      <c r="H224" s="6">
        <f t="shared" si="38"/>
        <v>18</v>
      </c>
      <c r="I224" s="6">
        <f t="shared" si="39"/>
        <v>170</v>
      </c>
      <c r="J224" s="6">
        <f t="shared" si="40"/>
        <v>0</v>
      </c>
      <c r="K224" s="14"/>
      <c r="L224" s="53">
        <f t="shared" si="35"/>
        <v>5.9800664451827246E-2</v>
      </c>
      <c r="M224" s="53">
        <f t="shared" si="36"/>
        <v>0.79069767441860461</v>
      </c>
      <c r="N224" s="53">
        <f t="shared" si="37"/>
        <v>0</v>
      </c>
      <c r="O224" s="5"/>
      <c r="P224" s="5"/>
      <c r="Q224" s="5"/>
      <c r="R224" s="6">
        <f t="shared" si="41"/>
        <v>62.666666666666686</v>
      </c>
      <c r="S224" s="5"/>
      <c r="T224" s="14">
        <f>SUM($B$2:B224)</f>
        <v>217284</v>
      </c>
      <c r="U224" s="14">
        <f>SUM($C$2:C224)</f>
        <v>217288</v>
      </c>
      <c r="V224" s="14">
        <f>SUM($D$2:D224)</f>
        <v>217265</v>
      </c>
      <c r="Z224">
        <f t="shared" si="42"/>
        <v>1.0598006644518272</v>
      </c>
      <c r="AA224">
        <f t="shared" si="43"/>
        <v>1.7906976744186047</v>
      </c>
      <c r="AB224">
        <f t="shared" si="44"/>
        <v>1</v>
      </c>
    </row>
    <row r="225" spans="1:28" x14ac:dyDescent="0.25">
      <c r="A225" s="3">
        <f t="shared" si="34"/>
        <v>42591</v>
      </c>
      <c r="B225" s="20">
        <v>1105</v>
      </c>
      <c r="C225" s="20">
        <v>1220</v>
      </c>
      <c r="D225" s="20">
        <v>1219</v>
      </c>
      <c r="E225" s="20"/>
      <c r="F225" s="16">
        <f t="shared" si="33"/>
        <v>1181.3333333333333</v>
      </c>
      <c r="G225" s="20"/>
      <c r="H225" s="6">
        <f t="shared" si="38"/>
        <v>307</v>
      </c>
      <c r="I225" s="6">
        <f t="shared" si="39"/>
        <v>329</v>
      </c>
      <c r="J225" s="6">
        <f t="shared" si="40"/>
        <v>361</v>
      </c>
      <c r="K225" s="20"/>
      <c r="L225" s="53">
        <f t="shared" si="35"/>
        <v>0.38471177944862156</v>
      </c>
      <c r="M225" s="53">
        <f t="shared" si="36"/>
        <v>0.36924803591470257</v>
      </c>
      <c r="N225" s="53">
        <f t="shared" si="37"/>
        <v>0.42074592074592077</v>
      </c>
      <c r="O225" s="20"/>
      <c r="P225" s="20"/>
      <c r="Q225" s="20"/>
      <c r="R225" s="6">
        <f t="shared" si="41"/>
        <v>332.33333333333326</v>
      </c>
      <c r="S225" s="20"/>
      <c r="T225" s="14">
        <f>SUM($B$2:B225)</f>
        <v>218389</v>
      </c>
      <c r="U225" s="14">
        <f>SUM($C$2:C225)</f>
        <v>218508</v>
      </c>
      <c r="V225" s="14">
        <f>SUM($D$2:D225)</f>
        <v>218484</v>
      </c>
      <c r="Z225">
        <f t="shared" si="42"/>
        <v>1.3847117794486214</v>
      </c>
      <c r="AA225">
        <f t="shared" si="43"/>
        <v>1.3692480359147026</v>
      </c>
      <c r="AB225">
        <f t="shared" si="44"/>
        <v>1.4207459207459208</v>
      </c>
    </row>
    <row r="226" spans="1:28" x14ac:dyDescent="0.25">
      <c r="A226" s="3">
        <f t="shared" si="34"/>
        <v>42592</v>
      </c>
      <c r="B226" s="20">
        <v>1193</v>
      </c>
      <c r="C226" s="20">
        <v>1032</v>
      </c>
      <c r="D226" s="20">
        <v>1030</v>
      </c>
      <c r="E226" s="20"/>
      <c r="F226" s="16">
        <f t="shared" si="33"/>
        <v>1085</v>
      </c>
      <c r="G226" s="20"/>
      <c r="H226" s="6">
        <f t="shared" si="38"/>
        <v>247</v>
      </c>
      <c r="I226" s="6">
        <f t="shared" si="39"/>
        <v>315</v>
      </c>
      <c r="J226" s="6">
        <f t="shared" si="40"/>
        <v>270</v>
      </c>
      <c r="K226" s="20"/>
      <c r="L226" s="53">
        <f t="shared" si="35"/>
        <v>0.26109936575052856</v>
      </c>
      <c r="M226" s="53">
        <f t="shared" si="36"/>
        <v>0.43933054393305437</v>
      </c>
      <c r="N226" s="53">
        <f t="shared" si="37"/>
        <v>0.35526315789473684</v>
      </c>
      <c r="O226" s="20"/>
      <c r="P226" s="20"/>
      <c r="Q226" s="20"/>
      <c r="R226" s="6">
        <f t="shared" si="41"/>
        <v>277.33333333333337</v>
      </c>
      <c r="S226" s="20"/>
      <c r="T226" s="14">
        <f>SUM($B$2:B226)</f>
        <v>219582</v>
      </c>
      <c r="U226" s="14">
        <f>SUM($C$2:C226)</f>
        <v>219540</v>
      </c>
      <c r="V226" s="14">
        <f>SUM($D$2:D226)</f>
        <v>219514</v>
      </c>
      <c r="Z226">
        <f t="shared" si="42"/>
        <v>1.2610993657505285</v>
      </c>
      <c r="AA226">
        <f t="shared" si="43"/>
        <v>1.4393305439330544</v>
      </c>
      <c r="AB226">
        <f t="shared" si="44"/>
        <v>1.3552631578947369</v>
      </c>
    </row>
    <row r="227" spans="1:28" x14ac:dyDescent="0.25">
      <c r="A227" s="3">
        <f t="shared" si="34"/>
        <v>42593</v>
      </c>
      <c r="B227" s="20">
        <v>1542</v>
      </c>
      <c r="C227" s="20">
        <v>1319</v>
      </c>
      <c r="D227" s="20">
        <v>1320</v>
      </c>
      <c r="E227" s="20"/>
      <c r="F227" s="16">
        <f t="shared" si="33"/>
        <v>1393.6666666666667</v>
      </c>
      <c r="G227" s="20"/>
      <c r="H227" s="6">
        <f t="shared" si="38"/>
        <v>429</v>
      </c>
      <c r="I227" s="6">
        <f t="shared" si="39"/>
        <v>34</v>
      </c>
      <c r="J227" s="6">
        <f t="shared" si="40"/>
        <v>296</v>
      </c>
      <c r="K227" s="20"/>
      <c r="L227" s="53">
        <f t="shared" si="35"/>
        <v>0.38544474393530997</v>
      </c>
      <c r="M227" s="53">
        <f t="shared" si="36"/>
        <v>2.6459143968871595E-2</v>
      </c>
      <c r="N227" s="53">
        <f t="shared" si="37"/>
        <v>0.2890625</v>
      </c>
      <c r="O227" s="20"/>
      <c r="P227" s="20"/>
      <c r="Q227" s="20"/>
      <c r="R227" s="6">
        <f t="shared" si="41"/>
        <v>253</v>
      </c>
      <c r="S227" s="20"/>
      <c r="T227" s="14">
        <f>SUM($B$2:B227)</f>
        <v>221124</v>
      </c>
      <c r="U227" s="14">
        <f>SUM($C$2:C227)</f>
        <v>220859</v>
      </c>
      <c r="V227" s="14">
        <f>SUM($D$2:D227)</f>
        <v>220834</v>
      </c>
      <c r="Z227">
        <f t="shared" si="42"/>
        <v>1.3854447439353099</v>
      </c>
      <c r="AA227">
        <f t="shared" si="43"/>
        <v>1.0264591439688715</v>
      </c>
      <c r="AB227">
        <f t="shared" si="44"/>
        <v>1.2890625</v>
      </c>
    </row>
    <row r="228" spans="1:28" x14ac:dyDescent="0.25">
      <c r="A228" s="3">
        <f t="shared" si="34"/>
        <v>42594</v>
      </c>
      <c r="B228" s="20">
        <v>1489</v>
      </c>
      <c r="C228" s="20">
        <v>1422</v>
      </c>
      <c r="D228" s="20">
        <v>1419</v>
      </c>
      <c r="E228" s="20"/>
      <c r="F228" s="16">
        <f t="shared" si="33"/>
        <v>1443.3333333333333</v>
      </c>
      <c r="G228" s="20"/>
      <c r="H228" s="6">
        <f t="shared" si="38"/>
        <v>323</v>
      </c>
      <c r="I228" s="6">
        <f t="shared" si="39"/>
        <v>496</v>
      </c>
      <c r="J228" s="6">
        <f t="shared" si="40"/>
        <v>313</v>
      </c>
      <c r="K228" s="20"/>
      <c r="L228" s="53">
        <f t="shared" si="35"/>
        <v>0.27701543739279588</v>
      </c>
      <c r="M228" s="53">
        <f t="shared" si="36"/>
        <v>0.5356371490280778</v>
      </c>
      <c r="N228" s="53">
        <f t="shared" si="37"/>
        <v>0.28300180831826399</v>
      </c>
      <c r="O228" s="20"/>
      <c r="P228" s="20"/>
      <c r="Q228" s="20"/>
      <c r="R228" s="6">
        <f t="shared" si="41"/>
        <v>377.33333333333326</v>
      </c>
      <c r="S228" s="20"/>
      <c r="T228" s="14">
        <f>SUM($B$2:B228)</f>
        <v>222613</v>
      </c>
      <c r="U228" s="14">
        <f>SUM($C$2:C228)</f>
        <v>222281</v>
      </c>
      <c r="V228" s="14">
        <f>SUM($D$2:D228)</f>
        <v>222253</v>
      </c>
      <c r="Z228">
        <f t="shared" si="42"/>
        <v>1.277015437392796</v>
      </c>
      <c r="AA228">
        <f t="shared" si="43"/>
        <v>1.5356371490280778</v>
      </c>
      <c r="AB228">
        <f t="shared" si="44"/>
        <v>1.2830018083182639</v>
      </c>
    </row>
    <row r="229" spans="1:28" x14ac:dyDescent="0.25">
      <c r="A229" s="3">
        <f t="shared" si="34"/>
        <v>42595</v>
      </c>
      <c r="B229" s="20">
        <v>1376</v>
      </c>
      <c r="C229" s="20">
        <v>1510</v>
      </c>
      <c r="D229" s="20">
        <v>1505</v>
      </c>
      <c r="E229" s="20"/>
      <c r="F229" s="16">
        <f t="shared" si="33"/>
        <v>1463.6666666666667</v>
      </c>
      <c r="G229" s="20"/>
      <c r="H229" s="6">
        <f t="shared" si="38"/>
        <v>371</v>
      </c>
      <c r="I229" s="6">
        <f t="shared" si="39"/>
        <v>353</v>
      </c>
      <c r="J229" s="6">
        <f t="shared" si="40"/>
        <v>400</v>
      </c>
      <c r="K229" s="20"/>
      <c r="L229" s="53">
        <f t="shared" si="35"/>
        <v>0.36915422885572141</v>
      </c>
      <c r="M229" s="53">
        <f t="shared" si="36"/>
        <v>0.30509939498703542</v>
      </c>
      <c r="N229" s="53">
        <f t="shared" si="37"/>
        <v>0.36199095022624433</v>
      </c>
      <c r="O229" s="20"/>
      <c r="P229" s="20"/>
      <c r="Q229" s="20"/>
      <c r="R229" s="6">
        <f t="shared" si="41"/>
        <v>374.66666666666674</v>
      </c>
      <c r="S229" s="20"/>
      <c r="T229" s="14">
        <f>SUM($B$2:B229)</f>
        <v>223989</v>
      </c>
      <c r="U229" s="14">
        <f>SUM($C$2:C229)</f>
        <v>223791</v>
      </c>
      <c r="V229" s="14">
        <f>SUM($D$2:D229)</f>
        <v>223758</v>
      </c>
      <c r="Z229">
        <f t="shared" si="42"/>
        <v>1.3691542288557215</v>
      </c>
      <c r="AA229">
        <f t="shared" si="43"/>
        <v>1.3050993949870355</v>
      </c>
      <c r="AB229">
        <f t="shared" si="44"/>
        <v>1.3619909502262444</v>
      </c>
    </row>
    <row r="230" spans="1:28" x14ac:dyDescent="0.25">
      <c r="A230" s="3">
        <f t="shared" si="34"/>
        <v>42596</v>
      </c>
      <c r="B230" s="20">
        <v>754</v>
      </c>
      <c r="C230" s="20">
        <v>697</v>
      </c>
      <c r="D230" s="20">
        <v>704</v>
      </c>
      <c r="E230" s="20"/>
      <c r="F230" s="16">
        <f t="shared" si="33"/>
        <v>718.33333333333337</v>
      </c>
      <c r="G230" s="20"/>
      <c r="H230" s="6">
        <f t="shared" si="38"/>
        <v>45</v>
      </c>
      <c r="I230" s="6">
        <f t="shared" si="39"/>
        <v>-10</v>
      </c>
      <c r="J230" s="6">
        <f t="shared" si="40"/>
        <v>123</v>
      </c>
      <c r="K230" s="20"/>
      <c r="L230" s="53">
        <f t="shared" si="35"/>
        <v>6.3469675599435824E-2</v>
      </c>
      <c r="M230" s="53">
        <f t="shared" si="36"/>
        <v>-1.4144271570014143E-2</v>
      </c>
      <c r="N230" s="53">
        <f t="shared" si="37"/>
        <v>0.2117039586919105</v>
      </c>
      <c r="O230" s="20"/>
      <c r="P230" s="20"/>
      <c r="Q230" s="20"/>
      <c r="R230" s="6">
        <f t="shared" si="41"/>
        <v>52.666666666666742</v>
      </c>
      <c r="S230" s="20"/>
      <c r="T230" s="14">
        <f>SUM($B$2:B230)</f>
        <v>224743</v>
      </c>
      <c r="U230" s="14">
        <f>SUM($C$2:C230)</f>
        <v>224488</v>
      </c>
      <c r="V230" s="14">
        <f>SUM($D$2:D230)</f>
        <v>224462</v>
      </c>
      <c r="Z230">
        <f t="shared" si="42"/>
        <v>1.0634696755994357</v>
      </c>
      <c r="AA230">
        <f t="shared" si="43"/>
        <v>0.98585572842998581</v>
      </c>
      <c r="AB230">
        <f t="shared" si="44"/>
        <v>1.2117039586919105</v>
      </c>
    </row>
    <row r="231" spans="1:28" x14ac:dyDescent="0.25">
      <c r="A231" s="3">
        <f t="shared" si="34"/>
        <v>42597</v>
      </c>
      <c r="B231" s="20">
        <v>492</v>
      </c>
      <c r="C231" s="20">
        <v>519</v>
      </c>
      <c r="D231" s="20">
        <v>519</v>
      </c>
      <c r="E231" s="20"/>
      <c r="F231" s="16">
        <f t="shared" si="33"/>
        <v>510</v>
      </c>
      <c r="G231" s="20"/>
      <c r="H231" s="6">
        <f t="shared" si="38"/>
        <v>173</v>
      </c>
      <c r="I231" s="6">
        <f t="shared" si="39"/>
        <v>134</v>
      </c>
      <c r="J231" s="6">
        <f t="shared" si="40"/>
        <v>134</v>
      </c>
      <c r="K231" s="20"/>
      <c r="L231" s="53">
        <f t="shared" si="35"/>
        <v>0.54231974921630099</v>
      </c>
      <c r="M231" s="53">
        <f t="shared" si="36"/>
        <v>0.34805194805194806</v>
      </c>
      <c r="N231" s="53">
        <f t="shared" si="37"/>
        <v>0.34805194805194806</v>
      </c>
      <c r="O231" s="20"/>
      <c r="P231" s="20"/>
      <c r="Q231" s="20"/>
      <c r="R231" s="6">
        <f t="shared" si="41"/>
        <v>147</v>
      </c>
      <c r="S231" s="20"/>
      <c r="T231" s="14">
        <f>SUM($B$2:B231)</f>
        <v>225235</v>
      </c>
      <c r="U231" s="14">
        <f>SUM($C$2:C231)</f>
        <v>225007</v>
      </c>
      <c r="V231" s="14">
        <f>SUM($D$2:D231)</f>
        <v>224981</v>
      </c>
      <c r="Z231">
        <f t="shared" si="42"/>
        <v>1.542319749216301</v>
      </c>
      <c r="AA231">
        <f t="shared" si="43"/>
        <v>1.3480519480519479</v>
      </c>
      <c r="AB231">
        <f t="shared" si="44"/>
        <v>1.3480519480519479</v>
      </c>
    </row>
    <row r="232" spans="1:28" x14ac:dyDescent="0.25">
      <c r="A232" s="3">
        <f t="shared" si="34"/>
        <v>42598</v>
      </c>
      <c r="B232" s="20">
        <v>1550</v>
      </c>
      <c r="C232" s="20">
        <v>1693</v>
      </c>
      <c r="D232" s="20">
        <v>1689</v>
      </c>
      <c r="E232" s="20"/>
      <c r="F232" s="16">
        <f t="shared" si="33"/>
        <v>1644</v>
      </c>
      <c r="G232" s="20"/>
      <c r="H232" s="6">
        <f t="shared" si="38"/>
        <v>445</v>
      </c>
      <c r="I232" s="6">
        <f t="shared" si="39"/>
        <v>473</v>
      </c>
      <c r="J232" s="6">
        <f t="shared" si="40"/>
        <v>470</v>
      </c>
      <c r="K232" s="20"/>
      <c r="L232" s="53">
        <f t="shared" si="35"/>
        <v>0.40271493212669685</v>
      </c>
      <c r="M232" s="53">
        <f t="shared" si="36"/>
        <v>0.38770491803278689</v>
      </c>
      <c r="N232" s="53">
        <f t="shared" si="37"/>
        <v>0.38556193601312549</v>
      </c>
      <c r="O232" s="20"/>
      <c r="P232" s="20"/>
      <c r="Q232" s="20"/>
      <c r="R232" s="6">
        <f t="shared" si="41"/>
        <v>462.66666666666674</v>
      </c>
      <c r="S232" s="20"/>
      <c r="T232" s="14">
        <f>SUM($B$2:B232)</f>
        <v>226785</v>
      </c>
      <c r="U232" s="14">
        <f>SUM($C$2:C232)</f>
        <v>226700</v>
      </c>
      <c r="V232" s="14">
        <f>SUM($D$2:D232)</f>
        <v>226670</v>
      </c>
      <c r="Z232">
        <f t="shared" si="42"/>
        <v>1.4027149321266967</v>
      </c>
      <c r="AA232">
        <f t="shared" si="43"/>
        <v>1.3877049180327869</v>
      </c>
      <c r="AB232">
        <f t="shared" si="44"/>
        <v>1.3855619360131255</v>
      </c>
    </row>
    <row r="233" spans="1:28" ht="15.75" customHeight="1" x14ac:dyDescent="0.25">
      <c r="A233" s="3">
        <f t="shared" si="34"/>
        <v>42599</v>
      </c>
      <c r="B233" s="38">
        <v>1536</v>
      </c>
      <c r="C233" s="38">
        <v>1420</v>
      </c>
      <c r="D233" s="38">
        <v>1419</v>
      </c>
      <c r="E233" s="38"/>
      <c r="F233" s="16">
        <f t="shared" si="33"/>
        <v>1458.3333333333333</v>
      </c>
      <c r="G233" s="38"/>
      <c r="H233" s="6">
        <f t="shared" si="38"/>
        <v>343</v>
      </c>
      <c r="I233" s="6">
        <f t="shared" si="39"/>
        <v>388</v>
      </c>
      <c r="J233" s="6">
        <f t="shared" si="40"/>
        <v>389</v>
      </c>
      <c r="K233" s="38"/>
      <c r="L233" s="53">
        <f t="shared" si="35"/>
        <v>0.28751047778709138</v>
      </c>
      <c r="M233" s="53">
        <f t="shared" si="36"/>
        <v>0.37596899224806202</v>
      </c>
      <c r="N233" s="53">
        <f t="shared" si="37"/>
        <v>0.37766990291262137</v>
      </c>
      <c r="O233" s="38"/>
      <c r="P233" s="38"/>
      <c r="Q233" s="38"/>
      <c r="R233" s="6">
        <f t="shared" si="41"/>
        <v>373.33333333333326</v>
      </c>
      <c r="S233" s="38"/>
      <c r="T233" s="14">
        <f>SUM($B$2:B233)</f>
        <v>228321</v>
      </c>
      <c r="U233" s="14">
        <f>SUM($C$2:C233)</f>
        <v>228120</v>
      </c>
      <c r="V233" s="14">
        <f>SUM($D$2:D233)</f>
        <v>228089</v>
      </c>
      <c r="Z233">
        <f t="shared" si="42"/>
        <v>1.2875104777870914</v>
      </c>
      <c r="AA233">
        <f t="shared" si="43"/>
        <v>1.375968992248062</v>
      </c>
      <c r="AB233">
        <f t="shared" si="44"/>
        <v>1.3776699029126214</v>
      </c>
    </row>
    <row r="234" spans="1:28" ht="15.75" customHeight="1" x14ac:dyDescent="0.25">
      <c r="A234" s="3">
        <f t="shared" si="34"/>
        <v>42600</v>
      </c>
      <c r="B234" s="20">
        <v>1752</v>
      </c>
      <c r="C234" s="20">
        <v>1586</v>
      </c>
      <c r="D234" s="20">
        <v>1595</v>
      </c>
      <c r="E234" s="20"/>
      <c r="F234" s="16">
        <f t="shared" si="33"/>
        <v>1644.3333333333333</v>
      </c>
      <c r="G234" s="20"/>
      <c r="H234" s="6">
        <f t="shared" si="38"/>
        <v>210</v>
      </c>
      <c r="I234" s="6">
        <f t="shared" si="39"/>
        <v>267</v>
      </c>
      <c r="J234" s="6">
        <f t="shared" si="40"/>
        <v>275</v>
      </c>
      <c r="K234" s="20"/>
      <c r="L234" s="53">
        <f t="shared" si="35"/>
        <v>0.13618677042801555</v>
      </c>
      <c r="M234" s="53">
        <f t="shared" si="36"/>
        <v>0.20242608036391205</v>
      </c>
      <c r="N234" s="53">
        <f t="shared" si="37"/>
        <v>0.20833333333333334</v>
      </c>
      <c r="O234" s="20"/>
      <c r="P234" s="20"/>
      <c r="Q234" s="20"/>
      <c r="R234" s="6">
        <f t="shared" si="41"/>
        <v>250.66666666666652</v>
      </c>
      <c r="S234" s="20"/>
      <c r="T234" s="14">
        <f>SUM($B$2:B234)</f>
        <v>230073</v>
      </c>
      <c r="U234" s="14">
        <f>SUM($C$2:C234)</f>
        <v>229706</v>
      </c>
      <c r="V234" s="14">
        <f>SUM($D$2:D234)</f>
        <v>229684</v>
      </c>
      <c r="Z234">
        <f t="shared" si="42"/>
        <v>1.1361867704280155</v>
      </c>
      <c r="AA234">
        <f t="shared" si="43"/>
        <v>1.202426080363912</v>
      </c>
      <c r="AB234">
        <f t="shared" si="44"/>
        <v>1.2083333333333333</v>
      </c>
    </row>
    <row r="235" spans="1:28" x14ac:dyDescent="0.25">
      <c r="A235" s="3">
        <f t="shared" si="34"/>
        <v>42601</v>
      </c>
      <c r="B235" s="20">
        <v>1621</v>
      </c>
      <c r="C235" s="20">
        <v>1586</v>
      </c>
      <c r="D235" s="20">
        <v>1584</v>
      </c>
      <c r="E235" s="20"/>
      <c r="F235" s="16">
        <f t="shared" si="33"/>
        <v>1597</v>
      </c>
      <c r="G235" s="20"/>
      <c r="H235" s="6">
        <f t="shared" si="38"/>
        <v>132</v>
      </c>
      <c r="I235" s="6">
        <f t="shared" si="39"/>
        <v>164</v>
      </c>
      <c r="J235" s="6">
        <f t="shared" si="40"/>
        <v>165</v>
      </c>
      <c r="K235" s="20"/>
      <c r="L235" s="53">
        <f t="shared" si="35"/>
        <v>8.8650100738750834E-2</v>
      </c>
      <c r="M235" s="53">
        <f t="shared" si="36"/>
        <v>0.11533052039381153</v>
      </c>
      <c r="N235" s="53">
        <f t="shared" si="37"/>
        <v>0.11627906976744186</v>
      </c>
      <c r="O235" s="20"/>
      <c r="P235" s="20"/>
      <c r="Q235" s="20"/>
      <c r="R235" s="6">
        <f t="shared" si="41"/>
        <v>153.66666666666674</v>
      </c>
      <c r="S235" s="20"/>
      <c r="T235" s="14">
        <f>SUM($B$2:B235)</f>
        <v>231694</v>
      </c>
      <c r="U235" s="14">
        <f>SUM($C$2:C235)</f>
        <v>231292</v>
      </c>
      <c r="V235" s="14">
        <f>SUM($D$2:D235)</f>
        <v>231268</v>
      </c>
      <c r="Z235">
        <f t="shared" si="42"/>
        <v>1.0886501007387508</v>
      </c>
      <c r="AA235">
        <f t="shared" si="43"/>
        <v>1.1153305203938115</v>
      </c>
      <c r="AB235">
        <f t="shared" si="44"/>
        <v>1.1162790697674418</v>
      </c>
    </row>
    <row r="236" spans="1:28" x14ac:dyDescent="0.25">
      <c r="A236" s="3">
        <f t="shared" si="34"/>
        <v>42602</v>
      </c>
      <c r="B236" s="20">
        <v>1654</v>
      </c>
      <c r="C236" s="20">
        <v>1737</v>
      </c>
      <c r="D236" s="20">
        <v>1737</v>
      </c>
      <c r="E236" s="20"/>
      <c r="F236" s="16">
        <f t="shared" si="33"/>
        <v>1709.3333333333333</v>
      </c>
      <c r="G236" s="20"/>
      <c r="H236" s="6">
        <f t="shared" si="38"/>
        <v>278</v>
      </c>
      <c r="I236" s="6">
        <f t="shared" si="39"/>
        <v>227</v>
      </c>
      <c r="J236" s="6">
        <f t="shared" si="40"/>
        <v>232</v>
      </c>
      <c r="K236" s="20"/>
      <c r="L236" s="53">
        <f t="shared" si="35"/>
        <v>0.20203488372093023</v>
      </c>
      <c r="M236" s="53">
        <f t="shared" si="36"/>
        <v>0.15033112582781458</v>
      </c>
      <c r="N236" s="53">
        <f t="shared" si="37"/>
        <v>0.15415282392026577</v>
      </c>
      <c r="O236" s="20"/>
      <c r="P236" s="20"/>
      <c r="Q236" s="20"/>
      <c r="R236" s="6">
        <f t="shared" si="41"/>
        <v>245.66666666666652</v>
      </c>
      <c r="S236" s="20"/>
      <c r="T236" s="14">
        <f>SUM($B$2:B236)</f>
        <v>233348</v>
      </c>
      <c r="U236" s="14">
        <f>SUM($C$2:C236)</f>
        <v>233029</v>
      </c>
      <c r="V236" s="14">
        <f>SUM($D$2:D236)</f>
        <v>233005</v>
      </c>
      <c r="Z236">
        <f t="shared" si="42"/>
        <v>1.2020348837209303</v>
      </c>
      <c r="AA236">
        <f t="shared" si="43"/>
        <v>1.1503311258278146</v>
      </c>
      <c r="AB236">
        <f t="shared" si="44"/>
        <v>1.1541528239202659</v>
      </c>
    </row>
    <row r="237" spans="1:28" x14ac:dyDescent="0.25">
      <c r="A237" s="3">
        <f t="shared" si="34"/>
        <v>42603</v>
      </c>
      <c r="B237" s="20">
        <v>914</v>
      </c>
      <c r="C237" s="20">
        <v>832</v>
      </c>
      <c r="D237" s="20">
        <v>836</v>
      </c>
      <c r="E237" s="20"/>
      <c r="F237" s="16">
        <f t="shared" si="33"/>
        <v>860.66666666666663</v>
      </c>
      <c r="G237" s="20"/>
      <c r="H237" s="6">
        <f t="shared" si="38"/>
        <v>160</v>
      </c>
      <c r="I237" s="6">
        <f t="shared" si="39"/>
        <v>135</v>
      </c>
      <c r="J237" s="6">
        <f t="shared" si="40"/>
        <v>132</v>
      </c>
      <c r="K237" s="20"/>
      <c r="L237" s="53">
        <f t="shared" si="35"/>
        <v>0.21220159151193635</v>
      </c>
      <c r="M237" s="53">
        <f t="shared" si="36"/>
        <v>0.19368723098995697</v>
      </c>
      <c r="N237" s="53">
        <f t="shared" si="37"/>
        <v>0.1875</v>
      </c>
      <c r="O237" s="20"/>
      <c r="P237" s="20"/>
      <c r="Q237" s="20"/>
      <c r="R237" s="6">
        <f t="shared" si="41"/>
        <v>142.33333333333326</v>
      </c>
      <c r="S237" s="20"/>
      <c r="T237" s="14">
        <f>SUM($B$2:B237)</f>
        <v>234262</v>
      </c>
      <c r="U237" s="14">
        <f>SUM($C$2:C237)</f>
        <v>233861</v>
      </c>
      <c r="V237" s="14">
        <f>SUM($D$2:D237)</f>
        <v>233841</v>
      </c>
      <c r="Z237">
        <f t="shared" si="42"/>
        <v>1.2122015915119364</v>
      </c>
      <c r="AA237">
        <f t="shared" si="43"/>
        <v>1.1936872309899569</v>
      </c>
      <c r="AB237">
        <f t="shared" si="44"/>
        <v>1.1875</v>
      </c>
    </row>
    <row r="238" spans="1:28" x14ac:dyDescent="0.25">
      <c r="A238" s="3">
        <f t="shared" si="34"/>
        <v>42604</v>
      </c>
      <c r="B238" s="20">
        <v>565</v>
      </c>
      <c r="C238" s="20">
        <v>633</v>
      </c>
      <c r="D238" s="20">
        <v>632</v>
      </c>
      <c r="E238" s="20"/>
      <c r="F238" s="16">
        <f t="shared" si="33"/>
        <v>610</v>
      </c>
      <c r="G238" s="20"/>
      <c r="H238" s="6">
        <f t="shared" si="38"/>
        <v>73</v>
      </c>
      <c r="I238" s="6">
        <f t="shared" si="39"/>
        <v>114</v>
      </c>
      <c r="J238" s="6">
        <f t="shared" si="40"/>
        <v>113</v>
      </c>
      <c r="K238" s="20"/>
      <c r="L238" s="53">
        <f t="shared" si="35"/>
        <v>0.1483739837398374</v>
      </c>
      <c r="M238" s="53">
        <f t="shared" si="36"/>
        <v>0.21965317919075145</v>
      </c>
      <c r="N238" s="53">
        <f t="shared" si="37"/>
        <v>0.21772639691714837</v>
      </c>
      <c r="O238" s="20"/>
      <c r="P238" s="20"/>
      <c r="Q238" s="20"/>
      <c r="R238" s="6">
        <f t="shared" si="41"/>
        <v>100</v>
      </c>
      <c r="S238" s="20"/>
      <c r="T238" s="14">
        <f>SUM($B$2:B238)</f>
        <v>234827</v>
      </c>
      <c r="U238" s="14">
        <f>SUM($C$2:C238)</f>
        <v>234494</v>
      </c>
      <c r="V238" s="14">
        <f>SUM($D$2:D238)</f>
        <v>234473</v>
      </c>
      <c r="Z238">
        <f t="shared" si="42"/>
        <v>1.1483739837398375</v>
      </c>
      <c r="AA238">
        <f t="shared" si="43"/>
        <v>1.2196531791907514</v>
      </c>
      <c r="AB238">
        <f t="shared" si="44"/>
        <v>1.2177263969171483</v>
      </c>
    </row>
    <row r="239" spans="1:28" x14ac:dyDescent="0.25">
      <c r="A239" s="3">
        <f t="shared" si="34"/>
        <v>42605</v>
      </c>
      <c r="B239" s="20">
        <v>1430</v>
      </c>
      <c r="C239" s="20">
        <v>1628</v>
      </c>
      <c r="D239" s="20">
        <v>1628</v>
      </c>
      <c r="E239" s="20"/>
      <c r="F239" s="16">
        <f t="shared" si="33"/>
        <v>1562</v>
      </c>
      <c r="G239" s="20"/>
      <c r="H239" s="6">
        <f t="shared" si="38"/>
        <v>-120</v>
      </c>
      <c r="I239" s="6">
        <f t="shared" si="39"/>
        <v>-65</v>
      </c>
      <c r="J239" s="6">
        <f t="shared" si="40"/>
        <v>-61</v>
      </c>
      <c r="K239" s="20"/>
      <c r="L239" s="53">
        <f t="shared" si="35"/>
        <v>-7.7419354838709681E-2</v>
      </c>
      <c r="M239" s="53">
        <f t="shared" si="36"/>
        <v>-3.83933845245127E-2</v>
      </c>
      <c r="N239" s="53">
        <f t="shared" si="37"/>
        <v>-3.6116044997039666E-2</v>
      </c>
      <c r="O239" s="20"/>
      <c r="P239" s="20"/>
      <c r="Q239" s="20"/>
      <c r="R239" s="6">
        <f t="shared" si="41"/>
        <v>-82</v>
      </c>
      <c r="S239" s="20"/>
      <c r="T239" s="14">
        <f>SUM($B$2:B239)</f>
        <v>236257</v>
      </c>
      <c r="U239" s="14">
        <f>SUM($C$2:C239)</f>
        <v>236122</v>
      </c>
      <c r="V239" s="14">
        <f>SUM($D$2:D239)</f>
        <v>236101</v>
      </c>
      <c r="Z239">
        <f t="shared" si="42"/>
        <v>0.92258064516129035</v>
      </c>
      <c r="AA239">
        <f t="shared" si="43"/>
        <v>0.96160661547548731</v>
      </c>
      <c r="AB239">
        <f t="shared" si="44"/>
        <v>0.96388395500296031</v>
      </c>
    </row>
    <row r="240" spans="1:28" x14ac:dyDescent="0.25">
      <c r="A240" s="3">
        <f t="shared" si="34"/>
        <v>42606</v>
      </c>
      <c r="B240" s="20">
        <v>1478</v>
      </c>
      <c r="C240" s="20">
        <v>1461</v>
      </c>
      <c r="D240" s="20">
        <v>1455</v>
      </c>
      <c r="E240" s="20"/>
      <c r="F240" s="16">
        <f t="shared" si="33"/>
        <v>1464.6666666666667</v>
      </c>
      <c r="G240" s="20"/>
      <c r="H240" s="6">
        <f t="shared" si="38"/>
        <v>-58</v>
      </c>
      <c r="I240" s="6">
        <f t="shared" si="39"/>
        <v>41</v>
      </c>
      <c r="J240" s="6">
        <f t="shared" si="40"/>
        <v>36</v>
      </c>
      <c r="K240" s="20"/>
      <c r="L240" s="53">
        <f t="shared" si="35"/>
        <v>-3.7760416666666664E-2</v>
      </c>
      <c r="M240" s="53">
        <f t="shared" si="36"/>
        <v>2.8873239436619718E-2</v>
      </c>
      <c r="N240" s="53">
        <f t="shared" si="37"/>
        <v>2.5369978858350951E-2</v>
      </c>
      <c r="O240" s="20"/>
      <c r="P240" s="20"/>
      <c r="Q240" s="20"/>
      <c r="R240" s="6">
        <f t="shared" si="41"/>
        <v>6.3333333333334849</v>
      </c>
      <c r="S240" s="20"/>
      <c r="T240" s="14">
        <f>SUM($B$2:B240)</f>
        <v>237735</v>
      </c>
      <c r="U240" s="14">
        <f>SUM($C$2:C240)</f>
        <v>237583</v>
      </c>
      <c r="V240" s="14">
        <f>SUM($D$2:D240)</f>
        <v>237556</v>
      </c>
      <c r="Z240">
        <f t="shared" si="42"/>
        <v>0.96223958333333337</v>
      </c>
      <c r="AA240">
        <f t="shared" si="43"/>
        <v>1.0288732394366198</v>
      </c>
      <c r="AB240">
        <f t="shared" si="44"/>
        <v>1.025369978858351</v>
      </c>
    </row>
    <row r="241" spans="1:28" x14ac:dyDescent="0.25">
      <c r="A241" s="3">
        <f t="shared" si="34"/>
        <v>42607</v>
      </c>
      <c r="B241" s="20">
        <v>1610</v>
      </c>
      <c r="C241" s="20">
        <v>1427</v>
      </c>
      <c r="D241" s="20">
        <v>1428</v>
      </c>
      <c r="E241" s="20"/>
      <c r="F241" s="16">
        <f t="shared" si="33"/>
        <v>1488.3333333333333</v>
      </c>
      <c r="G241" s="20"/>
      <c r="H241" s="6">
        <f t="shared" si="38"/>
        <v>-142</v>
      </c>
      <c r="I241" s="6">
        <f t="shared" si="39"/>
        <v>-159</v>
      </c>
      <c r="J241" s="6">
        <f t="shared" si="40"/>
        <v>-167</v>
      </c>
      <c r="K241" s="20"/>
      <c r="L241" s="53">
        <f t="shared" si="35"/>
        <v>-8.1050228310502279E-2</v>
      </c>
      <c r="M241" s="53">
        <f t="shared" si="36"/>
        <v>-0.10025220680958385</v>
      </c>
      <c r="N241" s="53">
        <f t="shared" si="37"/>
        <v>-0.10470219435736677</v>
      </c>
      <c r="O241" s="20"/>
      <c r="P241" s="20"/>
      <c r="Q241" s="20"/>
      <c r="R241" s="6">
        <f t="shared" si="41"/>
        <v>-156</v>
      </c>
      <c r="S241" s="20"/>
      <c r="T241" s="14">
        <f>SUM($B$2:B241)</f>
        <v>239345</v>
      </c>
      <c r="U241" s="14">
        <f>SUM($C$2:C241)</f>
        <v>239010</v>
      </c>
      <c r="V241" s="14">
        <f>SUM($D$2:D241)</f>
        <v>238984</v>
      </c>
      <c r="Z241">
        <f t="shared" si="42"/>
        <v>0.91894977168949776</v>
      </c>
      <c r="AA241">
        <f t="shared" si="43"/>
        <v>0.89974779319041609</v>
      </c>
      <c r="AB241">
        <f t="shared" si="44"/>
        <v>0.89529780564263328</v>
      </c>
    </row>
    <row r="242" spans="1:28" x14ac:dyDescent="0.25">
      <c r="A242" s="3">
        <f t="shared" si="34"/>
        <v>42608</v>
      </c>
      <c r="B242" s="20">
        <v>1544</v>
      </c>
      <c r="C242" s="20">
        <v>1561</v>
      </c>
      <c r="D242" s="20">
        <v>1565</v>
      </c>
      <c r="E242" s="20"/>
      <c r="F242" s="16">
        <f t="shared" si="33"/>
        <v>1556.6666666666667</v>
      </c>
      <c r="G242" s="20"/>
      <c r="H242" s="6">
        <f t="shared" si="38"/>
        <v>-77</v>
      </c>
      <c r="I242" s="6">
        <f t="shared" si="39"/>
        <v>-25</v>
      </c>
      <c r="J242" s="6">
        <f t="shared" si="40"/>
        <v>-19</v>
      </c>
      <c r="K242" s="20"/>
      <c r="L242" s="53">
        <f t="shared" si="35"/>
        <v>-4.7501542257865514E-2</v>
      </c>
      <c r="M242" s="53">
        <f t="shared" si="36"/>
        <v>-1.5762925598991173E-2</v>
      </c>
      <c r="N242" s="53">
        <f t="shared" si="37"/>
        <v>-1.1994949494949494E-2</v>
      </c>
      <c r="O242" s="20"/>
      <c r="P242" s="20"/>
      <c r="Q242" s="20"/>
      <c r="R242" s="6">
        <f t="shared" si="41"/>
        <v>-40.333333333333258</v>
      </c>
      <c r="S242" s="20"/>
      <c r="T242" s="14">
        <f>SUM($B$2:B242)</f>
        <v>240889</v>
      </c>
      <c r="U242" s="14">
        <f>SUM($C$2:C242)</f>
        <v>240571</v>
      </c>
      <c r="V242" s="14">
        <f>SUM($D$2:D242)</f>
        <v>240549</v>
      </c>
      <c r="Z242">
        <f t="shared" si="42"/>
        <v>0.95249845774213449</v>
      </c>
      <c r="AA242">
        <f t="shared" si="43"/>
        <v>0.98423707440100883</v>
      </c>
      <c r="AB242">
        <f t="shared" si="44"/>
        <v>0.9880050505050505</v>
      </c>
    </row>
    <row r="243" spans="1:28" x14ac:dyDescent="0.25">
      <c r="A243" s="3">
        <f t="shared" si="34"/>
        <v>42609</v>
      </c>
      <c r="B243" s="20">
        <v>1388</v>
      </c>
      <c r="C243" s="20">
        <v>1555</v>
      </c>
      <c r="D243" s="20">
        <v>1549</v>
      </c>
      <c r="E243" s="20"/>
      <c r="F243" s="16">
        <f t="shared" si="33"/>
        <v>1497.3333333333333</v>
      </c>
      <c r="G243" s="20"/>
      <c r="H243" s="6">
        <f t="shared" si="38"/>
        <v>-266</v>
      </c>
      <c r="I243" s="6">
        <f t="shared" si="39"/>
        <v>-182</v>
      </c>
      <c r="J243" s="6">
        <f t="shared" si="40"/>
        <v>-188</v>
      </c>
      <c r="K243" s="20"/>
      <c r="L243" s="53">
        <f t="shared" si="35"/>
        <v>-0.16082224909310761</v>
      </c>
      <c r="M243" s="53">
        <f t="shared" si="36"/>
        <v>-0.1047783534830167</v>
      </c>
      <c r="N243" s="53">
        <f t="shared" si="37"/>
        <v>-0.10823258491652274</v>
      </c>
      <c r="O243" s="20"/>
      <c r="P243" s="20"/>
      <c r="Q243" s="20"/>
      <c r="R243" s="6">
        <f t="shared" si="41"/>
        <v>-212</v>
      </c>
      <c r="S243" s="20"/>
      <c r="T243" s="14">
        <f>SUM($B$2:B243)</f>
        <v>242277</v>
      </c>
      <c r="U243" s="14">
        <f>SUM($C$2:C243)</f>
        <v>242126</v>
      </c>
      <c r="V243" s="14">
        <f>SUM($D$2:D243)</f>
        <v>242098</v>
      </c>
      <c r="Z243">
        <f t="shared" si="42"/>
        <v>0.83917775090689239</v>
      </c>
      <c r="AA243">
        <f t="shared" si="43"/>
        <v>0.89522164651698333</v>
      </c>
      <c r="AB243">
        <f t="shared" si="44"/>
        <v>0.89176741508347723</v>
      </c>
    </row>
    <row r="244" spans="1:28" x14ac:dyDescent="0.25">
      <c r="A244" s="3">
        <f t="shared" si="34"/>
        <v>42610</v>
      </c>
      <c r="B244" s="20">
        <v>832</v>
      </c>
      <c r="C244" s="20">
        <v>709</v>
      </c>
      <c r="D244" s="20">
        <v>711</v>
      </c>
      <c r="E244" s="20"/>
      <c r="F244" s="16">
        <f t="shared" si="33"/>
        <v>750.66666666666663</v>
      </c>
      <c r="G244" s="20"/>
      <c r="H244" s="6">
        <f t="shared" si="38"/>
        <v>-82</v>
      </c>
      <c r="I244" s="6">
        <f t="shared" si="39"/>
        <v>-123</v>
      </c>
      <c r="J244" s="6">
        <f t="shared" si="40"/>
        <v>-125</v>
      </c>
      <c r="K244" s="20"/>
      <c r="L244" s="53">
        <f t="shared" si="35"/>
        <v>-8.9715536105032828E-2</v>
      </c>
      <c r="M244" s="53">
        <f t="shared" si="36"/>
        <v>-0.14783653846153846</v>
      </c>
      <c r="N244" s="53">
        <f t="shared" si="37"/>
        <v>-0.14952153110047847</v>
      </c>
      <c r="O244" s="20"/>
      <c r="P244" s="20"/>
      <c r="Q244" s="20"/>
      <c r="R244" s="6">
        <f t="shared" si="41"/>
        <v>-110</v>
      </c>
      <c r="S244" s="20"/>
      <c r="T244" s="14">
        <f>SUM($B$2:B244)</f>
        <v>243109</v>
      </c>
      <c r="U244" s="14">
        <f>SUM($C$2:C244)</f>
        <v>242835</v>
      </c>
      <c r="V244" s="14">
        <f>SUM($D$2:D244)</f>
        <v>242809</v>
      </c>
      <c r="Z244">
        <f t="shared" si="42"/>
        <v>0.9102844638949672</v>
      </c>
      <c r="AA244">
        <f t="shared" si="43"/>
        <v>0.85216346153846156</v>
      </c>
      <c r="AB244">
        <f t="shared" si="44"/>
        <v>0.8504784688995215</v>
      </c>
    </row>
    <row r="245" spans="1:28" x14ac:dyDescent="0.25">
      <c r="A245" s="3">
        <f t="shared" si="34"/>
        <v>42611</v>
      </c>
      <c r="B245" s="20">
        <v>538</v>
      </c>
      <c r="C245" s="20">
        <v>470</v>
      </c>
      <c r="D245" s="20">
        <v>470</v>
      </c>
      <c r="E245" s="20"/>
      <c r="F245" s="16">
        <f t="shared" si="33"/>
        <v>492.66666666666669</v>
      </c>
      <c r="G245" s="20"/>
      <c r="H245" s="6">
        <f t="shared" si="38"/>
        <v>-27</v>
      </c>
      <c r="I245" s="6">
        <f t="shared" si="39"/>
        <v>-163</v>
      </c>
      <c r="J245" s="6">
        <f t="shared" si="40"/>
        <v>-162</v>
      </c>
      <c r="K245" s="20"/>
      <c r="L245" s="53">
        <f t="shared" si="35"/>
        <v>-4.7787610619469026E-2</v>
      </c>
      <c r="M245" s="53">
        <f t="shared" si="36"/>
        <v>-0.25750394944707738</v>
      </c>
      <c r="N245" s="53">
        <f t="shared" si="37"/>
        <v>-0.25632911392405061</v>
      </c>
      <c r="O245" s="20"/>
      <c r="P245" s="20"/>
      <c r="Q245" s="20"/>
      <c r="R245" s="6">
        <f t="shared" si="41"/>
        <v>-117.33333333333331</v>
      </c>
      <c r="S245" s="20"/>
      <c r="T245" s="14">
        <f>SUM($B$2:B245)</f>
        <v>243647</v>
      </c>
      <c r="U245" s="14">
        <f>SUM($C$2:C245)</f>
        <v>243305</v>
      </c>
      <c r="V245" s="14">
        <f>SUM($D$2:D245)</f>
        <v>243279</v>
      </c>
      <c r="Z245">
        <f t="shared" si="42"/>
        <v>0.95221238938053099</v>
      </c>
      <c r="AA245">
        <f t="shared" si="43"/>
        <v>0.74249605055292256</v>
      </c>
      <c r="AB245">
        <f t="shared" si="44"/>
        <v>0.74367088607594933</v>
      </c>
    </row>
    <row r="246" spans="1:28" x14ac:dyDescent="0.25">
      <c r="A246" s="3">
        <f t="shared" si="34"/>
        <v>42612</v>
      </c>
      <c r="B246" s="20">
        <v>1185</v>
      </c>
      <c r="C246" s="20">
        <v>1497</v>
      </c>
      <c r="D246" s="20">
        <v>1497</v>
      </c>
      <c r="E246" s="20"/>
      <c r="F246" s="16">
        <f t="shared" si="33"/>
        <v>1393</v>
      </c>
      <c r="G246" s="20"/>
      <c r="H246" s="6">
        <f t="shared" si="38"/>
        <v>-245</v>
      </c>
      <c r="I246" s="6">
        <f t="shared" si="39"/>
        <v>-131</v>
      </c>
      <c r="J246" s="6">
        <f t="shared" si="40"/>
        <v>-131</v>
      </c>
      <c r="K246" s="20"/>
      <c r="L246" s="53">
        <f t="shared" si="35"/>
        <v>-0.17132867132867133</v>
      </c>
      <c r="M246" s="53">
        <f t="shared" si="36"/>
        <v>-8.0466830466830466E-2</v>
      </c>
      <c r="N246" s="53">
        <f t="shared" si="37"/>
        <v>-8.0466830466830466E-2</v>
      </c>
      <c r="O246" s="20"/>
      <c r="P246" s="20"/>
      <c r="Q246" s="20"/>
      <c r="R246" s="6">
        <f t="shared" si="41"/>
        <v>-169</v>
      </c>
      <c r="S246" s="20"/>
      <c r="T246" s="14">
        <f>SUM($B$2:B246)</f>
        <v>244832</v>
      </c>
      <c r="U246" s="14">
        <f>SUM($C$2:C246)</f>
        <v>244802</v>
      </c>
      <c r="V246" s="14">
        <f>SUM($D$2:D246)</f>
        <v>244776</v>
      </c>
      <c r="Z246">
        <f t="shared" si="42"/>
        <v>0.82867132867132864</v>
      </c>
      <c r="AA246">
        <f t="shared" si="43"/>
        <v>0.91953316953316955</v>
      </c>
      <c r="AB246">
        <f t="shared" si="44"/>
        <v>0.91953316953316955</v>
      </c>
    </row>
    <row r="247" spans="1:28" x14ac:dyDescent="0.25">
      <c r="A247" s="3">
        <f t="shared" si="34"/>
        <v>42613</v>
      </c>
      <c r="B247" s="20">
        <v>1320</v>
      </c>
      <c r="C247" s="20">
        <v>1213</v>
      </c>
      <c r="D247" s="20">
        <v>1209</v>
      </c>
      <c r="E247" s="20"/>
      <c r="F247" s="16">
        <f t="shared" si="33"/>
        <v>1247.3333333333333</v>
      </c>
      <c r="G247" s="20"/>
      <c r="H247" s="6">
        <f t="shared" si="38"/>
        <v>-158</v>
      </c>
      <c r="I247" s="6">
        <f t="shared" si="39"/>
        <v>-248</v>
      </c>
      <c r="J247" s="6">
        <f t="shared" si="40"/>
        <v>-246</v>
      </c>
      <c r="K247" s="20"/>
      <c r="L247" s="53">
        <f t="shared" si="35"/>
        <v>-0.10690121786197564</v>
      </c>
      <c r="M247" s="53">
        <f t="shared" si="36"/>
        <v>-0.16974674880219029</v>
      </c>
      <c r="N247" s="53">
        <f t="shared" si="37"/>
        <v>-0.16907216494845362</v>
      </c>
      <c r="O247" s="20"/>
      <c r="P247" s="20"/>
      <c r="Q247" s="20"/>
      <c r="R247" s="6">
        <f t="shared" si="41"/>
        <v>-217.33333333333348</v>
      </c>
      <c r="S247" s="20"/>
      <c r="T247" s="14">
        <f>SUM($B$2:B247)</f>
        <v>246152</v>
      </c>
      <c r="U247" s="14">
        <f>SUM($C$2:C247)</f>
        <v>246015</v>
      </c>
      <c r="V247" s="14">
        <f>SUM($D$2:D247)</f>
        <v>245985</v>
      </c>
      <c r="Z247">
        <f t="shared" si="42"/>
        <v>0.89309878213802441</v>
      </c>
      <c r="AA247">
        <f t="shared" si="43"/>
        <v>0.83025325119780968</v>
      </c>
      <c r="AB247">
        <f t="shared" si="44"/>
        <v>0.83092783505154644</v>
      </c>
    </row>
    <row r="248" spans="1:28" x14ac:dyDescent="0.25">
      <c r="A248" s="3">
        <f t="shared" si="34"/>
        <v>42614</v>
      </c>
      <c r="B248" s="20">
        <v>1417</v>
      </c>
      <c r="C248" s="20">
        <v>1396</v>
      </c>
      <c r="D248" s="20">
        <v>1390</v>
      </c>
      <c r="E248" s="20"/>
      <c r="F248" s="16">
        <f t="shared" si="33"/>
        <v>1401</v>
      </c>
      <c r="G248" s="20"/>
      <c r="H248" s="6">
        <f t="shared" si="38"/>
        <v>-193</v>
      </c>
      <c r="I248" s="6">
        <f t="shared" si="39"/>
        <v>-31</v>
      </c>
      <c r="J248" s="6">
        <f t="shared" si="40"/>
        <v>-38</v>
      </c>
      <c r="K248" s="20"/>
      <c r="L248" s="53">
        <f t="shared" si="35"/>
        <v>-0.11987577639751552</v>
      </c>
      <c r="M248" s="53">
        <f t="shared" si="36"/>
        <v>-2.1723896285914507E-2</v>
      </c>
      <c r="N248" s="53">
        <f t="shared" si="37"/>
        <v>-2.661064425770308E-2</v>
      </c>
      <c r="O248" s="20"/>
      <c r="P248" s="20"/>
      <c r="Q248" s="20"/>
      <c r="R248" s="6">
        <f t="shared" si="41"/>
        <v>-87.333333333333258</v>
      </c>
      <c r="S248" s="20"/>
      <c r="T248" s="14">
        <f>SUM($B$2:B248)</f>
        <v>247569</v>
      </c>
      <c r="U248" s="14">
        <f>SUM($C$2:C248)</f>
        <v>247411</v>
      </c>
      <c r="V248" s="14">
        <f>SUM($D$2:D248)</f>
        <v>247375</v>
      </c>
      <c r="Z248">
        <f t="shared" si="42"/>
        <v>0.88012422360248443</v>
      </c>
      <c r="AA248">
        <f t="shared" si="43"/>
        <v>0.97827610371408547</v>
      </c>
      <c r="AB248">
        <f t="shared" si="44"/>
        <v>0.9733893557422969</v>
      </c>
    </row>
    <row r="249" spans="1:28" x14ac:dyDescent="0.25">
      <c r="A249" s="3">
        <f t="shared" si="34"/>
        <v>42615</v>
      </c>
      <c r="B249" s="6">
        <v>1522</v>
      </c>
      <c r="C249" s="6">
        <v>1429</v>
      </c>
      <c r="D249" s="6">
        <v>1423</v>
      </c>
      <c r="E249" s="6"/>
      <c r="F249" s="16">
        <f t="shared" si="33"/>
        <v>1458</v>
      </c>
      <c r="G249" s="6"/>
      <c r="H249" s="6">
        <f t="shared" si="38"/>
        <v>-22</v>
      </c>
      <c r="I249" s="6">
        <f t="shared" si="39"/>
        <v>-132</v>
      </c>
      <c r="J249" s="6">
        <f t="shared" si="40"/>
        <v>-142</v>
      </c>
      <c r="K249" s="6"/>
      <c r="L249" s="53">
        <f t="shared" si="35"/>
        <v>-1.4248704663212436E-2</v>
      </c>
      <c r="M249" s="53">
        <f t="shared" si="36"/>
        <v>-8.4561178731582323E-2</v>
      </c>
      <c r="N249" s="53">
        <f t="shared" si="37"/>
        <v>-9.0734824281150164E-2</v>
      </c>
      <c r="O249" s="6"/>
      <c r="P249" s="6"/>
      <c r="Q249" s="6"/>
      <c r="R249" s="6">
        <f t="shared" si="41"/>
        <v>-98.666666666666742</v>
      </c>
      <c r="S249" s="6"/>
      <c r="T249" s="14">
        <f>SUM($B$2:B249)</f>
        <v>249091</v>
      </c>
      <c r="U249" s="14">
        <f>SUM($C$2:C249)</f>
        <v>248840</v>
      </c>
      <c r="V249" s="14">
        <f>SUM($D$2:D249)</f>
        <v>248798</v>
      </c>
      <c r="Z249">
        <f t="shared" si="42"/>
        <v>0.98575129533678751</v>
      </c>
      <c r="AA249">
        <f t="shared" si="43"/>
        <v>0.91543882126841769</v>
      </c>
      <c r="AB249">
        <f t="shared" si="44"/>
        <v>0.90926517571884979</v>
      </c>
    </row>
    <row r="250" spans="1:28" x14ac:dyDescent="0.25">
      <c r="A250" s="3">
        <f t="shared" si="34"/>
        <v>42616</v>
      </c>
      <c r="B250" s="6">
        <v>1493</v>
      </c>
      <c r="C250" s="6">
        <v>1443</v>
      </c>
      <c r="D250" s="6">
        <v>1467</v>
      </c>
      <c r="E250" s="6"/>
      <c r="F250" s="16">
        <f t="shared" si="33"/>
        <v>1467.6666666666667</v>
      </c>
      <c r="G250" s="6"/>
      <c r="H250" s="6">
        <f t="shared" si="38"/>
        <v>105</v>
      </c>
      <c r="I250" s="6">
        <f t="shared" si="39"/>
        <v>-112</v>
      </c>
      <c r="J250" s="6">
        <f t="shared" si="40"/>
        <v>-82</v>
      </c>
      <c r="K250" s="6"/>
      <c r="L250" s="53">
        <f t="shared" si="35"/>
        <v>7.5648414985590773E-2</v>
      </c>
      <c r="M250" s="53">
        <f t="shared" si="36"/>
        <v>-7.2025723472668807E-2</v>
      </c>
      <c r="N250" s="53">
        <f t="shared" si="37"/>
        <v>-5.2937378954163977E-2</v>
      </c>
      <c r="O250" s="6"/>
      <c r="P250" s="6"/>
      <c r="Q250" s="6"/>
      <c r="R250" s="6">
        <f t="shared" si="41"/>
        <v>-29.666666666666515</v>
      </c>
      <c r="S250" s="6"/>
      <c r="T250" s="14">
        <f>SUM($B$2:B250)</f>
        <v>250584</v>
      </c>
      <c r="U250" s="14">
        <f>SUM($C$2:C250)</f>
        <v>250283</v>
      </c>
      <c r="V250" s="14">
        <f>SUM($D$2:D250)</f>
        <v>250265</v>
      </c>
      <c r="Z250">
        <f t="shared" si="42"/>
        <v>1.0756484149855907</v>
      </c>
      <c r="AA250">
        <f t="shared" si="43"/>
        <v>0.92797427652733122</v>
      </c>
      <c r="AB250">
        <f t="shared" si="44"/>
        <v>0.94706262104583605</v>
      </c>
    </row>
    <row r="251" spans="1:28" x14ac:dyDescent="0.25">
      <c r="A251" s="3">
        <f t="shared" si="34"/>
        <v>42617</v>
      </c>
      <c r="B251" s="6">
        <v>1106</v>
      </c>
      <c r="C251" s="6">
        <v>775</v>
      </c>
      <c r="D251" s="6">
        <v>775</v>
      </c>
      <c r="E251" s="6"/>
      <c r="F251" s="16">
        <f t="shared" si="33"/>
        <v>885.33333333333337</v>
      </c>
      <c r="G251" s="6"/>
      <c r="H251" s="6">
        <f t="shared" si="38"/>
        <v>274</v>
      </c>
      <c r="I251" s="6">
        <f t="shared" si="39"/>
        <v>66</v>
      </c>
      <c r="J251" s="6">
        <f t="shared" si="40"/>
        <v>64</v>
      </c>
      <c r="K251" s="6"/>
      <c r="L251" s="53">
        <f t="shared" si="35"/>
        <v>0.32932692307692307</v>
      </c>
      <c r="M251" s="53">
        <f t="shared" si="36"/>
        <v>9.3088857545839204E-2</v>
      </c>
      <c r="N251" s="53">
        <f t="shared" si="37"/>
        <v>9.0014064697609003E-2</v>
      </c>
      <c r="O251" s="6"/>
      <c r="P251" s="6"/>
      <c r="Q251" s="6"/>
      <c r="R251" s="6">
        <f t="shared" si="41"/>
        <v>134.66666666666674</v>
      </c>
      <c r="S251" s="6"/>
      <c r="T251" s="14">
        <f>SUM($B$2:B251)</f>
        <v>251690</v>
      </c>
      <c r="U251" s="14">
        <f>SUM($C$2:C251)</f>
        <v>251058</v>
      </c>
      <c r="V251" s="14">
        <f>SUM($D$2:D251)</f>
        <v>251040</v>
      </c>
      <c r="Z251">
        <f t="shared" si="42"/>
        <v>1.3293269230769231</v>
      </c>
      <c r="AA251">
        <f t="shared" si="43"/>
        <v>1.0930888575458393</v>
      </c>
      <c r="AB251">
        <f t="shared" si="44"/>
        <v>1.0900140646976091</v>
      </c>
    </row>
    <row r="252" spans="1:28" x14ac:dyDescent="0.25">
      <c r="A252" s="3">
        <f t="shared" si="34"/>
        <v>42618</v>
      </c>
      <c r="B252" s="6">
        <v>579</v>
      </c>
      <c r="C252" s="6">
        <v>670</v>
      </c>
      <c r="D252" s="6">
        <v>668</v>
      </c>
      <c r="E252" s="6"/>
      <c r="F252" s="16">
        <f t="shared" si="33"/>
        <v>639</v>
      </c>
      <c r="G252" s="6"/>
      <c r="H252" s="6">
        <f t="shared" si="38"/>
        <v>41</v>
      </c>
      <c r="I252" s="6">
        <f t="shared" si="39"/>
        <v>200</v>
      </c>
      <c r="J252" s="6">
        <f t="shared" si="40"/>
        <v>198</v>
      </c>
      <c r="K252" s="6"/>
      <c r="L252" s="53">
        <f t="shared" si="35"/>
        <v>7.6208178438661706E-2</v>
      </c>
      <c r="M252" s="53">
        <f t="shared" si="36"/>
        <v>0.42553191489361702</v>
      </c>
      <c r="N252" s="53">
        <f t="shared" si="37"/>
        <v>0.42127659574468085</v>
      </c>
      <c r="O252" s="6"/>
      <c r="P252" s="6"/>
      <c r="Q252" s="6"/>
      <c r="R252" s="6">
        <f t="shared" si="41"/>
        <v>146.33333333333331</v>
      </c>
      <c r="S252" s="6"/>
      <c r="T252" s="14">
        <f>SUM($B$2:B252)</f>
        <v>252269</v>
      </c>
      <c r="U252" s="14">
        <f>SUM($C$2:C252)</f>
        <v>251728</v>
      </c>
      <c r="V252" s="14">
        <f>SUM($D$2:D252)</f>
        <v>251708</v>
      </c>
      <c r="Z252">
        <f t="shared" si="42"/>
        <v>1.0762081784386617</v>
      </c>
      <c r="AA252">
        <f t="shared" si="43"/>
        <v>1.425531914893617</v>
      </c>
      <c r="AB252">
        <f t="shared" si="44"/>
        <v>1.4212765957446809</v>
      </c>
    </row>
    <row r="253" spans="1:28" x14ac:dyDescent="0.25">
      <c r="A253" s="3">
        <f t="shared" si="34"/>
        <v>42619</v>
      </c>
      <c r="B253" s="6">
        <v>1412</v>
      </c>
      <c r="C253" s="6">
        <v>1898</v>
      </c>
      <c r="D253" s="6">
        <v>1901</v>
      </c>
      <c r="E253" s="6"/>
      <c r="F253" s="16">
        <f t="shared" si="33"/>
        <v>1737</v>
      </c>
      <c r="G253" s="6"/>
      <c r="H253" s="6">
        <f t="shared" si="38"/>
        <v>227</v>
      </c>
      <c r="I253" s="6">
        <f t="shared" si="39"/>
        <v>401</v>
      </c>
      <c r="J253" s="6">
        <f t="shared" si="40"/>
        <v>404</v>
      </c>
      <c r="K253" s="6"/>
      <c r="L253" s="53">
        <f t="shared" si="35"/>
        <v>0.19156118143459916</v>
      </c>
      <c r="M253" s="53">
        <f t="shared" si="36"/>
        <v>0.26786907147628591</v>
      </c>
      <c r="N253" s="53">
        <f t="shared" si="37"/>
        <v>0.26987307949231798</v>
      </c>
      <c r="O253" s="6"/>
      <c r="P253" s="6"/>
      <c r="Q253" s="6"/>
      <c r="R253" s="6">
        <f t="shared" si="41"/>
        <v>344</v>
      </c>
      <c r="S253" s="6"/>
      <c r="T253" s="14">
        <f>SUM($B$2:B253)</f>
        <v>253681</v>
      </c>
      <c r="U253" s="14">
        <f>SUM($C$2:C253)</f>
        <v>253626</v>
      </c>
      <c r="V253" s="14">
        <f>SUM($D$2:D253)</f>
        <v>253609</v>
      </c>
      <c r="Z253">
        <f t="shared" si="42"/>
        <v>1.1915611814345992</v>
      </c>
      <c r="AA253">
        <f t="shared" si="43"/>
        <v>1.2678690714762859</v>
      </c>
      <c r="AB253">
        <f t="shared" si="44"/>
        <v>1.2698730794923179</v>
      </c>
    </row>
    <row r="254" spans="1:28" x14ac:dyDescent="0.25">
      <c r="A254" s="3">
        <f t="shared" si="34"/>
        <v>42620</v>
      </c>
      <c r="B254" s="6">
        <v>1382</v>
      </c>
      <c r="C254" s="6">
        <v>1331</v>
      </c>
      <c r="D254" s="6">
        <v>1331</v>
      </c>
      <c r="E254" s="6"/>
      <c r="F254" s="16">
        <f t="shared" si="33"/>
        <v>1348</v>
      </c>
      <c r="G254" s="6"/>
      <c r="H254" s="6">
        <f t="shared" si="38"/>
        <v>62</v>
      </c>
      <c r="I254" s="6">
        <f t="shared" si="39"/>
        <v>118</v>
      </c>
      <c r="J254" s="6">
        <f t="shared" si="40"/>
        <v>122</v>
      </c>
      <c r="K254" s="6"/>
      <c r="L254" s="53">
        <f t="shared" si="35"/>
        <v>4.6969696969696967E-2</v>
      </c>
      <c r="M254" s="53">
        <f t="shared" si="36"/>
        <v>9.7279472382522672E-2</v>
      </c>
      <c r="N254" s="53">
        <f t="shared" si="37"/>
        <v>0.10090984284532671</v>
      </c>
      <c r="O254" s="6"/>
      <c r="P254" s="6"/>
      <c r="Q254" s="6"/>
      <c r="R254" s="6">
        <f t="shared" si="41"/>
        <v>100.66666666666674</v>
      </c>
      <c r="S254" s="6"/>
      <c r="T254" s="14">
        <f>SUM($B$2:B254)</f>
        <v>255063</v>
      </c>
      <c r="U254" s="14">
        <f>SUM($C$2:C254)</f>
        <v>254957</v>
      </c>
      <c r="V254" s="14">
        <f>SUM($D$2:D254)</f>
        <v>254940</v>
      </c>
      <c r="Z254">
        <f t="shared" si="42"/>
        <v>1.0469696969696969</v>
      </c>
      <c r="AA254">
        <f t="shared" si="43"/>
        <v>1.0972794723825228</v>
      </c>
      <c r="AB254">
        <f t="shared" si="44"/>
        <v>1.1009098428453268</v>
      </c>
    </row>
    <row r="255" spans="1:28" x14ac:dyDescent="0.25">
      <c r="A255" s="3">
        <f t="shared" si="34"/>
        <v>42621</v>
      </c>
      <c r="B255" s="6">
        <v>1755</v>
      </c>
      <c r="C255" s="6">
        <v>1476</v>
      </c>
      <c r="D255" s="6">
        <v>1393</v>
      </c>
      <c r="E255" s="6"/>
      <c r="F255" s="16">
        <f t="shared" si="33"/>
        <v>1541.3333333333333</v>
      </c>
      <c r="G255" s="6"/>
      <c r="H255" s="6">
        <f t="shared" si="38"/>
        <v>338</v>
      </c>
      <c r="I255" s="6">
        <f t="shared" si="39"/>
        <v>80</v>
      </c>
      <c r="J255" s="6">
        <f t="shared" si="40"/>
        <v>3</v>
      </c>
      <c r="K255" s="6"/>
      <c r="L255" s="53">
        <f t="shared" si="35"/>
        <v>0.23853211009174313</v>
      </c>
      <c r="M255" s="53">
        <f t="shared" si="36"/>
        <v>5.730659025787966E-2</v>
      </c>
      <c r="N255" s="53">
        <f t="shared" si="37"/>
        <v>2.158273381294964E-3</v>
      </c>
      <c r="O255" s="6"/>
      <c r="P255" s="6"/>
      <c r="Q255" s="6"/>
      <c r="R255" s="6">
        <f t="shared" si="41"/>
        <v>140.33333333333326</v>
      </c>
      <c r="S255" s="6"/>
      <c r="T255" s="14">
        <f>SUM($B$2:B255)</f>
        <v>256818</v>
      </c>
      <c r="U255" s="14">
        <f>SUM($C$2:C255)</f>
        <v>256433</v>
      </c>
      <c r="V255" s="14">
        <f>SUM($D$2:D255)</f>
        <v>256333</v>
      </c>
      <c r="Z255">
        <f t="shared" si="42"/>
        <v>1.238532110091743</v>
      </c>
      <c r="AA255">
        <f t="shared" si="43"/>
        <v>1.0573065902578798</v>
      </c>
      <c r="AB255">
        <f t="shared" si="44"/>
        <v>1.002158273381295</v>
      </c>
    </row>
    <row r="256" spans="1:28" x14ac:dyDescent="0.25">
      <c r="A256" s="3">
        <f t="shared" si="34"/>
        <v>42622</v>
      </c>
      <c r="B256" s="6">
        <v>1591</v>
      </c>
      <c r="C256" s="6">
        <v>1716</v>
      </c>
      <c r="D256" s="6">
        <v>1758</v>
      </c>
      <c r="E256" s="6"/>
      <c r="F256" s="16">
        <f t="shared" si="33"/>
        <v>1688.3333333333333</v>
      </c>
      <c r="G256" s="6"/>
      <c r="H256" s="6">
        <f t="shared" si="38"/>
        <v>69</v>
      </c>
      <c r="I256" s="6">
        <f t="shared" si="39"/>
        <v>287</v>
      </c>
      <c r="J256" s="6">
        <f t="shared" si="40"/>
        <v>335</v>
      </c>
      <c r="K256" s="6"/>
      <c r="L256" s="53">
        <f t="shared" si="35"/>
        <v>4.5335085413929041E-2</v>
      </c>
      <c r="M256" s="53">
        <f t="shared" si="36"/>
        <v>0.20083974807557733</v>
      </c>
      <c r="N256" s="53">
        <f t="shared" si="37"/>
        <v>0.23541813070976811</v>
      </c>
      <c r="O256" s="6"/>
      <c r="P256" s="6"/>
      <c r="Q256" s="6"/>
      <c r="R256" s="6">
        <f t="shared" si="41"/>
        <v>230.33333333333326</v>
      </c>
      <c r="S256" s="6"/>
      <c r="T256" s="14">
        <f>SUM($B$2:B256)</f>
        <v>258409</v>
      </c>
      <c r="U256" s="14">
        <f>SUM($C$2:C256)</f>
        <v>258149</v>
      </c>
      <c r="V256" s="14">
        <f>SUM($D$2:D256)</f>
        <v>258091</v>
      </c>
      <c r="Z256">
        <f t="shared" si="42"/>
        <v>1.0453350854139289</v>
      </c>
      <c r="AA256">
        <f t="shared" si="43"/>
        <v>1.2008397480755773</v>
      </c>
      <c r="AB256">
        <f t="shared" si="44"/>
        <v>1.235418130709768</v>
      </c>
    </row>
    <row r="257" spans="1:28" x14ac:dyDescent="0.25">
      <c r="A257" s="3">
        <f t="shared" si="34"/>
        <v>42623</v>
      </c>
      <c r="B257" s="6">
        <v>1653</v>
      </c>
      <c r="C257" s="6">
        <v>1586</v>
      </c>
      <c r="D257" s="6">
        <v>1618</v>
      </c>
      <c r="E257" s="6"/>
      <c r="F257" s="16">
        <f t="shared" si="33"/>
        <v>1619</v>
      </c>
      <c r="G257" s="6"/>
      <c r="H257" s="6">
        <f t="shared" si="38"/>
        <v>160</v>
      </c>
      <c r="I257" s="6">
        <f t="shared" si="39"/>
        <v>143</v>
      </c>
      <c r="J257" s="6">
        <f t="shared" si="40"/>
        <v>151</v>
      </c>
      <c r="K257" s="6"/>
      <c r="L257" s="53">
        <f t="shared" si="35"/>
        <v>0.10716677829872739</v>
      </c>
      <c r="M257" s="53">
        <f t="shared" si="36"/>
        <v>9.90990990990991E-2</v>
      </c>
      <c r="N257" s="53">
        <f t="shared" si="37"/>
        <v>0.10293115201090661</v>
      </c>
      <c r="O257" s="6"/>
      <c r="P257" s="6"/>
      <c r="Q257" s="6"/>
      <c r="R257" s="6">
        <f t="shared" si="41"/>
        <v>151.33333333333326</v>
      </c>
      <c r="S257" s="6"/>
      <c r="T257" s="14">
        <f>SUM($B$2:B257)</f>
        <v>260062</v>
      </c>
      <c r="U257" s="14">
        <f>SUM($C$2:C257)</f>
        <v>259735</v>
      </c>
      <c r="V257" s="14">
        <f>SUM($D$2:D257)</f>
        <v>259709</v>
      </c>
      <c r="Z257">
        <f t="shared" si="42"/>
        <v>1.1071667782987273</v>
      </c>
      <c r="AA257">
        <f t="shared" si="43"/>
        <v>1.0990990990990992</v>
      </c>
      <c r="AB257">
        <f t="shared" si="44"/>
        <v>1.1029311520109066</v>
      </c>
    </row>
    <row r="258" spans="1:28" x14ac:dyDescent="0.25">
      <c r="A258" s="3">
        <f t="shared" si="34"/>
        <v>42624</v>
      </c>
      <c r="B258" s="6">
        <v>1225</v>
      </c>
      <c r="C258" s="6">
        <v>1082</v>
      </c>
      <c r="D258" s="6">
        <v>821</v>
      </c>
      <c r="E258" s="6"/>
      <c r="F258" s="16">
        <f t="shared" ref="F258:F321" si="45">SUM(B258:D258)/3</f>
        <v>1042.6666666666667</v>
      </c>
      <c r="G258" s="6"/>
      <c r="H258" s="6">
        <f t="shared" si="38"/>
        <v>119</v>
      </c>
      <c r="I258" s="6">
        <f t="shared" si="39"/>
        <v>307</v>
      </c>
      <c r="J258" s="6">
        <f t="shared" si="40"/>
        <v>46</v>
      </c>
      <c r="K258" s="6"/>
      <c r="L258" s="53">
        <f t="shared" si="35"/>
        <v>0.10759493670886076</v>
      </c>
      <c r="M258" s="53">
        <f t="shared" si="36"/>
        <v>0.39612903225806451</v>
      </c>
      <c r="N258" s="53">
        <f t="shared" si="37"/>
        <v>5.9354838709677421E-2</v>
      </c>
      <c r="O258" s="6"/>
      <c r="P258" s="6"/>
      <c r="Q258" s="6"/>
      <c r="R258" s="6">
        <f t="shared" si="41"/>
        <v>157.33333333333337</v>
      </c>
      <c r="S258" s="6"/>
      <c r="T258" s="14">
        <f>SUM($B$2:B258)</f>
        <v>261287</v>
      </c>
      <c r="U258" s="14">
        <f>SUM($C$2:C258)</f>
        <v>260817</v>
      </c>
      <c r="V258" s="14">
        <f>SUM($D$2:D258)</f>
        <v>260530</v>
      </c>
      <c r="Z258">
        <f t="shared" si="42"/>
        <v>1.1075949367088607</v>
      </c>
      <c r="AA258">
        <f t="shared" si="43"/>
        <v>1.3961290322580646</v>
      </c>
      <c r="AB258">
        <f t="shared" si="44"/>
        <v>1.0593548387096774</v>
      </c>
    </row>
    <row r="259" spans="1:28" x14ac:dyDescent="0.25">
      <c r="A259" s="3">
        <f t="shared" ref="A259:A322" si="46">A258+1</f>
        <v>42625</v>
      </c>
      <c r="B259" s="6">
        <v>758</v>
      </c>
      <c r="C259" s="6">
        <v>920</v>
      </c>
      <c r="D259" s="6">
        <v>752</v>
      </c>
      <c r="E259" s="6"/>
      <c r="F259" s="16">
        <f t="shared" si="45"/>
        <v>810</v>
      </c>
      <c r="G259" s="6"/>
      <c r="H259" s="6">
        <f t="shared" si="38"/>
        <v>179</v>
      </c>
      <c r="I259" s="6">
        <f t="shared" si="39"/>
        <v>250</v>
      </c>
      <c r="J259" s="6">
        <f t="shared" si="40"/>
        <v>84</v>
      </c>
      <c r="K259" s="6"/>
      <c r="L259" s="53">
        <f t="shared" si="35"/>
        <v>0.30915371329879104</v>
      </c>
      <c r="M259" s="53">
        <f t="shared" si="36"/>
        <v>0.37313432835820898</v>
      </c>
      <c r="N259" s="53">
        <f t="shared" si="37"/>
        <v>0.12574850299401197</v>
      </c>
      <c r="O259" s="6"/>
      <c r="P259" s="6"/>
      <c r="Q259" s="6"/>
      <c r="R259" s="6">
        <f t="shared" si="41"/>
        <v>171</v>
      </c>
      <c r="S259" s="6"/>
      <c r="T259" s="14">
        <f>SUM($B$2:B259)</f>
        <v>262045</v>
      </c>
      <c r="U259" s="14">
        <f>SUM($C$2:C259)</f>
        <v>261737</v>
      </c>
      <c r="V259" s="14">
        <f>SUM($D$2:D259)</f>
        <v>261282</v>
      </c>
      <c r="Z259">
        <f t="shared" si="42"/>
        <v>1.3091537132987909</v>
      </c>
      <c r="AA259">
        <f t="shared" si="43"/>
        <v>1.3731343283582089</v>
      </c>
      <c r="AB259">
        <f t="shared" si="44"/>
        <v>1.125748502994012</v>
      </c>
    </row>
    <row r="260" spans="1:28" x14ac:dyDescent="0.25">
      <c r="A260" s="3">
        <f t="shared" si="46"/>
        <v>42626</v>
      </c>
      <c r="B260" s="6">
        <v>1482</v>
      </c>
      <c r="C260" s="6">
        <v>1485</v>
      </c>
      <c r="D260" s="6">
        <v>1923</v>
      </c>
      <c r="E260" s="6"/>
      <c r="F260" s="16">
        <f t="shared" si="45"/>
        <v>1630</v>
      </c>
      <c r="G260" s="6"/>
      <c r="H260" s="6">
        <f t="shared" si="38"/>
        <v>70</v>
      </c>
      <c r="I260" s="6">
        <f t="shared" si="39"/>
        <v>-413</v>
      </c>
      <c r="J260" s="6">
        <f t="shared" si="40"/>
        <v>22</v>
      </c>
      <c r="K260" s="6"/>
      <c r="L260" s="53">
        <f t="shared" si="35"/>
        <v>4.9575070821529746E-2</v>
      </c>
      <c r="M260" s="53">
        <f t="shared" si="36"/>
        <v>-0.21759747102212856</v>
      </c>
      <c r="N260" s="53">
        <f t="shared" si="37"/>
        <v>1.1572856391372961E-2</v>
      </c>
      <c r="O260" s="6"/>
      <c r="P260" s="6"/>
      <c r="Q260" s="6"/>
      <c r="R260" s="6">
        <f t="shared" si="41"/>
        <v>-107</v>
      </c>
      <c r="S260" s="6"/>
      <c r="T260" s="14">
        <f>SUM($B$2:B260)</f>
        <v>263527</v>
      </c>
      <c r="U260" s="14">
        <f>SUM($C$2:C260)</f>
        <v>263222</v>
      </c>
      <c r="V260" s="14">
        <f>SUM($D$2:D260)</f>
        <v>263205</v>
      </c>
      <c r="Z260">
        <f t="shared" si="42"/>
        <v>1.0495750708215297</v>
      </c>
      <c r="AA260">
        <f t="shared" si="43"/>
        <v>0.78240252897787144</v>
      </c>
      <c r="AB260">
        <f t="shared" si="44"/>
        <v>1.0115728563913731</v>
      </c>
    </row>
    <row r="261" spans="1:28" x14ac:dyDescent="0.25">
      <c r="A261" s="3">
        <f t="shared" si="46"/>
        <v>42627</v>
      </c>
      <c r="B261" s="6">
        <v>2004</v>
      </c>
      <c r="C261" s="6">
        <v>1792</v>
      </c>
      <c r="D261" s="6">
        <v>1623</v>
      </c>
      <c r="E261" s="6"/>
      <c r="F261" s="16">
        <f t="shared" si="45"/>
        <v>1806.3333333333333</v>
      </c>
      <c r="G261" s="6"/>
      <c r="H261" s="6">
        <f t="shared" si="38"/>
        <v>622</v>
      </c>
      <c r="I261" s="6">
        <f t="shared" si="39"/>
        <v>461</v>
      </c>
      <c r="J261" s="6">
        <f t="shared" si="40"/>
        <v>292</v>
      </c>
      <c r="K261" s="6"/>
      <c r="L261" s="53">
        <f t="shared" si="35"/>
        <v>0.45007235890014474</v>
      </c>
      <c r="M261" s="53">
        <f t="shared" si="36"/>
        <v>0.34635612321562737</v>
      </c>
      <c r="N261" s="53">
        <f t="shared" si="37"/>
        <v>0.21938392186326069</v>
      </c>
      <c r="O261" s="6"/>
      <c r="P261" s="6"/>
      <c r="Q261" s="6"/>
      <c r="R261" s="6">
        <f t="shared" si="41"/>
        <v>458.33333333333326</v>
      </c>
      <c r="S261" s="6"/>
      <c r="T261" s="14">
        <f>SUM($B$2:B261)</f>
        <v>265531</v>
      </c>
      <c r="U261" s="14">
        <f>SUM($C$2:C261)</f>
        <v>265014</v>
      </c>
      <c r="V261" s="14">
        <f>SUM($D$2:D261)</f>
        <v>264828</v>
      </c>
      <c r="Z261">
        <f t="shared" si="42"/>
        <v>1.4500723589001447</v>
      </c>
      <c r="AA261">
        <f t="shared" si="43"/>
        <v>1.3463561232156274</v>
      </c>
      <c r="AB261">
        <f t="shared" si="44"/>
        <v>1.2193839218632607</v>
      </c>
    </row>
    <row r="262" spans="1:28" x14ac:dyDescent="0.25">
      <c r="A262" s="3">
        <f t="shared" si="46"/>
        <v>42628</v>
      </c>
      <c r="B262" s="6">
        <v>2197</v>
      </c>
      <c r="C262" s="6">
        <v>1855</v>
      </c>
      <c r="D262" s="6">
        <v>2021</v>
      </c>
      <c r="E262" s="6"/>
      <c r="F262" s="16">
        <f t="shared" si="45"/>
        <v>2024.3333333333333</v>
      </c>
      <c r="G262" s="6"/>
      <c r="H262" s="6">
        <f t="shared" si="38"/>
        <v>442</v>
      </c>
      <c r="I262" s="6">
        <f t="shared" si="39"/>
        <v>379</v>
      </c>
      <c r="J262" s="6">
        <f t="shared" si="40"/>
        <v>628</v>
      </c>
      <c r="K262" s="6"/>
      <c r="L262" s="53">
        <f t="shared" si="35"/>
        <v>0.25185185185185183</v>
      </c>
      <c r="M262" s="53">
        <f t="shared" si="36"/>
        <v>0.25677506775067749</v>
      </c>
      <c r="N262" s="53">
        <f t="shared" si="37"/>
        <v>0.45082555635319455</v>
      </c>
      <c r="O262" s="6"/>
      <c r="P262" s="6"/>
      <c r="Q262" s="6"/>
      <c r="R262" s="6">
        <f t="shared" si="41"/>
        <v>483</v>
      </c>
      <c r="S262" s="6"/>
      <c r="T262" s="14">
        <f>SUM($B$2:B262)</f>
        <v>267728</v>
      </c>
      <c r="U262" s="14">
        <f>SUM($C$2:C262)</f>
        <v>266869</v>
      </c>
      <c r="V262" s="14">
        <f>SUM($D$2:D262)</f>
        <v>266849</v>
      </c>
      <c r="Z262">
        <f t="shared" si="42"/>
        <v>1.2518518518518518</v>
      </c>
      <c r="AA262">
        <f t="shared" si="43"/>
        <v>1.2567750677506775</v>
      </c>
      <c r="AB262">
        <f t="shared" si="44"/>
        <v>1.4508255563531944</v>
      </c>
    </row>
    <row r="263" spans="1:28" x14ac:dyDescent="0.25">
      <c r="A263" s="3">
        <f t="shared" si="46"/>
        <v>42629</v>
      </c>
      <c r="B263" s="6">
        <v>2353</v>
      </c>
      <c r="C263" s="6">
        <v>2179</v>
      </c>
      <c r="D263" s="6">
        <v>2177</v>
      </c>
      <c r="E263" s="6"/>
      <c r="F263" s="16">
        <f t="shared" si="45"/>
        <v>2236.3333333333335</v>
      </c>
      <c r="G263" s="6"/>
      <c r="H263" s="6">
        <f t="shared" si="38"/>
        <v>762</v>
      </c>
      <c r="I263" s="6">
        <f t="shared" si="39"/>
        <v>463</v>
      </c>
      <c r="J263" s="6">
        <f t="shared" si="40"/>
        <v>419</v>
      </c>
      <c r="K263" s="6"/>
      <c r="L263" s="53">
        <f t="shared" ref="L263:L326" si="47">H263/(B256)</f>
        <v>0.47894406033940917</v>
      </c>
      <c r="M263" s="53">
        <f t="shared" ref="M263:M326" si="48">I263/(C256)</f>
        <v>0.26981351981351981</v>
      </c>
      <c r="N263" s="53">
        <f t="shared" ref="N263:N326" si="49">J263/(D256)</f>
        <v>0.23833902161547213</v>
      </c>
      <c r="O263" s="6"/>
      <c r="P263" s="6"/>
      <c r="Q263" s="6"/>
      <c r="R263" s="6">
        <f t="shared" si="41"/>
        <v>548.00000000000023</v>
      </c>
      <c r="S263" s="6"/>
      <c r="T263" s="14">
        <f>SUM($B$2:B263)</f>
        <v>270081</v>
      </c>
      <c r="U263" s="14">
        <f>SUM($C$2:C263)</f>
        <v>269048</v>
      </c>
      <c r="V263" s="14">
        <f>SUM($D$2:D263)</f>
        <v>269026</v>
      </c>
      <c r="Z263">
        <f t="shared" si="42"/>
        <v>1.4789440603394093</v>
      </c>
      <c r="AA263">
        <f t="shared" si="43"/>
        <v>1.2698135198135199</v>
      </c>
      <c r="AB263">
        <f t="shared" si="44"/>
        <v>1.2383390216154722</v>
      </c>
    </row>
    <row r="264" spans="1:28" x14ac:dyDescent="0.25">
      <c r="A264" s="3">
        <f t="shared" si="46"/>
        <v>42630</v>
      </c>
      <c r="B264" s="6">
        <v>2174</v>
      </c>
      <c r="C264" s="6">
        <v>2199</v>
      </c>
      <c r="D264" s="6">
        <v>2202</v>
      </c>
      <c r="E264" s="6"/>
      <c r="F264" s="16">
        <f t="shared" si="45"/>
        <v>2191.6666666666665</v>
      </c>
      <c r="G264" s="6"/>
      <c r="H264" s="6">
        <f t="shared" si="38"/>
        <v>521</v>
      </c>
      <c r="I264" s="6">
        <f t="shared" si="39"/>
        <v>613</v>
      </c>
      <c r="J264" s="6">
        <f t="shared" si="40"/>
        <v>584</v>
      </c>
      <c r="K264" s="6"/>
      <c r="L264" s="53">
        <f t="shared" si="47"/>
        <v>0.31518451300665457</v>
      </c>
      <c r="M264" s="53">
        <f t="shared" si="48"/>
        <v>0.38650693568726358</v>
      </c>
      <c r="N264" s="53">
        <f t="shared" si="49"/>
        <v>0.36093943139678614</v>
      </c>
      <c r="O264" s="6"/>
      <c r="P264" s="6"/>
      <c r="Q264" s="6"/>
      <c r="R264" s="6">
        <f t="shared" si="41"/>
        <v>572.66666666666652</v>
      </c>
      <c r="S264" s="6"/>
      <c r="T264" s="14">
        <f>SUM($B$2:B264)</f>
        <v>272255</v>
      </c>
      <c r="U264" s="14">
        <f>SUM($C$2:C264)</f>
        <v>271247</v>
      </c>
      <c r="V264" s="14">
        <f>SUM($D$2:D264)</f>
        <v>271228</v>
      </c>
      <c r="Z264">
        <f t="shared" si="42"/>
        <v>1.3151845130066546</v>
      </c>
      <c r="AA264">
        <f t="shared" si="43"/>
        <v>1.3865069356872635</v>
      </c>
      <c r="AB264">
        <f t="shared" si="44"/>
        <v>1.3609394313967862</v>
      </c>
    </row>
    <row r="265" spans="1:28" x14ac:dyDescent="0.25">
      <c r="A265" s="3">
        <f t="shared" si="46"/>
        <v>42631</v>
      </c>
      <c r="B265" s="6">
        <v>1394</v>
      </c>
      <c r="C265" s="6">
        <v>1685</v>
      </c>
      <c r="D265" s="6">
        <v>1064</v>
      </c>
      <c r="E265" s="6"/>
      <c r="F265" s="16">
        <f t="shared" si="45"/>
        <v>1381</v>
      </c>
      <c r="G265" s="6"/>
      <c r="H265" s="6">
        <f t="shared" ref="H265:H328" si="50">B265-B258</f>
        <v>169</v>
      </c>
      <c r="I265" s="6">
        <f t="shared" ref="I265:I328" si="51">C265-C258</f>
        <v>603</v>
      </c>
      <c r="J265" s="6">
        <f t="shared" ref="J265:J328" si="52">D265-D258</f>
        <v>243</v>
      </c>
      <c r="K265" s="6"/>
      <c r="L265" s="53">
        <f t="shared" si="47"/>
        <v>0.13795918367346938</v>
      </c>
      <c r="M265" s="53">
        <f t="shared" si="48"/>
        <v>0.55730129390018479</v>
      </c>
      <c r="N265" s="53">
        <f t="shared" si="49"/>
        <v>0.29598051157125455</v>
      </c>
      <c r="O265" s="6"/>
      <c r="P265" s="6"/>
      <c r="Q265" s="6"/>
      <c r="R265" s="6">
        <f t="shared" ref="R265:R328" si="53">F265-F258</f>
        <v>338.33333333333326</v>
      </c>
      <c r="S265" s="6"/>
      <c r="T265" s="14">
        <f>SUM($B$2:B265)</f>
        <v>273649</v>
      </c>
      <c r="U265" s="14">
        <f>SUM($C$2:C265)</f>
        <v>272932</v>
      </c>
      <c r="V265" s="14">
        <f>SUM($D$2:D265)</f>
        <v>272292</v>
      </c>
      <c r="Z265">
        <f t="shared" si="42"/>
        <v>1.1379591836734695</v>
      </c>
      <c r="AA265">
        <f t="shared" si="43"/>
        <v>1.5573012939001849</v>
      </c>
      <c r="AB265">
        <f t="shared" si="44"/>
        <v>1.2959805115712546</v>
      </c>
    </row>
    <row r="266" spans="1:28" x14ac:dyDescent="0.25">
      <c r="A266" s="3">
        <f t="shared" si="46"/>
        <v>42632</v>
      </c>
      <c r="B266" s="6">
        <v>691</v>
      </c>
      <c r="C266" s="6">
        <v>1033</v>
      </c>
      <c r="D266" s="6">
        <v>1169</v>
      </c>
      <c r="E266" s="6"/>
      <c r="F266" s="16">
        <f t="shared" si="45"/>
        <v>964.33333333333337</v>
      </c>
      <c r="G266" s="6"/>
      <c r="H266" s="6">
        <f t="shared" si="50"/>
        <v>-67</v>
      </c>
      <c r="I266" s="6">
        <f t="shared" si="51"/>
        <v>113</v>
      </c>
      <c r="J266" s="6">
        <f t="shared" si="52"/>
        <v>417</v>
      </c>
      <c r="K266" s="6"/>
      <c r="L266" s="53">
        <f t="shared" si="47"/>
        <v>-8.8390501319261211E-2</v>
      </c>
      <c r="M266" s="53">
        <f t="shared" si="48"/>
        <v>0.12282608695652174</v>
      </c>
      <c r="N266" s="53">
        <f t="shared" si="49"/>
        <v>0.55452127659574468</v>
      </c>
      <c r="O266" s="6"/>
      <c r="P266" s="6"/>
      <c r="Q266" s="6"/>
      <c r="R266" s="6">
        <f t="shared" si="53"/>
        <v>154.33333333333337</v>
      </c>
      <c r="S266" s="6"/>
      <c r="T266" s="14">
        <f>SUM($B$2:B266)</f>
        <v>274340</v>
      </c>
      <c r="U266" s="14">
        <f>SUM($C$2:C266)</f>
        <v>273965</v>
      </c>
      <c r="V266" s="14">
        <f>SUM($D$2:D266)</f>
        <v>273461</v>
      </c>
      <c r="Z266">
        <f t="shared" si="42"/>
        <v>0.91160949868073882</v>
      </c>
      <c r="AA266">
        <f t="shared" si="43"/>
        <v>1.1228260869565216</v>
      </c>
      <c r="AB266">
        <f t="shared" si="44"/>
        <v>1.5545212765957446</v>
      </c>
    </row>
    <row r="267" spans="1:28" x14ac:dyDescent="0.25">
      <c r="A267" s="3">
        <f t="shared" si="46"/>
        <v>42633</v>
      </c>
      <c r="B267" s="6">
        <v>1657</v>
      </c>
      <c r="C267" s="6">
        <v>1595</v>
      </c>
      <c r="D267" s="6">
        <v>2074</v>
      </c>
      <c r="E267" s="6"/>
      <c r="F267" s="16">
        <f t="shared" si="45"/>
        <v>1775.3333333333333</v>
      </c>
      <c r="G267" s="6"/>
      <c r="H267" s="6">
        <f t="shared" si="50"/>
        <v>175</v>
      </c>
      <c r="I267" s="6">
        <f t="shared" si="51"/>
        <v>110</v>
      </c>
      <c r="J267" s="6">
        <f t="shared" si="52"/>
        <v>151</v>
      </c>
      <c r="K267" s="6"/>
      <c r="L267" s="53">
        <f t="shared" si="47"/>
        <v>0.11808367071524967</v>
      </c>
      <c r="M267" s="53">
        <f t="shared" si="48"/>
        <v>7.407407407407407E-2</v>
      </c>
      <c r="N267" s="53">
        <f t="shared" si="49"/>
        <v>7.8523140925637031E-2</v>
      </c>
      <c r="O267" s="6"/>
      <c r="P267" s="6"/>
      <c r="Q267" s="6"/>
      <c r="R267" s="6">
        <f t="shared" si="53"/>
        <v>145.33333333333326</v>
      </c>
      <c r="S267" s="6"/>
      <c r="T267" s="14">
        <f>SUM($B$2:B267)</f>
        <v>275997</v>
      </c>
      <c r="U267" s="14">
        <f>SUM($C$2:C267)</f>
        <v>275560</v>
      </c>
      <c r="V267" s="14">
        <f>SUM($D$2:D267)</f>
        <v>275535</v>
      </c>
      <c r="Z267">
        <f t="shared" si="42"/>
        <v>1.1180836707152497</v>
      </c>
      <c r="AA267">
        <f t="shared" si="43"/>
        <v>1.0740740740740742</v>
      </c>
      <c r="AB267">
        <f t="shared" si="44"/>
        <v>1.0785231409256371</v>
      </c>
    </row>
    <row r="268" spans="1:28" x14ac:dyDescent="0.25">
      <c r="A268" s="3">
        <f t="shared" si="46"/>
        <v>42634</v>
      </c>
      <c r="B268" s="6">
        <v>1815</v>
      </c>
      <c r="C268" s="6">
        <v>1852</v>
      </c>
      <c r="D268" s="6">
        <v>1625</v>
      </c>
      <c r="E268" s="6"/>
      <c r="F268" s="16">
        <f t="shared" si="45"/>
        <v>1764</v>
      </c>
      <c r="G268" s="6"/>
      <c r="H268" s="6">
        <f t="shared" si="50"/>
        <v>-189</v>
      </c>
      <c r="I268" s="6">
        <f t="shared" si="51"/>
        <v>60</v>
      </c>
      <c r="J268" s="6">
        <f t="shared" si="52"/>
        <v>2</v>
      </c>
      <c r="K268" s="6"/>
      <c r="L268" s="53">
        <f t="shared" si="47"/>
        <v>-9.4311377245508976E-2</v>
      </c>
      <c r="M268" s="53">
        <f t="shared" si="48"/>
        <v>3.3482142857142856E-2</v>
      </c>
      <c r="N268" s="53">
        <f t="shared" si="49"/>
        <v>1.2322858903265558E-3</v>
      </c>
      <c r="O268" s="6"/>
      <c r="P268" s="6"/>
      <c r="Q268" s="6"/>
      <c r="R268" s="6">
        <f t="shared" si="53"/>
        <v>-42.333333333333258</v>
      </c>
      <c r="S268" s="6"/>
      <c r="T268" s="14">
        <f>SUM($B$2:B268)</f>
        <v>277812</v>
      </c>
      <c r="U268" s="14">
        <f>SUM($C$2:C268)</f>
        <v>277412</v>
      </c>
      <c r="V268" s="14">
        <f>SUM($D$2:D268)</f>
        <v>277160</v>
      </c>
      <c r="Z268">
        <f t="shared" si="42"/>
        <v>0.90568862275449102</v>
      </c>
      <c r="AA268">
        <f t="shared" si="43"/>
        <v>1.0334821428571428</v>
      </c>
      <c r="AB268">
        <f t="shared" si="44"/>
        <v>1.0012322858903266</v>
      </c>
    </row>
    <row r="269" spans="1:28" x14ac:dyDescent="0.25">
      <c r="A269" s="3">
        <f t="shared" si="46"/>
        <v>42635</v>
      </c>
      <c r="B269" s="6">
        <v>2205</v>
      </c>
      <c r="C269" s="6">
        <v>1613</v>
      </c>
      <c r="D269" s="6">
        <v>2029</v>
      </c>
      <c r="E269" s="6"/>
      <c r="F269" s="16">
        <f t="shared" si="45"/>
        <v>1949</v>
      </c>
      <c r="G269" s="6"/>
      <c r="H269" s="6">
        <f t="shared" si="50"/>
        <v>8</v>
      </c>
      <c r="I269" s="6">
        <f t="shared" si="51"/>
        <v>-242</v>
      </c>
      <c r="J269" s="6">
        <f t="shared" si="52"/>
        <v>8</v>
      </c>
      <c r="K269" s="6"/>
      <c r="L269" s="53">
        <f t="shared" si="47"/>
        <v>3.6413290851160674E-3</v>
      </c>
      <c r="M269" s="53">
        <f t="shared" si="48"/>
        <v>-0.13045822102425875</v>
      </c>
      <c r="N269" s="53">
        <f t="shared" si="49"/>
        <v>3.9584364176150424E-3</v>
      </c>
      <c r="O269" s="6"/>
      <c r="P269" s="6"/>
      <c r="Q269" s="6"/>
      <c r="R269" s="6">
        <f t="shared" si="53"/>
        <v>-75.333333333333258</v>
      </c>
      <c r="S269" s="6"/>
      <c r="T269" s="14">
        <f>SUM($B$2:B269)</f>
        <v>280017</v>
      </c>
      <c r="U269" s="14">
        <f>SUM($C$2:C269)</f>
        <v>279025</v>
      </c>
      <c r="V269" s="14">
        <f>SUM($D$2:D269)</f>
        <v>279189</v>
      </c>
      <c r="Z269">
        <f t="shared" si="42"/>
        <v>1.0036413290851161</v>
      </c>
      <c r="AA269">
        <f t="shared" si="43"/>
        <v>0.86954177897574125</v>
      </c>
      <c r="AB269">
        <f t="shared" si="44"/>
        <v>1.0039584364176151</v>
      </c>
    </row>
    <row r="270" spans="1:28" x14ac:dyDescent="0.25">
      <c r="A270" s="3">
        <f t="shared" si="46"/>
        <v>42636</v>
      </c>
      <c r="B270" s="6">
        <v>2397</v>
      </c>
      <c r="C270" s="6">
        <v>2321</v>
      </c>
      <c r="D270" s="6">
        <v>2140</v>
      </c>
      <c r="E270" s="6"/>
      <c r="F270" s="16">
        <f t="shared" si="45"/>
        <v>2286</v>
      </c>
      <c r="G270" s="6"/>
      <c r="H270" s="6">
        <f t="shared" si="50"/>
        <v>44</v>
      </c>
      <c r="I270" s="6">
        <f t="shared" si="51"/>
        <v>142</v>
      </c>
      <c r="J270" s="6">
        <f t="shared" si="52"/>
        <v>-37</v>
      </c>
      <c r="K270" s="6"/>
      <c r="L270" s="53">
        <f t="shared" si="47"/>
        <v>1.8699532511687208E-2</v>
      </c>
      <c r="M270" s="53">
        <f t="shared" si="48"/>
        <v>6.516750803120698E-2</v>
      </c>
      <c r="N270" s="53">
        <f t="shared" si="49"/>
        <v>-1.6995865870463943E-2</v>
      </c>
      <c r="O270" s="6"/>
      <c r="P270" s="6"/>
      <c r="Q270" s="6"/>
      <c r="R270" s="6">
        <f t="shared" si="53"/>
        <v>49.666666666666515</v>
      </c>
      <c r="S270" s="6"/>
      <c r="T270" s="14">
        <f>SUM($B$2:B270)</f>
        <v>282414</v>
      </c>
      <c r="U270" s="14">
        <f>SUM($C$2:C270)</f>
        <v>281346</v>
      </c>
      <c r="V270" s="14">
        <f>SUM($D$2:D270)</f>
        <v>281329</v>
      </c>
      <c r="Z270">
        <f t="shared" si="42"/>
        <v>1.0186995325116872</v>
      </c>
      <c r="AA270">
        <f t="shared" si="43"/>
        <v>1.0651675080312071</v>
      </c>
      <c r="AB270">
        <f t="shared" si="44"/>
        <v>0.98300413412953602</v>
      </c>
    </row>
    <row r="271" spans="1:28" x14ac:dyDescent="0.25">
      <c r="A271" s="3">
        <f t="shared" si="46"/>
        <v>42637</v>
      </c>
      <c r="B271" s="6">
        <v>2329</v>
      </c>
      <c r="C271" s="6">
        <v>2366</v>
      </c>
      <c r="D271" s="6">
        <v>2361</v>
      </c>
      <c r="E271" s="6"/>
      <c r="F271" s="16">
        <f t="shared" si="45"/>
        <v>2352</v>
      </c>
      <c r="G271" s="6"/>
      <c r="H271" s="6">
        <f t="shared" si="50"/>
        <v>155</v>
      </c>
      <c r="I271" s="6">
        <f t="shared" si="51"/>
        <v>167</v>
      </c>
      <c r="J271" s="6">
        <f t="shared" si="52"/>
        <v>159</v>
      </c>
      <c r="K271" s="6"/>
      <c r="L271" s="53">
        <f t="shared" si="47"/>
        <v>7.1297148114075434E-2</v>
      </c>
      <c r="M271" s="53">
        <f t="shared" si="48"/>
        <v>7.5943610732150973E-2</v>
      </c>
      <c r="N271" s="53">
        <f t="shared" si="49"/>
        <v>7.2207084468664848E-2</v>
      </c>
      <c r="O271" s="6"/>
      <c r="P271" s="6"/>
      <c r="Q271" s="6"/>
      <c r="R271" s="6">
        <f t="shared" si="53"/>
        <v>160.33333333333348</v>
      </c>
      <c r="S271" s="6"/>
      <c r="T271" s="14">
        <f>SUM($B$2:B271)</f>
        <v>284743</v>
      </c>
      <c r="U271" s="14">
        <f>SUM($C$2:C271)</f>
        <v>283712</v>
      </c>
      <c r="V271" s="14">
        <f>SUM($D$2:D271)</f>
        <v>283690</v>
      </c>
      <c r="Z271">
        <f t="shared" si="42"/>
        <v>1.0712971481140754</v>
      </c>
      <c r="AA271">
        <f t="shared" si="43"/>
        <v>1.0759436107321509</v>
      </c>
      <c r="AB271">
        <f t="shared" si="44"/>
        <v>1.0722070844686649</v>
      </c>
    </row>
    <row r="272" spans="1:28" x14ac:dyDescent="0.25">
      <c r="A272" s="28">
        <f t="shared" si="46"/>
        <v>42638</v>
      </c>
      <c r="B272" s="30">
        <v>1786</v>
      </c>
      <c r="C272" s="30">
        <v>1314</v>
      </c>
      <c r="D272" s="30">
        <v>1319</v>
      </c>
      <c r="E272" s="30"/>
      <c r="F272" s="29">
        <f t="shared" si="45"/>
        <v>1473</v>
      </c>
      <c r="G272" s="30"/>
      <c r="H272" s="30">
        <f t="shared" si="50"/>
        <v>392</v>
      </c>
      <c r="I272" s="30">
        <f t="shared" si="51"/>
        <v>-371</v>
      </c>
      <c r="J272" s="30">
        <f t="shared" si="52"/>
        <v>255</v>
      </c>
      <c r="K272" s="30"/>
      <c r="L272" s="54">
        <f t="shared" si="47"/>
        <v>0.28120516499282638</v>
      </c>
      <c r="M272" s="54">
        <f t="shared" si="48"/>
        <v>-0.2201780415430267</v>
      </c>
      <c r="N272" s="54">
        <f t="shared" si="49"/>
        <v>0.23966165413533835</v>
      </c>
      <c r="O272" s="30"/>
      <c r="P272" s="30"/>
      <c r="Q272" s="30"/>
      <c r="R272" s="30">
        <f t="shared" si="53"/>
        <v>92</v>
      </c>
      <c r="S272" s="30"/>
      <c r="T272" s="43">
        <f>SUM($B$2:B272)</f>
        <v>286529</v>
      </c>
      <c r="U272" s="43">
        <f>SUM($C$2:C272)</f>
        <v>285026</v>
      </c>
      <c r="V272" s="43">
        <f>SUM($D$2:D272)</f>
        <v>285009</v>
      </c>
      <c r="Z272">
        <f t="shared" ref="Z272:Z335" si="54">IF(ISERROR(B272/B265),1,B272/B265)</f>
        <v>1.2812051649928264</v>
      </c>
      <c r="AA272">
        <f t="shared" ref="AA272:AA335" si="55">IF(ISERROR(C272/C265),1,C272/C265)</f>
        <v>0.77982195845697333</v>
      </c>
      <c r="AB272">
        <f t="shared" ref="AB272:AB335" si="56">IF(ISERROR(D272/D265),1,D272/D265)</f>
        <v>1.2396616541353382</v>
      </c>
    </row>
    <row r="273" spans="1:28" x14ac:dyDescent="0.25">
      <c r="A273" s="28">
        <f t="shared" si="46"/>
        <v>42639</v>
      </c>
      <c r="B273" s="30">
        <v>878</v>
      </c>
      <c r="C273" s="30">
        <v>1313</v>
      </c>
      <c r="D273" s="30">
        <v>1313</v>
      </c>
      <c r="E273" s="30"/>
      <c r="F273" s="29">
        <f t="shared" si="45"/>
        <v>1168</v>
      </c>
      <c r="G273" s="30"/>
      <c r="H273" s="30">
        <f t="shared" si="50"/>
        <v>187</v>
      </c>
      <c r="I273" s="30">
        <f t="shared" si="51"/>
        <v>280</v>
      </c>
      <c r="J273" s="30">
        <f t="shared" si="52"/>
        <v>144</v>
      </c>
      <c r="K273" s="30"/>
      <c r="L273" s="54">
        <f t="shared" si="47"/>
        <v>0.27062228654124459</v>
      </c>
      <c r="M273" s="54">
        <f t="shared" si="48"/>
        <v>0.27105517909002902</v>
      </c>
      <c r="N273" s="54">
        <f t="shared" si="49"/>
        <v>0.12318220701454234</v>
      </c>
      <c r="O273" s="30"/>
      <c r="P273" s="30"/>
      <c r="Q273" s="30"/>
      <c r="R273" s="30">
        <f t="shared" si="53"/>
        <v>203.66666666666663</v>
      </c>
      <c r="S273" s="30"/>
      <c r="T273" s="43">
        <f>SUM($B$2:B273)</f>
        <v>287407</v>
      </c>
      <c r="U273" s="43">
        <f>SUM($C$2:C273)</f>
        <v>286339</v>
      </c>
      <c r="V273" s="43">
        <f>SUM($D$2:D273)</f>
        <v>286322</v>
      </c>
      <c r="Z273">
        <f t="shared" si="54"/>
        <v>1.2706222865412446</v>
      </c>
      <c r="AA273">
        <f t="shared" si="55"/>
        <v>1.2710551790900291</v>
      </c>
      <c r="AB273">
        <f t="shared" si="56"/>
        <v>1.1231822070145423</v>
      </c>
    </row>
    <row r="274" spans="1:28" x14ac:dyDescent="0.25">
      <c r="A274" s="3">
        <f t="shared" si="46"/>
        <v>42640</v>
      </c>
      <c r="B274" s="6">
        <v>1820</v>
      </c>
      <c r="C274" s="6">
        <v>2292</v>
      </c>
      <c r="D274" s="6">
        <v>2280</v>
      </c>
      <c r="E274" s="6"/>
      <c r="F274" s="16">
        <f t="shared" si="45"/>
        <v>2130.6666666666665</v>
      </c>
      <c r="G274" s="6"/>
      <c r="H274" s="6">
        <f t="shared" si="50"/>
        <v>163</v>
      </c>
      <c r="I274" s="6">
        <f t="shared" si="51"/>
        <v>697</v>
      </c>
      <c r="J274" s="6">
        <f t="shared" si="52"/>
        <v>206</v>
      </c>
      <c r="K274" s="6"/>
      <c r="L274" s="53">
        <f t="shared" si="47"/>
        <v>9.8370549185274589E-2</v>
      </c>
      <c r="M274" s="53">
        <f t="shared" si="48"/>
        <v>0.43699059561128528</v>
      </c>
      <c r="N274" s="53">
        <f t="shared" si="49"/>
        <v>9.932497589199614E-2</v>
      </c>
      <c r="O274" s="6"/>
      <c r="P274" s="6"/>
      <c r="Q274" s="6"/>
      <c r="R274" s="6">
        <f t="shared" si="53"/>
        <v>355.33333333333326</v>
      </c>
      <c r="S274" s="6"/>
      <c r="T274" s="14">
        <f>SUM($B$2:B274)</f>
        <v>289227</v>
      </c>
      <c r="U274" s="14">
        <f>SUM($C$2:C274)</f>
        <v>288631</v>
      </c>
      <c r="V274" s="14">
        <f>SUM($D$2:D274)</f>
        <v>288602</v>
      </c>
      <c r="Z274">
        <f t="shared" si="54"/>
        <v>1.0983705491852747</v>
      </c>
      <c r="AA274">
        <f t="shared" si="55"/>
        <v>1.4369905956112852</v>
      </c>
      <c r="AB274">
        <f t="shared" si="56"/>
        <v>1.0993249758919961</v>
      </c>
    </row>
    <row r="275" spans="1:28" x14ac:dyDescent="0.25">
      <c r="A275" s="3">
        <f t="shared" si="46"/>
        <v>42641</v>
      </c>
      <c r="B275" s="6">
        <v>2170</v>
      </c>
      <c r="C275" s="6">
        <v>1840</v>
      </c>
      <c r="D275" s="6">
        <v>1848</v>
      </c>
      <c r="E275" s="6"/>
      <c r="F275" s="16">
        <f t="shared" si="45"/>
        <v>1952.6666666666667</v>
      </c>
      <c r="G275" s="6"/>
      <c r="H275" s="6">
        <f t="shared" si="50"/>
        <v>355</v>
      </c>
      <c r="I275" s="6">
        <f t="shared" si="51"/>
        <v>-12</v>
      </c>
      <c r="J275" s="6">
        <f t="shared" si="52"/>
        <v>223</v>
      </c>
      <c r="K275" s="6"/>
      <c r="L275" s="53">
        <f t="shared" si="47"/>
        <v>0.19559228650137742</v>
      </c>
      <c r="M275" s="53">
        <f t="shared" si="48"/>
        <v>-6.4794816414686825E-3</v>
      </c>
      <c r="N275" s="53">
        <f t="shared" si="49"/>
        <v>0.13723076923076924</v>
      </c>
      <c r="O275" s="6"/>
      <c r="P275" s="6"/>
      <c r="Q275" s="6"/>
      <c r="R275" s="6">
        <f t="shared" si="53"/>
        <v>188.66666666666674</v>
      </c>
      <c r="S275" s="6"/>
      <c r="T275" s="14">
        <f>SUM($B$2:B275)</f>
        <v>291397</v>
      </c>
      <c r="U275" s="14">
        <f>SUM($C$2:C275)</f>
        <v>290471</v>
      </c>
      <c r="V275" s="14">
        <f>SUM($D$2:D275)</f>
        <v>290450</v>
      </c>
      <c r="Z275">
        <f t="shared" si="54"/>
        <v>1.1955922865013775</v>
      </c>
      <c r="AA275">
        <f t="shared" si="55"/>
        <v>0.99352051835853128</v>
      </c>
      <c r="AB275">
        <f t="shared" si="56"/>
        <v>1.1372307692307693</v>
      </c>
    </row>
    <row r="276" spans="1:28" x14ac:dyDescent="0.25">
      <c r="A276" s="3">
        <f t="shared" si="46"/>
        <v>42642</v>
      </c>
      <c r="B276" s="6">
        <v>2734</v>
      </c>
      <c r="C276" s="6">
        <v>2442</v>
      </c>
      <c r="D276" s="6">
        <v>2445</v>
      </c>
      <c r="E276" s="6"/>
      <c r="F276" s="16">
        <f t="shared" si="45"/>
        <v>2540.3333333333335</v>
      </c>
      <c r="G276" s="6"/>
      <c r="H276" s="6">
        <f t="shared" si="50"/>
        <v>529</v>
      </c>
      <c r="I276" s="6">
        <f t="shared" si="51"/>
        <v>829</v>
      </c>
      <c r="J276" s="6">
        <f t="shared" si="52"/>
        <v>416</v>
      </c>
      <c r="K276" s="6"/>
      <c r="L276" s="53">
        <f t="shared" si="47"/>
        <v>0.23990929705215419</v>
      </c>
      <c r="M276" s="53">
        <f t="shared" si="48"/>
        <v>0.51394916305021698</v>
      </c>
      <c r="N276" s="53">
        <f t="shared" si="49"/>
        <v>0.20502710694923607</v>
      </c>
      <c r="O276" s="6"/>
      <c r="P276" s="6"/>
      <c r="Q276" s="6"/>
      <c r="R276" s="6">
        <f t="shared" si="53"/>
        <v>591.33333333333348</v>
      </c>
      <c r="S276" s="6"/>
      <c r="T276" s="14">
        <f>SUM($B$2:B276)</f>
        <v>294131</v>
      </c>
      <c r="U276" s="14">
        <f>SUM($C$2:C276)</f>
        <v>292913</v>
      </c>
      <c r="V276" s="14">
        <f>SUM($D$2:D276)</f>
        <v>292895</v>
      </c>
      <c r="Z276">
        <f t="shared" si="54"/>
        <v>1.2399092970521541</v>
      </c>
      <c r="AA276">
        <f t="shared" si="55"/>
        <v>1.5139491630502171</v>
      </c>
      <c r="AB276">
        <f t="shared" si="56"/>
        <v>1.205027106949236</v>
      </c>
    </row>
    <row r="277" spans="1:28" x14ac:dyDescent="0.25">
      <c r="A277" s="3">
        <f t="shared" si="46"/>
        <v>42643</v>
      </c>
      <c r="B277" s="6">
        <v>2925</v>
      </c>
      <c r="C277" s="6">
        <v>2626</v>
      </c>
      <c r="D277" s="6">
        <v>2619</v>
      </c>
      <c r="E277" s="6"/>
      <c r="F277" s="16">
        <f t="shared" si="45"/>
        <v>2723.3333333333335</v>
      </c>
      <c r="G277" s="6"/>
      <c r="H277" s="6">
        <f t="shared" si="50"/>
        <v>528</v>
      </c>
      <c r="I277" s="6">
        <f t="shared" si="51"/>
        <v>305</v>
      </c>
      <c r="J277" s="6">
        <f t="shared" si="52"/>
        <v>479</v>
      </c>
      <c r="K277" s="6"/>
      <c r="L277" s="53">
        <f t="shared" si="47"/>
        <v>0.22027534418022529</v>
      </c>
      <c r="M277" s="53">
        <f t="shared" si="48"/>
        <v>0.13140887548470487</v>
      </c>
      <c r="N277" s="53">
        <f t="shared" si="49"/>
        <v>0.22383177570093457</v>
      </c>
      <c r="O277" s="6"/>
      <c r="P277" s="6"/>
      <c r="Q277" s="6"/>
      <c r="R277" s="6">
        <f t="shared" si="53"/>
        <v>437.33333333333348</v>
      </c>
      <c r="S277" s="6"/>
      <c r="T277" s="14">
        <f>SUM($B$2:B277)</f>
        <v>297056</v>
      </c>
      <c r="U277" s="14">
        <f>SUM($C$2:C277)</f>
        <v>295539</v>
      </c>
      <c r="V277" s="14">
        <f>SUM($D$2:D277)</f>
        <v>295514</v>
      </c>
      <c r="Z277">
        <f t="shared" si="54"/>
        <v>1.2202753441802252</v>
      </c>
      <c r="AA277">
        <f t="shared" si="55"/>
        <v>1.1314088754847049</v>
      </c>
      <c r="AB277">
        <f t="shared" si="56"/>
        <v>1.2238317757009345</v>
      </c>
    </row>
    <row r="278" spans="1:28" x14ac:dyDescent="0.25">
      <c r="A278" s="3">
        <f t="shared" si="46"/>
        <v>42644</v>
      </c>
      <c r="B278" s="6">
        <v>2920</v>
      </c>
      <c r="C278" s="6">
        <v>2835</v>
      </c>
      <c r="D278" s="6">
        <v>2833</v>
      </c>
      <c r="E278" s="6"/>
      <c r="F278" s="16">
        <f t="shared" si="45"/>
        <v>2862.6666666666665</v>
      </c>
      <c r="G278" s="6"/>
      <c r="H278" s="6">
        <f t="shared" si="50"/>
        <v>591</v>
      </c>
      <c r="I278" s="6">
        <f t="shared" si="51"/>
        <v>469</v>
      </c>
      <c r="J278" s="6">
        <f t="shared" si="52"/>
        <v>472</v>
      </c>
      <c r="K278" s="6"/>
      <c r="L278" s="53">
        <f t="shared" si="47"/>
        <v>0.25375697724345214</v>
      </c>
      <c r="M278" s="53">
        <f t="shared" si="48"/>
        <v>0.19822485207100593</v>
      </c>
      <c r="N278" s="53">
        <f t="shared" si="49"/>
        <v>0.1999152901313003</v>
      </c>
      <c r="O278" s="6"/>
      <c r="P278" s="6"/>
      <c r="Q278" s="6"/>
      <c r="R278" s="6">
        <f t="shared" si="53"/>
        <v>510.66666666666652</v>
      </c>
      <c r="S278" s="6"/>
      <c r="T278" s="14">
        <f>SUM($B$2:B278)</f>
        <v>299976</v>
      </c>
      <c r="U278" s="14">
        <f>SUM($C$2:C278)</f>
        <v>298374</v>
      </c>
      <c r="V278" s="14">
        <f>SUM($D$2:D278)</f>
        <v>298347</v>
      </c>
      <c r="Z278">
        <f t="shared" si="54"/>
        <v>1.253756977243452</v>
      </c>
      <c r="AA278">
        <f t="shared" si="55"/>
        <v>1.1982248520710059</v>
      </c>
      <c r="AB278">
        <f t="shared" si="56"/>
        <v>1.1999152901313004</v>
      </c>
    </row>
    <row r="279" spans="1:28" x14ac:dyDescent="0.25">
      <c r="A279" s="28">
        <f t="shared" si="46"/>
        <v>42645</v>
      </c>
      <c r="B279" s="30">
        <v>2209</v>
      </c>
      <c r="C279" s="30">
        <v>1653</v>
      </c>
      <c r="D279" s="30">
        <v>1665</v>
      </c>
      <c r="E279" s="30"/>
      <c r="F279" s="29">
        <f t="shared" si="45"/>
        <v>1842.3333333333333</v>
      </c>
      <c r="G279" s="30"/>
      <c r="H279" s="30">
        <f t="shared" si="50"/>
        <v>423</v>
      </c>
      <c r="I279" s="30">
        <f t="shared" si="51"/>
        <v>339</v>
      </c>
      <c r="J279" s="30">
        <f t="shared" si="52"/>
        <v>346</v>
      </c>
      <c r="K279" s="30"/>
      <c r="L279" s="54">
        <f t="shared" si="47"/>
        <v>0.23684210526315788</v>
      </c>
      <c r="M279" s="54">
        <f t="shared" si="48"/>
        <v>0.25799086757990869</v>
      </c>
      <c r="N279" s="54">
        <f t="shared" si="49"/>
        <v>0.26231993934799092</v>
      </c>
      <c r="O279" s="30"/>
      <c r="P279" s="30"/>
      <c r="Q279" s="30"/>
      <c r="R279" s="30">
        <f t="shared" si="53"/>
        <v>369.33333333333326</v>
      </c>
      <c r="S279" s="30"/>
      <c r="T279" s="43">
        <f>SUM($B$2:B279)</f>
        <v>302185</v>
      </c>
      <c r="U279" s="43">
        <f>SUM($C$2:C279)</f>
        <v>300027</v>
      </c>
      <c r="V279" s="43">
        <f>SUM($D$2:D279)</f>
        <v>300012</v>
      </c>
      <c r="Z279">
        <f t="shared" si="54"/>
        <v>1.236842105263158</v>
      </c>
      <c r="AA279">
        <f t="shared" si="55"/>
        <v>1.2579908675799087</v>
      </c>
      <c r="AB279">
        <f t="shared" si="56"/>
        <v>1.2623199393479909</v>
      </c>
    </row>
    <row r="280" spans="1:28" x14ac:dyDescent="0.25">
      <c r="A280" s="28">
        <f t="shared" si="46"/>
        <v>42646</v>
      </c>
      <c r="B280" s="30">
        <v>1153</v>
      </c>
      <c r="C280" s="30">
        <v>1546</v>
      </c>
      <c r="D280" s="30">
        <v>1543</v>
      </c>
      <c r="E280" s="30"/>
      <c r="F280" s="29">
        <f t="shared" si="45"/>
        <v>1414</v>
      </c>
      <c r="G280" s="30"/>
      <c r="H280" s="30">
        <f t="shared" si="50"/>
        <v>275</v>
      </c>
      <c r="I280" s="30">
        <f t="shared" si="51"/>
        <v>233</v>
      </c>
      <c r="J280" s="30">
        <f t="shared" si="52"/>
        <v>230</v>
      </c>
      <c r="K280" s="30"/>
      <c r="L280" s="54">
        <f t="shared" si="47"/>
        <v>0.31321184510250571</v>
      </c>
      <c r="M280" s="54">
        <f t="shared" si="48"/>
        <v>0.17745620715917745</v>
      </c>
      <c r="N280" s="54">
        <f t="shared" si="49"/>
        <v>0.17517136329017516</v>
      </c>
      <c r="O280" s="30"/>
      <c r="P280" s="30"/>
      <c r="Q280" s="30"/>
      <c r="R280" s="30">
        <f t="shared" si="53"/>
        <v>246</v>
      </c>
      <c r="S280" s="30"/>
      <c r="T280" s="43">
        <f>SUM($B$2:B280)</f>
        <v>303338</v>
      </c>
      <c r="U280" s="43">
        <f>SUM($C$2:C280)</f>
        <v>301573</v>
      </c>
      <c r="V280" s="43">
        <f>SUM($D$2:D280)</f>
        <v>301555</v>
      </c>
      <c r="Z280">
        <f t="shared" si="54"/>
        <v>1.3132118451025057</v>
      </c>
      <c r="AA280">
        <f t="shared" si="55"/>
        <v>1.1774562071591774</v>
      </c>
      <c r="AB280">
        <f t="shared" si="56"/>
        <v>1.1751713632901752</v>
      </c>
    </row>
    <row r="281" spans="1:28" x14ac:dyDescent="0.25">
      <c r="A281" s="3">
        <f t="shared" si="46"/>
        <v>42647</v>
      </c>
      <c r="B281" s="6">
        <v>2405</v>
      </c>
      <c r="C281" s="6">
        <v>3100</v>
      </c>
      <c r="D281" s="6">
        <v>3086</v>
      </c>
      <c r="E281" s="6"/>
      <c r="F281" s="16">
        <f t="shared" si="45"/>
        <v>2863.6666666666665</v>
      </c>
      <c r="G281" s="6"/>
      <c r="H281" s="6">
        <f t="shared" si="50"/>
        <v>585</v>
      </c>
      <c r="I281" s="6">
        <f t="shared" si="51"/>
        <v>808</v>
      </c>
      <c r="J281" s="6">
        <f t="shared" si="52"/>
        <v>806</v>
      </c>
      <c r="K281" s="6"/>
      <c r="L281" s="53">
        <f t="shared" si="47"/>
        <v>0.32142857142857145</v>
      </c>
      <c r="M281" s="53">
        <f t="shared" si="48"/>
        <v>0.35253054101221643</v>
      </c>
      <c r="N281" s="53">
        <f t="shared" si="49"/>
        <v>0.35350877192982455</v>
      </c>
      <c r="O281" s="6"/>
      <c r="P281" s="6"/>
      <c r="Q281" s="6"/>
      <c r="R281" s="6">
        <f t="shared" si="53"/>
        <v>733</v>
      </c>
      <c r="S281" s="6"/>
      <c r="T281" s="14">
        <f>SUM($B$2:B281)</f>
        <v>305743</v>
      </c>
      <c r="U281" s="14">
        <f>SUM($C$2:C281)</f>
        <v>304673</v>
      </c>
      <c r="V281" s="14">
        <f>SUM($D$2:D281)</f>
        <v>304641</v>
      </c>
      <c r="Z281">
        <f t="shared" si="54"/>
        <v>1.3214285714285714</v>
      </c>
      <c r="AA281">
        <f t="shared" si="55"/>
        <v>1.3525305410122164</v>
      </c>
      <c r="AB281">
        <f t="shared" si="56"/>
        <v>1.3535087719298247</v>
      </c>
    </row>
    <row r="282" spans="1:28" x14ac:dyDescent="0.25">
      <c r="A282" s="3">
        <f t="shared" si="46"/>
        <v>42648</v>
      </c>
      <c r="B282" s="6">
        <v>3589</v>
      </c>
      <c r="C282" s="6">
        <v>2454</v>
      </c>
      <c r="D282" s="6">
        <v>2462</v>
      </c>
      <c r="E282" s="6"/>
      <c r="F282" s="16">
        <f t="shared" si="45"/>
        <v>2835</v>
      </c>
      <c r="G282" s="6"/>
      <c r="H282" s="6">
        <f t="shared" si="50"/>
        <v>1419</v>
      </c>
      <c r="I282" s="6">
        <f t="shared" si="51"/>
        <v>614</v>
      </c>
      <c r="J282" s="6">
        <f t="shared" si="52"/>
        <v>614</v>
      </c>
      <c r="K282" s="6"/>
      <c r="L282" s="53">
        <f t="shared" si="47"/>
        <v>0.65391705069124428</v>
      </c>
      <c r="M282" s="53">
        <f t="shared" si="48"/>
        <v>0.33369565217391306</v>
      </c>
      <c r="N282" s="53">
        <f t="shared" si="49"/>
        <v>0.33225108225108224</v>
      </c>
      <c r="O282" s="6"/>
      <c r="P282" s="6"/>
      <c r="Q282" s="6"/>
      <c r="R282" s="6">
        <f t="shared" si="53"/>
        <v>882.33333333333326</v>
      </c>
      <c r="S282" s="6"/>
      <c r="T282" s="14">
        <f>SUM($B$2:B282)</f>
        <v>309332</v>
      </c>
      <c r="U282" s="14">
        <f>SUM($C$2:C282)</f>
        <v>307127</v>
      </c>
      <c r="V282" s="14">
        <f>SUM($D$2:D282)</f>
        <v>307103</v>
      </c>
      <c r="Z282">
        <f t="shared" si="54"/>
        <v>1.6539170506912442</v>
      </c>
      <c r="AA282">
        <f t="shared" si="55"/>
        <v>1.3336956521739129</v>
      </c>
      <c r="AB282">
        <f t="shared" si="56"/>
        <v>1.3322510822510822</v>
      </c>
    </row>
    <row r="283" spans="1:28" x14ac:dyDescent="0.25">
      <c r="A283" s="3">
        <f t="shared" si="46"/>
        <v>42649</v>
      </c>
      <c r="B283" s="6">
        <v>4490</v>
      </c>
      <c r="C283" s="6">
        <v>4010</v>
      </c>
      <c r="D283" s="6">
        <v>3994</v>
      </c>
      <c r="E283" s="6"/>
      <c r="F283" s="16">
        <f t="shared" si="45"/>
        <v>4164.666666666667</v>
      </c>
      <c r="G283" s="6"/>
      <c r="H283" s="6">
        <f t="shared" si="50"/>
        <v>1756</v>
      </c>
      <c r="I283" s="6">
        <f t="shared" si="51"/>
        <v>1568</v>
      </c>
      <c r="J283" s="6">
        <f t="shared" si="52"/>
        <v>1549</v>
      </c>
      <c r="K283" s="6"/>
      <c r="L283" s="53">
        <f t="shared" si="47"/>
        <v>0.64228237015362111</v>
      </c>
      <c r="M283" s="53">
        <f t="shared" si="48"/>
        <v>0.64209664209664208</v>
      </c>
      <c r="N283" s="53">
        <f t="shared" si="49"/>
        <v>0.63353783231083849</v>
      </c>
      <c r="O283" s="6"/>
      <c r="P283" s="6"/>
      <c r="Q283" s="6"/>
      <c r="R283" s="6">
        <f t="shared" si="53"/>
        <v>1624.3333333333335</v>
      </c>
      <c r="S283" s="6"/>
      <c r="T283" s="14">
        <f>SUM($B$2:B283)</f>
        <v>313822</v>
      </c>
      <c r="U283" s="14">
        <f>SUM($C$2:C283)</f>
        <v>311137</v>
      </c>
      <c r="V283" s="14">
        <f>SUM($D$2:D283)</f>
        <v>311097</v>
      </c>
      <c r="Z283">
        <f t="shared" si="54"/>
        <v>1.6422823701536211</v>
      </c>
      <c r="AA283">
        <f t="shared" si="55"/>
        <v>1.6420966420966421</v>
      </c>
      <c r="AB283">
        <f t="shared" si="56"/>
        <v>1.6335378323108385</v>
      </c>
    </row>
    <row r="284" spans="1:28" x14ac:dyDescent="0.25">
      <c r="A284" s="3">
        <f t="shared" si="46"/>
        <v>42650</v>
      </c>
      <c r="B284" s="6">
        <v>4680</v>
      </c>
      <c r="C284" s="6">
        <v>4804</v>
      </c>
      <c r="D284" s="6">
        <v>4401</v>
      </c>
      <c r="E284" s="6"/>
      <c r="F284" s="16">
        <f t="shared" si="45"/>
        <v>4628.333333333333</v>
      </c>
      <c r="G284" s="6"/>
      <c r="H284" s="6">
        <f t="shared" si="50"/>
        <v>1755</v>
      </c>
      <c r="I284" s="6">
        <f t="shared" si="51"/>
        <v>2178</v>
      </c>
      <c r="J284" s="6">
        <f t="shared" si="52"/>
        <v>1782</v>
      </c>
      <c r="K284" s="6"/>
      <c r="L284" s="53">
        <f t="shared" si="47"/>
        <v>0.6</v>
      </c>
      <c r="M284" s="53">
        <f t="shared" si="48"/>
        <v>0.82939832444782935</v>
      </c>
      <c r="N284" s="53">
        <f t="shared" si="49"/>
        <v>0.68041237113402064</v>
      </c>
      <c r="O284" s="6"/>
      <c r="P284" s="6"/>
      <c r="Q284" s="6"/>
      <c r="R284" s="6">
        <f t="shared" si="53"/>
        <v>1904.9999999999995</v>
      </c>
      <c r="S284" s="6"/>
      <c r="T284" s="14">
        <f>SUM($B$2:B284)</f>
        <v>318502</v>
      </c>
      <c r="U284" s="14">
        <f>SUM($C$2:C284)</f>
        <v>315941</v>
      </c>
      <c r="V284" s="14">
        <f>SUM($D$2:D284)</f>
        <v>315498</v>
      </c>
      <c r="Z284">
        <f t="shared" si="54"/>
        <v>1.6</v>
      </c>
      <c r="AA284">
        <f t="shared" si="55"/>
        <v>1.8293983244478293</v>
      </c>
      <c r="AB284">
        <f t="shared" si="56"/>
        <v>1.6804123711340206</v>
      </c>
    </row>
    <row r="285" spans="1:28" x14ac:dyDescent="0.25">
      <c r="A285" s="3">
        <f t="shared" si="46"/>
        <v>42651</v>
      </c>
      <c r="B285" s="6">
        <v>5054</v>
      </c>
      <c r="C285" s="6">
        <v>4554</v>
      </c>
      <c r="D285" s="6">
        <v>4964</v>
      </c>
      <c r="E285" s="6"/>
      <c r="F285" s="16">
        <f t="shared" si="45"/>
        <v>4857.333333333333</v>
      </c>
      <c r="G285" s="6"/>
      <c r="H285" s="6">
        <f t="shared" si="50"/>
        <v>2134</v>
      </c>
      <c r="I285" s="6">
        <f t="shared" si="51"/>
        <v>1719</v>
      </c>
      <c r="J285" s="6">
        <f t="shared" si="52"/>
        <v>2131</v>
      </c>
      <c r="K285" s="6"/>
      <c r="L285" s="53">
        <f t="shared" si="47"/>
        <v>0.73082191780821915</v>
      </c>
      <c r="M285" s="53">
        <f t="shared" si="48"/>
        <v>0.6063492063492063</v>
      </c>
      <c r="N285" s="53">
        <f t="shared" si="49"/>
        <v>0.752206141899047</v>
      </c>
      <c r="O285" s="6"/>
      <c r="P285" s="6"/>
      <c r="Q285" s="6"/>
      <c r="R285" s="6">
        <f t="shared" si="53"/>
        <v>1994.6666666666665</v>
      </c>
      <c r="S285" s="6"/>
      <c r="T285" s="14">
        <f>SUM($B$2:B285)</f>
        <v>323556</v>
      </c>
      <c r="U285" s="14">
        <f>SUM($C$2:C285)</f>
        <v>320495</v>
      </c>
      <c r="V285" s="14">
        <f>SUM($D$2:D285)</f>
        <v>320462</v>
      </c>
      <c r="Z285">
        <f t="shared" si="54"/>
        <v>1.7308219178082191</v>
      </c>
      <c r="AA285">
        <f t="shared" si="55"/>
        <v>1.6063492063492064</v>
      </c>
      <c r="AB285">
        <f t="shared" si="56"/>
        <v>1.7522061418990469</v>
      </c>
    </row>
    <row r="286" spans="1:28" x14ac:dyDescent="0.25">
      <c r="A286" s="28">
        <f t="shared" si="46"/>
        <v>42652</v>
      </c>
      <c r="B286" s="30">
        <v>3635</v>
      </c>
      <c r="C286" s="30">
        <v>2968</v>
      </c>
      <c r="D286" s="30">
        <v>2975</v>
      </c>
      <c r="E286" s="30"/>
      <c r="F286" s="29">
        <f t="shared" si="45"/>
        <v>3192.6666666666665</v>
      </c>
      <c r="G286" s="30"/>
      <c r="H286" s="30">
        <f t="shared" si="50"/>
        <v>1426</v>
      </c>
      <c r="I286" s="30">
        <f t="shared" si="51"/>
        <v>1315</v>
      </c>
      <c r="J286" s="30">
        <f t="shared" si="52"/>
        <v>1310</v>
      </c>
      <c r="K286" s="30"/>
      <c r="L286" s="54">
        <f t="shared" si="47"/>
        <v>0.64554096876414668</v>
      </c>
      <c r="M286" s="54">
        <f t="shared" si="48"/>
        <v>0.79552329098608587</v>
      </c>
      <c r="N286" s="54">
        <f t="shared" si="49"/>
        <v>0.78678678678678682</v>
      </c>
      <c r="O286" s="30"/>
      <c r="P286" s="30"/>
      <c r="Q286" s="30"/>
      <c r="R286" s="30">
        <f t="shared" si="53"/>
        <v>1350.3333333333333</v>
      </c>
      <c r="S286" s="30"/>
      <c r="T286" s="43">
        <f>SUM($B$2:B286)</f>
        <v>327191</v>
      </c>
      <c r="U286" s="43">
        <f>SUM($C$2:C286)</f>
        <v>323463</v>
      </c>
      <c r="V286" s="43">
        <f>SUM($D$2:D286)</f>
        <v>323437</v>
      </c>
      <c r="Z286">
        <f t="shared" si="54"/>
        <v>1.6455409687641467</v>
      </c>
      <c r="AA286">
        <f t="shared" si="55"/>
        <v>1.7955232909860859</v>
      </c>
      <c r="AB286">
        <f t="shared" si="56"/>
        <v>1.7867867867867868</v>
      </c>
    </row>
    <row r="287" spans="1:28" x14ac:dyDescent="0.25">
      <c r="A287" s="28">
        <f t="shared" si="46"/>
        <v>42653</v>
      </c>
      <c r="B287" s="30">
        <v>2278</v>
      </c>
      <c r="C287" s="30">
        <v>2846</v>
      </c>
      <c r="D287" s="30">
        <v>2838</v>
      </c>
      <c r="E287" s="30"/>
      <c r="F287" s="29">
        <f t="shared" si="45"/>
        <v>2654</v>
      </c>
      <c r="G287" s="30"/>
      <c r="H287" s="30">
        <f t="shared" si="50"/>
        <v>1125</v>
      </c>
      <c r="I287" s="30">
        <f t="shared" si="51"/>
        <v>1300</v>
      </c>
      <c r="J287" s="30">
        <f t="shared" si="52"/>
        <v>1295</v>
      </c>
      <c r="K287" s="30"/>
      <c r="L287" s="54">
        <f t="shared" si="47"/>
        <v>0.97571552471812661</v>
      </c>
      <c r="M287" s="54">
        <f t="shared" si="48"/>
        <v>0.8408796895213454</v>
      </c>
      <c r="N287" s="54">
        <f t="shared" si="49"/>
        <v>0.83927414128321454</v>
      </c>
      <c r="O287" s="30"/>
      <c r="P287" s="30"/>
      <c r="Q287" s="30"/>
      <c r="R287" s="30">
        <f t="shared" si="53"/>
        <v>1240</v>
      </c>
      <c r="S287" s="30"/>
      <c r="T287" s="43">
        <f>SUM($B$2:B287)</f>
        <v>329469</v>
      </c>
      <c r="U287" s="43">
        <f>SUM($C$2:C287)</f>
        <v>326309</v>
      </c>
      <c r="V287" s="43">
        <f>SUM($D$2:D287)</f>
        <v>326275</v>
      </c>
      <c r="Z287">
        <f t="shared" si="54"/>
        <v>1.9757155247181266</v>
      </c>
      <c r="AA287">
        <f t="shared" si="55"/>
        <v>1.8408796895213455</v>
      </c>
      <c r="AB287">
        <f t="shared" si="56"/>
        <v>1.8392741412832145</v>
      </c>
    </row>
    <row r="288" spans="1:28" x14ac:dyDescent="0.25">
      <c r="A288" s="3">
        <f t="shared" si="46"/>
        <v>42654</v>
      </c>
      <c r="B288" s="6">
        <v>4187</v>
      </c>
      <c r="C288" s="6">
        <v>6541</v>
      </c>
      <c r="D288" s="6">
        <v>4803</v>
      </c>
      <c r="E288" s="6"/>
      <c r="F288" s="16">
        <f t="shared" si="45"/>
        <v>5177</v>
      </c>
      <c r="G288" s="6"/>
      <c r="H288" s="6">
        <f t="shared" si="50"/>
        <v>1782</v>
      </c>
      <c r="I288" s="6">
        <f t="shared" si="51"/>
        <v>3441</v>
      </c>
      <c r="J288" s="6">
        <f t="shared" si="52"/>
        <v>1717</v>
      </c>
      <c r="K288" s="6"/>
      <c r="L288" s="53">
        <f t="shared" si="47"/>
        <v>0.740956340956341</v>
      </c>
      <c r="M288" s="53">
        <f t="shared" si="48"/>
        <v>1.1100000000000001</v>
      </c>
      <c r="N288" s="53">
        <f t="shared" si="49"/>
        <v>0.5563836681788723</v>
      </c>
      <c r="O288" s="6"/>
      <c r="P288" s="6"/>
      <c r="Q288" s="6"/>
      <c r="R288" s="6">
        <f t="shared" si="53"/>
        <v>2313.3333333333335</v>
      </c>
      <c r="S288" s="6"/>
      <c r="T288" s="14">
        <f>SUM($B$2:B288)</f>
        <v>333656</v>
      </c>
      <c r="U288" s="14">
        <f>SUM($C$2:C288)</f>
        <v>332850</v>
      </c>
      <c r="V288" s="14">
        <f>SUM($D$2:D288)</f>
        <v>331078</v>
      </c>
      <c r="Z288">
        <f t="shared" si="54"/>
        <v>1.7409563409563409</v>
      </c>
      <c r="AA288">
        <f t="shared" si="55"/>
        <v>2.11</v>
      </c>
      <c r="AB288">
        <f t="shared" si="56"/>
        <v>1.5563836681788723</v>
      </c>
    </row>
    <row r="289" spans="1:28" x14ac:dyDescent="0.25">
      <c r="A289" s="3">
        <f t="shared" si="46"/>
        <v>42655</v>
      </c>
      <c r="B289" s="6">
        <v>5373</v>
      </c>
      <c r="C289" s="6">
        <v>4464</v>
      </c>
      <c r="D289" s="6">
        <v>4585</v>
      </c>
      <c r="E289" s="6"/>
      <c r="F289" s="16">
        <f t="shared" si="45"/>
        <v>4807.333333333333</v>
      </c>
      <c r="G289" s="6"/>
      <c r="H289" s="6">
        <f t="shared" si="50"/>
        <v>1784</v>
      </c>
      <c r="I289" s="6">
        <f t="shared" si="51"/>
        <v>2010</v>
      </c>
      <c r="J289" s="6">
        <f t="shared" si="52"/>
        <v>2123</v>
      </c>
      <c r="K289" s="6"/>
      <c r="L289" s="53">
        <f t="shared" si="47"/>
        <v>0.49707439398161046</v>
      </c>
      <c r="M289" s="53">
        <f t="shared" si="48"/>
        <v>0.81907090464547683</v>
      </c>
      <c r="N289" s="53">
        <f t="shared" si="49"/>
        <v>0.86230706742485785</v>
      </c>
      <c r="O289" s="6"/>
      <c r="P289" s="6"/>
      <c r="Q289" s="6"/>
      <c r="R289" s="6">
        <f t="shared" si="53"/>
        <v>1972.333333333333</v>
      </c>
      <c r="S289" s="6"/>
      <c r="T289" s="14">
        <f>SUM($B$2:B289)</f>
        <v>339029</v>
      </c>
      <c r="U289" s="14">
        <f>SUM($C$2:C289)</f>
        <v>337314</v>
      </c>
      <c r="V289" s="14">
        <f>SUM($D$2:D289)</f>
        <v>335663</v>
      </c>
      <c r="Z289">
        <f t="shared" si="54"/>
        <v>1.4970743939816105</v>
      </c>
      <c r="AA289">
        <f t="shared" si="55"/>
        <v>1.8190709046454767</v>
      </c>
      <c r="AB289">
        <f t="shared" si="56"/>
        <v>1.8623070674248579</v>
      </c>
    </row>
    <row r="290" spans="1:28" x14ac:dyDescent="0.25">
      <c r="A290" s="3">
        <f t="shared" si="46"/>
        <v>42656</v>
      </c>
      <c r="B290" s="6">
        <v>7252</v>
      </c>
      <c r="C290" s="6">
        <v>7173</v>
      </c>
      <c r="D290" s="6">
        <v>6063</v>
      </c>
      <c r="E290" s="6"/>
      <c r="F290" s="16">
        <f t="shared" si="45"/>
        <v>6829.333333333333</v>
      </c>
      <c r="G290" s="6"/>
      <c r="H290" s="6">
        <f t="shared" si="50"/>
        <v>2762</v>
      </c>
      <c r="I290" s="6">
        <f t="shared" si="51"/>
        <v>3163</v>
      </c>
      <c r="J290" s="6">
        <f t="shared" si="52"/>
        <v>2069</v>
      </c>
      <c r="K290" s="6"/>
      <c r="L290" s="53">
        <f t="shared" si="47"/>
        <v>0.61514476614699332</v>
      </c>
      <c r="M290" s="53">
        <f t="shared" si="48"/>
        <v>0.78877805486284291</v>
      </c>
      <c r="N290" s="53">
        <f t="shared" si="49"/>
        <v>0.51802704056084126</v>
      </c>
      <c r="O290" s="6"/>
      <c r="P290" s="6"/>
      <c r="Q290" s="6"/>
      <c r="R290" s="6">
        <f t="shared" si="53"/>
        <v>2664.6666666666661</v>
      </c>
      <c r="S290" s="6"/>
      <c r="T290" s="14">
        <f>SUM($B$2:B290)</f>
        <v>346281</v>
      </c>
      <c r="U290" s="14">
        <f>SUM($C$2:C290)</f>
        <v>344487</v>
      </c>
      <c r="V290" s="14">
        <f>SUM($D$2:D290)</f>
        <v>341726</v>
      </c>
      <c r="Z290">
        <f t="shared" si="54"/>
        <v>1.6151447661469933</v>
      </c>
      <c r="AA290">
        <f t="shared" si="55"/>
        <v>1.7887780548628429</v>
      </c>
      <c r="AB290">
        <f t="shared" si="56"/>
        <v>1.5180270405608414</v>
      </c>
    </row>
    <row r="291" spans="1:28" x14ac:dyDescent="0.25">
      <c r="A291" s="3">
        <f t="shared" si="46"/>
        <v>42657</v>
      </c>
      <c r="B291" s="6">
        <v>7922</v>
      </c>
      <c r="C291" s="6">
        <v>7620</v>
      </c>
      <c r="D291" s="6">
        <v>7074</v>
      </c>
      <c r="E291" s="6"/>
      <c r="F291" s="16">
        <f t="shared" si="45"/>
        <v>7538.666666666667</v>
      </c>
      <c r="G291" s="6"/>
      <c r="H291" s="6">
        <f t="shared" si="50"/>
        <v>3242</v>
      </c>
      <c r="I291" s="6">
        <f t="shared" si="51"/>
        <v>2816</v>
      </c>
      <c r="J291" s="6">
        <f t="shared" si="52"/>
        <v>2673</v>
      </c>
      <c r="K291" s="6"/>
      <c r="L291" s="53">
        <f t="shared" si="47"/>
        <v>0.69273504273504272</v>
      </c>
      <c r="M291" s="53">
        <f t="shared" si="48"/>
        <v>0.58617818484596174</v>
      </c>
      <c r="N291" s="53">
        <f t="shared" si="49"/>
        <v>0.6073619631901841</v>
      </c>
      <c r="O291" s="6"/>
      <c r="P291" s="6"/>
      <c r="Q291" s="6"/>
      <c r="R291" s="6">
        <f t="shared" si="53"/>
        <v>2910.3333333333339</v>
      </c>
      <c r="S291" s="6"/>
      <c r="T291" s="14">
        <f>SUM($B$2:B291)</f>
        <v>354203</v>
      </c>
      <c r="U291" s="14">
        <f>SUM($C$2:C291)</f>
        <v>352107</v>
      </c>
      <c r="V291" s="14">
        <f>SUM($D$2:D291)</f>
        <v>348800</v>
      </c>
      <c r="Z291">
        <f t="shared" si="54"/>
        <v>1.6927350427350427</v>
      </c>
      <c r="AA291">
        <f t="shared" si="55"/>
        <v>1.5861781848459617</v>
      </c>
      <c r="AB291">
        <f t="shared" si="56"/>
        <v>1.6073619631901841</v>
      </c>
    </row>
    <row r="292" spans="1:28" x14ac:dyDescent="0.25">
      <c r="A292" s="3">
        <f t="shared" si="46"/>
        <v>42658</v>
      </c>
      <c r="B292" s="6">
        <v>7972</v>
      </c>
      <c r="C292" s="6">
        <v>7695</v>
      </c>
      <c r="D292" s="6">
        <v>7976</v>
      </c>
      <c r="E292" s="6"/>
      <c r="F292" s="16">
        <f t="shared" si="45"/>
        <v>7881</v>
      </c>
      <c r="G292" s="6"/>
      <c r="H292" s="6">
        <f t="shared" si="50"/>
        <v>2918</v>
      </c>
      <c r="I292" s="6">
        <f t="shared" si="51"/>
        <v>3141</v>
      </c>
      <c r="J292" s="6">
        <f t="shared" si="52"/>
        <v>3012</v>
      </c>
      <c r="K292" s="6"/>
      <c r="L292" s="53">
        <f t="shared" si="47"/>
        <v>0.57736446379105655</v>
      </c>
      <c r="M292" s="53">
        <f t="shared" si="48"/>
        <v>0.68972332015810278</v>
      </c>
      <c r="N292" s="53">
        <f t="shared" si="49"/>
        <v>0.60676873489121674</v>
      </c>
      <c r="O292" s="6"/>
      <c r="P292" s="6"/>
      <c r="Q292" s="6"/>
      <c r="R292" s="6">
        <f t="shared" si="53"/>
        <v>3023.666666666667</v>
      </c>
      <c r="S292" s="6"/>
      <c r="T292" s="14">
        <f>SUM($B$2:B292)</f>
        <v>362175</v>
      </c>
      <c r="U292" s="14">
        <f>SUM($C$2:C292)</f>
        <v>359802</v>
      </c>
      <c r="V292" s="14">
        <f>SUM($D$2:D292)</f>
        <v>356776</v>
      </c>
      <c r="Z292">
        <f t="shared" si="54"/>
        <v>1.5773644637910567</v>
      </c>
      <c r="AA292">
        <f t="shared" si="55"/>
        <v>1.6897233201581028</v>
      </c>
      <c r="AB292">
        <f t="shared" si="56"/>
        <v>1.6067687348912167</v>
      </c>
    </row>
    <row r="293" spans="1:28" x14ac:dyDescent="0.25">
      <c r="A293" s="28">
        <f t="shared" si="46"/>
        <v>42659</v>
      </c>
      <c r="B293" s="30">
        <v>5696</v>
      </c>
      <c r="C293" s="30">
        <v>4862</v>
      </c>
      <c r="D293" s="30">
        <v>4941</v>
      </c>
      <c r="E293" s="30"/>
      <c r="F293" s="29">
        <f t="shared" si="45"/>
        <v>5166.333333333333</v>
      </c>
      <c r="G293" s="30"/>
      <c r="H293" s="30">
        <f t="shared" si="50"/>
        <v>2061</v>
      </c>
      <c r="I293" s="30">
        <f t="shared" si="51"/>
        <v>1894</v>
      </c>
      <c r="J293" s="30">
        <f t="shared" si="52"/>
        <v>1966</v>
      </c>
      <c r="K293" s="30"/>
      <c r="L293" s="54">
        <f t="shared" si="47"/>
        <v>0.56698762035763406</v>
      </c>
      <c r="M293" s="54">
        <f t="shared" si="48"/>
        <v>0.63814016172506738</v>
      </c>
      <c r="N293" s="54">
        <f t="shared" si="49"/>
        <v>0.66084033613445381</v>
      </c>
      <c r="O293" s="30"/>
      <c r="P293" s="30"/>
      <c r="Q293" s="30"/>
      <c r="R293" s="30">
        <f t="shared" si="53"/>
        <v>1973.6666666666665</v>
      </c>
      <c r="S293" s="30"/>
      <c r="T293" s="43">
        <f>SUM($B$2:B293)</f>
        <v>367871</v>
      </c>
      <c r="U293" s="43">
        <f>SUM($C$2:C293)</f>
        <v>364664</v>
      </c>
      <c r="V293" s="43">
        <f>SUM($D$2:D293)</f>
        <v>361717</v>
      </c>
      <c r="Z293">
        <f t="shared" si="54"/>
        <v>1.5669876203576341</v>
      </c>
      <c r="AA293">
        <f t="shared" si="55"/>
        <v>1.6381401617250675</v>
      </c>
      <c r="AB293">
        <f t="shared" si="56"/>
        <v>1.6608403361344537</v>
      </c>
    </row>
    <row r="294" spans="1:28" x14ac:dyDescent="0.25">
      <c r="A294" s="28">
        <f t="shared" si="46"/>
        <v>42660</v>
      </c>
      <c r="B294" s="30">
        <v>3684</v>
      </c>
      <c r="C294" s="30">
        <v>4007</v>
      </c>
      <c r="D294" s="30">
        <v>5248</v>
      </c>
      <c r="E294" s="30"/>
      <c r="F294" s="29">
        <f t="shared" si="45"/>
        <v>4313</v>
      </c>
      <c r="G294" s="30"/>
      <c r="H294" s="30">
        <f t="shared" si="50"/>
        <v>1406</v>
      </c>
      <c r="I294" s="30">
        <f t="shared" si="51"/>
        <v>1161</v>
      </c>
      <c r="J294" s="30">
        <f t="shared" si="52"/>
        <v>2410</v>
      </c>
      <c r="K294" s="30"/>
      <c r="L294" s="54">
        <f t="shared" si="47"/>
        <v>0.61720807726075499</v>
      </c>
      <c r="M294" s="54">
        <f t="shared" si="48"/>
        <v>0.40794096978215039</v>
      </c>
      <c r="N294" s="54">
        <f t="shared" si="49"/>
        <v>0.84918957011980267</v>
      </c>
      <c r="O294" s="30"/>
      <c r="P294" s="30"/>
      <c r="Q294" s="30"/>
      <c r="R294" s="30">
        <f t="shared" si="53"/>
        <v>1659</v>
      </c>
      <c r="S294" s="30"/>
      <c r="T294" s="43">
        <f>SUM($B$2:B294)</f>
        <v>371555</v>
      </c>
      <c r="U294" s="43">
        <f>SUM($C$2:C294)</f>
        <v>368671</v>
      </c>
      <c r="V294" s="43">
        <f>SUM($D$2:D294)</f>
        <v>366965</v>
      </c>
      <c r="Z294">
        <f t="shared" si="54"/>
        <v>1.6172080772607551</v>
      </c>
      <c r="AA294">
        <f t="shared" si="55"/>
        <v>1.4079409697821503</v>
      </c>
      <c r="AB294">
        <f t="shared" si="56"/>
        <v>1.8491895701198027</v>
      </c>
    </row>
    <row r="295" spans="1:28" x14ac:dyDescent="0.25">
      <c r="A295" s="3">
        <f t="shared" si="46"/>
        <v>42661</v>
      </c>
      <c r="B295" s="6">
        <v>6473</v>
      </c>
      <c r="C295" s="6">
        <v>8397</v>
      </c>
      <c r="D295" s="6">
        <v>6750</v>
      </c>
      <c r="E295" s="6"/>
      <c r="F295" s="16">
        <f t="shared" si="45"/>
        <v>7206.666666666667</v>
      </c>
      <c r="G295" s="6"/>
      <c r="H295" s="6">
        <f t="shared" si="50"/>
        <v>2286</v>
      </c>
      <c r="I295" s="6">
        <f t="shared" si="51"/>
        <v>1856</v>
      </c>
      <c r="J295" s="6">
        <f t="shared" si="52"/>
        <v>1947</v>
      </c>
      <c r="K295" s="6"/>
      <c r="L295" s="53">
        <f t="shared" si="47"/>
        <v>0.54597563888225464</v>
      </c>
      <c r="M295" s="53">
        <f t="shared" si="48"/>
        <v>0.28374866228405443</v>
      </c>
      <c r="N295" s="53">
        <f t="shared" si="49"/>
        <v>0.40537164272329795</v>
      </c>
      <c r="O295" s="6"/>
      <c r="P295" s="6"/>
      <c r="Q295" s="6"/>
      <c r="R295" s="6">
        <f t="shared" si="53"/>
        <v>2029.666666666667</v>
      </c>
      <c r="S295" s="6"/>
      <c r="T295" s="14">
        <f>SUM($B$2:B295)</f>
        <v>378028</v>
      </c>
      <c r="U295" s="14">
        <f>SUM($C$2:C295)</f>
        <v>377068</v>
      </c>
      <c r="V295" s="14">
        <f>SUM($D$2:D295)</f>
        <v>373715</v>
      </c>
      <c r="Z295">
        <f t="shared" si="54"/>
        <v>1.5459756388822545</v>
      </c>
      <c r="AA295">
        <f t="shared" si="55"/>
        <v>1.2837486622840544</v>
      </c>
      <c r="AB295">
        <f t="shared" si="56"/>
        <v>1.4053716427232978</v>
      </c>
    </row>
    <row r="296" spans="1:28" x14ac:dyDescent="0.25">
      <c r="A296" s="3">
        <f t="shared" si="46"/>
        <v>42662</v>
      </c>
      <c r="B296" s="6">
        <v>9444</v>
      </c>
      <c r="C296" s="6">
        <v>8523</v>
      </c>
      <c r="D296" s="6">
        <v>7167</v>
      </c>
      <c r="E296" s="6"/>
      <c r="F296" s="16">
        <f t="shared" si="45"/>
        <v>8378</v>
      </c>
      <c r="G296" s="6"/>
      <c r="H296" s="6">
        <f t="shared" si="50"/>
        <v>4071</v>
      </c>
      <c r="I296" s="6">
        <f t="shared" si="51"/>
        <v>4059</v>
      </c>
      <c r="J296" s="6">
        <f t="shared" si="52"/>
        <v>2582</v>
      </c>
      <c r="K296" s="6"/>
      <c r="L296" s="53">
        <f t="shared" si="47"/>
        <v>0.757677275265215</v>
      </c>
      <c r="M296" s="53">
        <f t="shared" si="48"/>
        <v>0.90927419354838712</v>
      </c>
      <c r="N296" s="53">
        <f t="shared" si="49"/>
        <v>0.56314067611777541</v>
      </c>
      <c r="O296" s="6"/>
      <c r="P296" s="6"/>
      <c r="Q296" s="6"/>
      <c r="R296" s="6">
        <f t="shared" si="53"/>
        <v>3570.666666666667</v>
      </c>
      <c r="S296" s="6"/>
      <c r="T296" s="14">
        <f>SUM($B$2:B296)</f>
        <v>387472</v>
      </c>
      <c r="U296" s="14">
        <f>SUM($C$2:C296)</f>
        <v>385591</v>
      </c>
      <c r="V296" s="14">
        <f>SUM($D$2:D296)</f>
        <v>380882</v>
      </c>
      <c r="Z296">
        <f t="shared" si="54"/>
        <v>1.757677275265215</v>
      </c>
      <c r="AA296">
        <f t="shared" si="55"/>
        <v>1.909274193548387</v>
      </c>
      <c r="AB296">
        <f t="shared" si="56"/>
        <v>1.5631406761177753</v>
      </c>
    </row>
    <row r="297" spans="1:28" x14ac:dyDescent="0.25">
      <c r="A297" s="3">
        <f t="shared" si="46"/>
        <v>42663</v>
      </c>
      <c r="B297" s="6">
        <v>12405</v>
      </c>
      <c r="C297" s="6">
        <v>12331</v>
      </c>
      <c r="D297" s="6">
        <v>10457</v>
      </c>
      <c r="E297" s="6"/>
      <c r="F297" s="16">
        <f t="shared" si="45"/>
        <v>11731</v>
      </c>
      <c r="G297" s="6"/>
      <c r="H297" s="6">
        <f t="shared" si="50"/>
        <v>5153</v>
      </c>
      <c r="I297" s="6">
        <f t="shared" si="51"/>
        <v>5158</v>
      </c>
      <c r="J297" s="6">
        <f t="shared" si="52"/>
        <v>4394</v>
      </c>
      <c r="K297" s="6"/>
      <c r="L297" s="53">
        <f t="shared" si="47"/>
        <v>0.71056260341974631</v>
      </c>
      <c r="M297" s="53">
        <f t="shared" si="48"/>
        <v>0.71908545936149448</v>
      </c>
      <c r="N297" s="53">
        <f t="shared" si="49"/>
        <v>0.72472373412502067</v>
      </c>
      <c r="O297" s="6"/>
      <c r="P297" s="6"/>
      <c r="Q297" s="6"/>
      <c r="R297" s="6">
        <f t="shared" si="53"/>
        <v>4901.666666666667</v>
      </c>
      <c r="S297" s="6"/>
      <c r="T297" s="14">
        <f>SUM($B$2:B297)</f>
        <v>399877</v>
      </c>
      <c r="U297" s="14">
        <f>SUM($C$2:C297)</f>
        <v>397922</v>
      </c>
      <c r="V297" s="14">
        <f>SUM($D$2:D297)</f>
        <v>391339</v>
      </c>
      <c r="Z297">
        <f t="shared" si="54"/>
        <v>1.7105626034197463</v>
      </c>
      <c r="AA297">
        <f t="shared" si="55"/>
        <v>1.7190854593614946</v>
      </c>
      <c r="AB297">
        <f t="shared" si="56"/>
        <v>1.7247237341250206</v>
      </c>
    </row>
    <row r="298" spans="1:28" x14ac:dyDescent="0.25">
      <c r="A298" s="3">
        <f t="shared" si="46"/>
        <v>42664</v>
      </c>
      <c r="B298" s="6">
        <v>13899</v>
      </c>
      <c r="C298" s="6">
        <v>5952</v>
      </c>
      <c r="D298" s="6">
        <v>12519</v>
      </c>
      <c r="E298" s="6"/>
      <c r="F298" s="16">
        <f t="shared" si="45"/>
        <v>10790</v>
      </c>
      <c r="G298" s="6"/>
      <c r="H298" s="6">
        <f t="shared" si="50"/>
        <v>5977</v>
      </c>
      <c r="I298" s="6">
        <f t="shared" si="51"/>
        <v>-1668</v>
      </c>
      <c r="J298" s="6">
        <f t="shared" si="52"/>
        <v>5445</v>
      </c>
      <c r="K298" s="6"/>
      <c r="L298" s="53">
        <f t="shared" si="47"/>
        <v>0.7544811916182782</v>
      </c>
      <c r="M298" s="53">
        <f t="shared" si="48"/>
        <v>-0.2188976377952756</v>
      </c>
      <c r="N298" s="53">
        <f t="shared" si="49"/>
        <v>0.76972010178117045</v>
      </c>
      <c r="O298" s="6"/>
      <c r="P298" s="6"/>
      <c r="Q298" s="6"/>
      <c r="R298" s="6">
        <f t="shared" si="53"/>
        <v>3251.333333333333</v>
      </c>
      <c r="S298" s="6"/>
      <c r="T298" s="14">
        <f>SUM($B$2:B298)</f>
        <v>413776</v>
      </c>
      <c r="U298" s="14">
        <f>SUM($C$2:C298)</f>
        <v>403874</v>
      </c>
      <c r="V298" s="14">
        <f>SUM($D$2:D298)</f>
        <v>403858</v>
      </c>
      <c r="Z298">
        <f t="shared" si="54"/>
        <v>1.7544811916182783</v>
      </c>
      <c r="AA298">
        <f t="shared" si="55"/>
        <v>0.7811023622047244</v>
      </c>
      <c r="AB298">
        <f t="shared" si="56"/>
        <v>1.7697201017811706</v>
      </c>
    </row>
    <row r="299" spans="1:28" x14ac:dyDescent="0.25">
      <c r="A299" s="3">
        <f t="shared" si="46"/>
        <v>42665</v>
      </c>
      <c r="B299" s="6">
        <v>14046</v>
      </c>
      <c r="C299" s="6">
        <v>13476</v>
      </c>
      <c r="D299" s="6">
        <v>13476</v>
      </c>
      <c r="E299" s="6"/>
      <c r="F299" s="16">
        <f t="shared" si="45"/>
        <v>13666</v>
      </c>
      <c r="G299" s="6"/>
      <c r="H299" s="6">
        <f t="shared" si="50"/>
        <v>6074</v>
      </c>
      <c r="I299" s="6">
        <f t="shared" si="51"/>
        <v>5781</v>
      </c>
      <c r="J299" s="6">
        <f t="shared" si="52"/>
        <v>5500</v>
      </c>
      <c r="K299" s="6"/>
      <c r="L299" s="53">
        <f t="shared" si="47"/>
        <v>0.76191670847967885</v>
      </c>
      <c r="M299" s="53">
        <f t="shared" si="48"/>
        <v>0.75126705653021442</v>
      </c>
      <c r="N299" s="53">
        <f t="shared" si="49"/>
        <v>0.68956870611835508</v>
      </c>
      <c r="O299" s="6"/>
      <c r="P299" s="6"/>
      <c r="Q299" s="6"/>
      <c r="R299" s="6">
        <f t="shared" si="53"/>
        <v>5785</v>
      </c>
      <c r="S299" s="6"/>
      <c r="T299" s="14">
        <f>SUM($B$2:B299)</f>
        <v>427822</v>
      </c>
      <c r="U299" s="14">
        <f>SUM($C$2:C299)</f>
        <v>417350</v>
      </c>
      <c r="V299" s="14">
        <f>SUM($D$2:D299)</f>
        <v>417334</v>
      </c>
      <c r="Z299">
        <f t="shared" si="54"/>
        <v>1.761916708479679</v>
      </c>
      <c r="AA299">
        <f t="shared" si="55"/>
        <v>1.7512670565302144</v>
      </c>
      <c r="AB299">
        <f t="shared" si="56"/>
        <v>1.6895687061183551</v>
      </c>
    </row>
    <row r="300" spans="1:28" x14ac:dyDescent="0.25">
      <c r="A300" s="28">
        <f t="shared" si="46"/>
        <v>42666</v>
      </c>
      <c r="B300" s="30">
        <v>11110</v>
      </c>
      <c r="C300" s="30">
        <v>10458</v>
      </c>
      <c r="D300" s="30">
        <v>10458</v>
      </c>
      <c r="E300" s="30"/>
      <c r="F300" s="29">
        <f t="shared" si="45"/>
        <v>10675.333333333334</v>
      </c>
      <c r="G300" s="30"/>
      <c r="H300" s="30">
        <f t="shared" si="50"/>
        <v>5414</v>
      </c>
      <c r="I300" s="30">
        <f t="shared" si="51"/>
        <v>5596</v>
      </c>
      <c r="J300" s="30">
        <f t="shared" si="52"/>
        <v>5517</v>
      </c>
      <c r="K300" s="30"/>
      <c r="L300" s="54">
        <f t="shared" si="47"/>
        <v>0.9504915730337079</v>
      </c>
      <c r="M300" s="54">
        <f t="shared" si="48"/>
        <v>1.1509666803784451</v>
      </c>
      <c r="N300" s="54">
        <f t="shared" si="49"/>
        <v>1.1165755919854281</v>
      </c>
      <c r="O300" s="30"/>
      <c r="P300" s="30"/>
      <c r="Q300" s="30"/>
      <c r="R300" s="30">
        <f t="shared" si="53"/>
        <v>5509.0000000000009</v>
      </c>
      <c r="S300" s="30"/>
      <c r="T300" s="43">
        <f>SUM($B$2:B300)</f>
        <v>438932</v>
      </c>
      <c r="U300" s="43">
        <f>SUM($C$2:C300)</f>
        <v>427808</v>
      </c>
      <c r="V300" s="43">
        <f>SUM($D$2:D300)</f>
        <v>427792</v>
      </c>
      <c r="Z300">
        <f t="shared" si="54"/>
        <v>1.9504915730337078</v>
      </c>
      <c r="AA300">
        <f t="shared" si="55"/>
        <v>2.1509666803784451</v>
      </c>
      <c r="AB300">
        <f t="shared" si="56"/>
        <v>2.1165755919854279</v>
      </c>
    </row>
    <row r="301" spans="1:28" x14ac:dyDescent="0.25">
      <c r="A301" s="28">
        <f t="shared" si="46"/>
        <v>42667</v>
      </c>
      <c r="B301" s="30">
        <v>7469</v>
      </c>
      <c r="C301" s="30">
        <v>9890</v>
      </c>
      <c r="D301" s="30">
        <v>9829</v>
      </c>
      <c r="E301" s="30"/>
      <c r="F301" s="29">
        <f t="shared" si="45"/>
        <v>9062.6666666666661</v>
      </c>
      <c r="G301" s="30"/>
      <c r="H301" s="30">
        <f t="shared" si="50"/>
        <v>3785</v>
      </c>
      <c r="I301" s="30">
        <f t="shared" si="51"/>
        <v>5883</v>
      </c>
      <c r="J301" s="30">
        <f t="shared" si="52"/>
        <v>4581</v>
      </c>
      <c r="K301" s="30"/>
      <c r="L301" s="54">
        <f t="shared" si="47"/>
        <v>1.027415852334419</v>
      </c>
      <c r="M301" s="54">
        <f t="shared" si="48"/>
        <v>1.4681806838033442</v>
      </c>
      <c r="N301" s="54">
        <f t="shared" si="49"/>
        <v>0.87290396341463417</v>
      </c>
      <c r="O301" s="30"/>
      <c r="P301" s="30"/>
      <c r="Q301" s="30"/>
      <c r="R301" s="30">
        <f t="shared" si="53"/>
        <v>4749.6666666666661</v>
      </c>
      <c r="S301" s="30"/>
      <c r="T301" s="43">
        <f>SUM($B$2:B301)</f>
        <v>446401</v>
      </c>
      <c r="U301" s="43">
        <f>SUM($C$2:C301)</f>
        <v>437698</v>
      </c>
      <c r="V301" s="43">
        <f>SUM($D$2:D301)</f>
        <v>437621</v>
      </c>
      <c r="Z301">
        <f t="shared" si="54"/>
        <v>2.027415852334419</v>
      </c>
      <c r="AA301">
        <f t="shared" si="55"/>
        <v>2.468180683803344</v>
      </c>
      <c r="AB301">
        <f t="shared" si="56"/>
        <v>1.8729039634146341</v>
      </c>
    </row>
    <row r="302" spans="1:28" x14ac:dyDescent="0.25">
      <c r="A302" s="3">
        <f t="shared" si="46"/>
        <v>42668</v>
      </c>
      <c r="B302" s="6">
        <v>12029</v>
      </c>
      <c r="C302" s="6">
        <v>12560</v>
      </c>
      <c r="D302" s="6">
        <v>12621</v>
      </c>
      <c r="E302" s="6"/>
      <c r="F302" s="16">
        <f t="shared" si="45"/>
        <v>12403.333333333334</v>
      </c>
      <c r="G302" s="6"/>
      <c r="H302" s="6">
        <f t="shared" si="50"/>
        <v>5556</v>
      </c>
      <c r="I302" s="6">
        <f t="shared" si="51"/>
        <v>4163</v>
      </c>
      <c r="J302" s="6">
        <f t="shared" si="52"/>
        <v>5871</v>
      </c>
      <c r="K302" s="6"/>
      <c r="L302" s="53">
        <f t="shared" si="47"/>
        <v>0.85833462073227251</v>
      </c>
      <c r="M302" s="53">
        <f t="shared" si="48"/>
        <v>0.49577229963082053</v>
      </c>
      <c r="N302" s="53">
        <f t="shared" si="49"/>
        <v>0.86977777777777776</v>
      </c>
      <c r="O302" s="6"/>
      <c r="P302" s="6"/>
      <c r="Q302" s="6"/>
      <c r="R302" s="6">
        <f t="shared" si="53"/>
        <v>5196.666666666667</v>
      </c>
      <c r="S302" s="6"/>
      <c r="T302" s="14">
        <f>SUM($B$2:B302)</f>
        <v>458430</v>
      </c>
      <c r="U302" s="14">
        <f>SUM($C$2:C302)</f>
        <v>450258</v>
      </c>
      <c r="V302" s="14">
        <f>SUM($D$2:D302)</f>
        <v>450242</v>
      </c>
      <c r="Z302">
        <f t="shared" si="54"/>
        <v>1.8583346207322726</v>
      </c>
      <c r="AA302">
        <f t="shared" si="55"/>
        <v>1.4957722996308205</v>
      </c>
      <c r="AB302">
        <f t="shared" si="56"/>
        <v>1.8697777777777778</v>
      </c>
    </row>
    <row r="303" spans="1:28" x14ac:dyDescent="0.25">
      <c r="A303" s="3">
        <f t="shared" si="46"/>
        <v>42669</v>
      </c>
      <c r="B303" s="6">
        <v>15977</v>
      </c>
      <c r="C303" s="6">
        <v>13161</v>
      </c>
      <c r="D303" s="6">
        <v>13161</v>
      </c>
      <c r="E303" s="6"/>
      <c r="F303" s="16">
        <f t="shared" si="45"/>
        <v>14099.666666666666</v>
      </c>
      <c r="G303" s="6"/>
      <c r="H303" s="6">
        <f t="shared" si="50"/>
        <v>6533</v>
      </c>
      <c r="I303" s="6">
        <f t="shared" si="51"/>
        <v>4638</v>
      </c>
      <c r="J303" s="6">
        <f t="shared" si="52"/>
        <v>5994</v>
      </c>
      <c r="K303" s="6"/>
      <c r="L303" s="53">
        <f t="shared" si="47"/>
        <v>0.69176196526895384</v>
      </c>
      <c r="M303" s="53">
        <f t="shared" si="48"/>
        <v>0.5441745864132348</v>
      </c>
      <c r="N303" s="53">
        <f t="shared" si="49"/>
        <v>0.83633319380493931</v>
      </c>
      <c r="O303" s="6"/>
      <c r="P303" s="6"/>
      <c r="Q303" s="6"/>
      <c r="R303" s="6">
        <f t="shared" si="53"/>
        <v>5721.6666666666661</v>
      </c>
      <c r="S303" s="6"/>
      <c r="T303" s="14">
        <f>SUM($B$2:B303)</f>
        <v>474407</v>
      </c>
      <c r="U303" s="14">
        <f>SUM($C$2:C303)</f>
        <v>463419</v>
      </c>
      <c r="V303" s="14">
        <f>SUM($D$2:D303)</f>
        <v>463403</v>
      </c>
      <c r="Z303">
        <f t="shared" si="54"/>
        <v>1.6917619652689537</v>
      </c>
      <c r="AA303">
        <f t="shared" si="55"/>
        <v>1.5441745864132348</v>
      </c>
      <c r="AB303">
        <f t="shared" si="56"/>
        <v>1.8363331938049392</v>
      </c>
    </row>
    <row r="304" spans="1:28" x14ac:dyDescent="0.25">
      <c r="A304" s="3">
        <f t="shared" si="46"/>
        <v>42670</v>
      </c>
      <c r="B304" s="6">
        <v>19262</v>
      </c>
      <c r="C304" s="6">
        <v>16202</v>
      </c>
      <c r="D304" s="6">
        <v>16202</v>
      </c>
      <c r="E304" s="6"/>
      <c r="F304" s="16">
        <f t="shared" si="45"/>
        <v>17222</v>
      </c>
      <c r="G304" s="6"/>
      <c r="H304" s="6">
        <f t="shared" si="50"/>
        <v>6857</v>
      </c>
      <c r="I304" s="6">
        <f t="shared" si="51"/>
        <v>3871</v>
      </c>
      <c r="J304" s="6">
        <f t="shared" si="52"/>
        <v>5745</v>
      </c>
      <c r="K304" s="6"/>
      <c r="L304" s="53">
        <f t="shared" si="47"/>
        <v>0.5527609834744055</v>
      </c>
      <c r="M304" s="53">
        <f t="shared" si="48"/>
        <v>0.31392425594031304</v>
      </c>
      <c r="N304" s="53">
        <f t="shared" si="49"/>
        <v>0.54939275126709386</v>
      </c>
      <c r="O304" s="6"/>
      <c r="P304" s="6"/>
      <c r="Q304" s="6"/>
      <c r="R304" s="6">
        <f t="shared" si="53"/>
        <v>5491</v>
      </c>
      <c r="S304" s="6"/>
      <c r="T304" s="14">
        <f>SUM($B$2:B304)</f>
        <v>493669</v>
      </c>
      <c r="U304" s="14">
        <f>SUM($C$2:C304)</f>
        <v>479621</v>
      </c>
      <c r="V304" s="14">
        <f>SUM($D$2:D304)</f>
        <v>479605</v>
      </c>
      <c r="Z304">
        <f t="shared" si="54"/>
        <v>1.5527609834744054</v>
      </c>
      <c r="AA304">
        <f t="shared" si="55"/>
        <v>1.313924255940313</v>
      </c>
      <c r="AB304">
        <f t="shared" si="56"/>
        <v>1.5493927512670937</v>
      </c>
    </row>
    <row r="305" spans="1:28" x14ac:dyDescent="0.25">
      <c r="A305" s="3">
        <f t="shared" si="46"/>
        <v>42671</v>
      </c>
      <c r="B305" s="6">
        <v>19864</v>
      </c>
      <c r="C305" s="6">
        <v>18733</v>
      </c>
      <c r="D305" s="6">
        <v>18732</v>
      </c>
      <c r="E305" s="6"/>
      <c r="F305" s="16">
        <f t="shared" si="45"/>
        <v>19109.666666666668</v>
      </c>
      <c r="G305" s="6"/>
      <c r="H305" s="6">
        <f t="shared" si="50"/>
        <v>5965</v>
      </c>
      <c r="I305" s="6">
        <f t="shared" si="51"/>
        <v>12781</v>
      </c>
      <c r="J305" s="6">
        <f t="shared" si="52"/>
        <v>6213</v>
      </c>
      <c r="K305" s="6"/>
      <c r="L305" s="53">
        <f t="shared" si="47"/>
        <v>0.42916756601194328</v>
      </c>
      <c r="M305" s="53">
        <f t="shared" si="48"/>
        <v>2.147345430107527</v>
      </c>
      <c r="N305" s="53">
        <f t="shared" si="49"/>
        <v>0.4962856458183561</v>
      </c>
      <c r="O305" s="6"/>
      <c r="P305" s="6"/>
      <c r="Q305" s="6"/>
      <c r="R305" s="6">
        <f t="shared" si="53"/>
        <v>8319.6666666666679</v>
      </c>
      <c r="S305" s="6"/>
      <c r="T305" s="14">
        <f>SUM($B$2:B305)</f>
        <v>513533</v>
      </c>
      <c r="U305" s="14">
        <f>SUM($C$2:C305)</f>
        <v>498354</v>
      </c>
      <c r="V305" s="14">
        <f>SUM($D$2:D305)</f>
        <v>498337</v>
      </c>
      <c r="Z305">
        <f t="shared" si="54"/>
        <v>1.4291675660119434</v>
      </c>
      <c r="AA305">
        <f t="shared" si="55"/>
        <v>3.147345430107527</v>
      </c>
      <c r="AB305">
        <f t="shared" si="56"/>
        <v>1.496285645818356</v>
      </c>
    </row>
    <row r="306" spans="1:28" x14ac:dyDescent="0.25">
      <c r="A306" s="3">
        <f t="shared" si="46"/>
        <v>42672</v>
      </c>
      <c r="B306" s="6">
        <v>19432</v>
      </c>
      <c r="C306" s="6">
        <v>19382</v>
      </c>
      <c r="D306" s="6">
        <v>19367</v>
      </c>
      <c r="E306" s="6"/>
      <c r="F306" s="16">
        <f t="shared" si="45"/>
        <v>19393.666666666668</v>
      </c>
      <c r="G306" s="6"/>
      <c r="H306" s="6">
        <f t="shared" si="50"/>
        <v>5386</v>
      </c>
      <c r="I306" s="6">
        <f t="shared" si="51"/>
        <v>5906</v>
      </c>
      <c r="J306" s="6">
        <f t="shared" si="52"/>
        <v>5891</v>
      </c>
      <c r="K306" s="6"/>
      <c r="L306" s="53">
        <f t="shared" si="47"/>
        <v>0.38345436423180979</v>
      </c>
      <c r="M306" s="53">
        <f t="shared" si="48"/>
        <v>0.43826061145740575</v>
      </c>
      <c r="N306" s="53">
        <f t="shared" si="49"/>
        <v>0.43714752151973879</v>
      </c>
      <c r="O306" s="6"/>
      <c r="P306" s="6"/>
      <c r="Q306" s="6"/>
      <c r="R306" s="6">
        <f t="shared" si="53"/>
        <v>5727.6666666666679</v>
      </c>
      <c r="S306" s="6"/>
      <c r="T306" s="14">
        <f>SUM($B$2:B306)</f>
        <v>532965</v>
      </c>
      <c r="U306" s="14">
        <f>SUM($C$2:C306)</f>
        <v>517736</v>
      </c>
      <c r="V306" s="14">
        <f>SUM($D$2:D306)</f>
        <v>517704</v>
      </c>
      <c r="Z306">
        <f t="shared" si="54"/>
        <v>1.3834543642318098</v>
      </c>
      <c r="AA306">
        <f t="shared" si="55"/>
        <v>1.4382606114574057</v>
      </c>
      <c r="AB306">
        <f t="shared" si="56"/>
        <v>1.4371475215197389</v>
      </c>
    </row>
    <row r="307" spans="1:28" x14ac:dyDescent="0.25">
      <c r="A307" s="28">
        <f t="shared" si="46"/>
        <v>42673</v>
      </c>
      <c r="B307" s="30">
        <v>14021</v>
      </c>
      <c r="C307" s="30">
        <v>14054</v>
      </c>
      <c r="D307" s="30">
        <v>14070</v>
      </c>
      <c r="E307" s="30"/>
      <c r="F307" s="29">
        <f t="shared" si="45"/>
        <v>14048.333333333334</v>
      </c>
      <c r="G307" s="30"/>
      <c r="H307" s="30">
        <f t="shared" si="50"/>
        <v>2911</v>
      </c>
      <c r="I307" s="30">
        <f t="shared" si="51"/>
        <v>3596</v>
      </c>
      <c r="J307" s="30">
        <f t="shared" si="52"/>
        <v>3612</v>
      </c>
      <c r="K307" s="30"/>
      <c r="L307" s="54">
        <f t="shared" si="47"/>
        <v>0.26201620162016204</v>
      </c>
      <c r="M307" s="54">
        <f t="shared" si="48"/>
        <v>0.34385159686364508</v>
      </c>
      <c r="N307" s="54">
        <f t="shared" si="49"/>
        <v>0.34538152610441769</v>
      </c>
      <c r="O307" s="30"/>
      <c r="P307" s="30"/>
      <c r="Q307" s="30"/>
      <c r="R307" s="30">
        <f t="shared" si="53"/>
        <v>3373</v>
      </c>
      <c r="S307" s="30"/>
      <c r="T307" s="43">
        <f>SUM($B$2:B307)</f>
        <v>546986</v>
      </c>
      <c r="U307" s="43">
        <f>SUM($C$2:C307)</f>
        <v>531790</v>
      </c>
      <c r="V307" s="43">
        <f>SUM($D$2:D307)</f>
        <v>531774</v>
      </c>
      <c r="Z307">
        <f t="shared" si="54"/>
        <v>1.2620162016201619</v>
      </c>
      <c r="AA307">
        <f t="shared" si="55"/>
        <v>1.3438515968636451</v>
      </c>
      <c r="AB307">
        <f t="shared" si="56"/>
        <v>1.3453815261044177</v>
      </c>
    </row>
    <row r="308" spans="1:28" x14ac:dyDescent="0.25">
      <c r="A308" s="28">
        <f t="shared" si="46"/>
        <v>42674</v>
      </c>
      <c r="B308" s="30">
        <v>10539</v>
      </c>
      <c r="C308" s="30">
        <v>12556</v>
      </c>
      <c r="D308" s="30">
        <v>12556</v>
      </c>
      <c r="E308" s="30"/>
      <c r="F308" s="29">
        <f t="shared" si="45"/>
        <v>11883.666666666666</v>
      </c>
      <c r="G308" s="30"/>
      <c r="H308" s="30">
        <f t="shared" si="50"/>
        <v>3070</v>
      </c>
      <c r="I308" s="30">
        <f t="shared" si="51"/>
        <v>2666</v>
      </c>
      <c r="J308" s="30">
        <f t="shared" si="52"/>
        <v>2727</v>
      </c>
      <c r="K308" s="30"/>
      <c r="L308" s="54">
        <f t="shared" si="47"/>
        <v>0.41103226670236981</v>
      </c>
      <c r="M308" s="54">
        <f t="shared" si="48"/>
        <v>0.26956521739130435</v>
      </c>
      <c r="N308" s="54">
        <f t="shared" si="49"/>
        <v>0.2774442974870282</v>
      </c>
      <c r="O308" s="30"/>
      <c r="P308" s="30"/>
      <c r="Q308" s="30"/>
      <c r="R308" s="30">
        <f t="shared" si="53"/>
        <v>2821</v>
      </c>
      <c r="S308" s="30"/>
      <c r="T308" s="43">
        <f>SUM($B$2:B308)</f>
        <v>557525</v>
      </c>
      <c r="U308" s="43">
        <f>SUM($C$2:C308)</f>
        <v>544346</v>
      </c>
      <c r="V308" s="43">
        <f>SUM($D$2:D308)</f>
        <v>544330</v>
      </c>
      <c r="Z308">
        <f t="shared" si="54"/>
        <v>1.4110322667023698</v>
      </c>
      <c r="AA308">
        <f t="shared" si="55"/>
        <v>1.2695652173913043</v>
      </c>
      <c r="AB308">
        <f t="shared" si="56"/>
        <v>1.2774442974870281</v>
      </c>
    </row>
    <row r="309" spans="1:28" x14ac:dyDescent="0.25">
      <c r="A309" s="3">
        <f t="shared" si="46"/>
        <v>42675</v>
      </c>
      <c r="B309" s="6">
        <v>15259</v>
      </c>
      <c r="C309" s="6">
        <v>25252</v>
      </c>
      <c r="D309" s="6">
        <v>16240</v>
      </c>
      <c r="E309" s="6"/>
      <c r="F309" s="16">
        <f t="shared" si="45"/>
        <v>18917</v>
      </c>
      <c r="G309" s="6"/>
      <c r="H309" s="6">
        <f t="shared" si="50"/>
        <v>3230</v>
      </c>
      <c r="I309" s="6">
        <f t="shared" si="51"/>
        <v>12692</v>
      </c>
      <c r="J309" s="6">
        <f t="shared" si="52"/>
        <v>3619</v>
      </c>
      <c r="K309" s="6"/>
      <c r="L309" s="53">
        <f t="shared" si="47"/>
        <v>0.26851774877379664</v>
      </c>
      <c r="M309" s="53">
        <f t="shared" si="48"/>
        <v>1.0105095541401274</v>
      </c>
      <c r="N309" s="53">
        <f t="shared" si="49"/>
        <v>0.28674431503050474</v>
      </c>
      <c r="O309" s="6"/>
      <c r="P309" s="6"/>
      <c r="Q309" s="6"/>
      <c r="R309" s="6">
        <f t="shared" si="53"/>
        <v>6513.6666666666661</v>
      </c>
      <c r="S309" s="6"/>
      <c r="T309" s="14">
        <f>SUM($B$2:B309)</f>
        <v>572784</v>
      </c>
      <c r="U309" s="14">
        <f>SUM($C$2:C309)</f>
        <v>569598</v>
      </c>
      <c r="V309" s="14">
        <f>SUM($D$2:D309)</f>
        <v>560570</v>
      </c>
      <c r="Z309">
        <f t="shared" si="54"/>
        <v>1.2685177487737966</v>
      </c>
      <c r="AA309">
        <f t="shared" si="55"/>
        <v>2.0105095541401274</v>
      </c>
      <c r="AB309">
        <f t="shared" si="56"/>
        <v>1.2867443150305047</v>
      </c>
    </row>
    <row r="310" spans="1:28" x14ac:dyDescent="0.25">
      <c r="A310" s="3">
        <f t="shared" si="46"/>
        <v>42676</v>
      </c>
      <c r="B310" s="6">
        <v>19354</v>
      </c>
      <c r="C310" s="6">
        <v>7533</v>
      </c>
      <c r="D310" s="6">
        <v>16545</v>
      </c>
      <c r="E310" s="6"/>
      <c r="F310" s="16">
        <f t="shared" si="45"/>
        <v>14477.333333333334</v>
      </c>
      <c r="G310" s="6"/>
      <c r="H310" s="6">
        <f t="shared" si="50"/>
        <v>3377</v>
      </c>
      <c r="I310" s="6">
        <f t="shared" si="51"/>
        <v>-5628</v>
      </c>
      <c r="J310" s="6">
        <f t="shared" si="52"/>
        <v>3384</v>
      </c>
      <c r="K310" s="6"/>
      <c r="L310" s="53">
        <f t="shared" si="47"/>
        <v>0.21136633911247418</v>
      </c>
      <c r="M310" s="53">
        <f t="shared" si="48"/>
        <v>-0.42762708000911787</v>
      </c>
      <c r="N310" s="53">
        <f t="shared" si="49"/>
        <v>0.25712331889674039</v>
      </c>
      <c r="O310" s="6"/>
      <c r="P310" s="6"/>
      <c r="Q310" s="6"/>
      <c r="R310" s="6">
        <f t="shared" si="53"/>
        <v>377.66666666666788</v>
      </c>
      <c r="S310" s="6"/>
      <c r="T310" s="14">
        <f>SUM($B$2:B310)</f>
        <v>592138</v>
      </c>
      <c r="U310" s="14">
        <f>SUM($C$2:C310)</f>
        <v>577131</v>
      </c>
      <c r="V310" s="14">
        <f>SUM($D$2:D310)</f>
        <v>577115</v>
      </c>
      <c r="Z310">
        <f t="shared" si="54"/>
        <v>1.2113663391124743</v>
      </c>
      <c r="AA310">
        <f t="shared" si="55"/>
        <v>0.57237291999088213</v>
      </c>
      <c r="AB310">
        <f t="shared" si="56"/>
        <v>1.2571233188967403</v>
      </c>
    </row>
    <row r="311" spans="1:28" x14ac:dyDescent="0.25">
      <c r="A311" s="3">
        <f t="shared" si="46"/>
        <v>42677</v>
      </c>
      <c r="B311" s="6">
        <v>21233</v>
      </c>
      <c r="C311" s="6">
        <v>31480</v>
      </c>
      <c r="D311" s="6">
        <v>20228</v>
      </c>
      <c r="E311" s="6"/>
      <c r="F311" s="16">
        <f t="shared" si="45"/>
        <v>24313.666666666668</v>
      </c>
      <c r="G311" s="6"/>
      <c r="H311" s="6">
        <f t="shared" si="50"/>
        <v>1971</v>
      </c>
      <c r="I311" s="6">
        <f t="shared" si="51"/>
        <v>15278</v>
      </c>
      <c r="J311" s="6">
        <f t="shared" si="52"/>
        <v>4026</v>
      </c>
      <c r="K311" s="6"/>
      <c r="L311" s="53">
        <f t="shared" si="47"/>
        <v>0.1023258228636694</v>
      </c>
      <c r="M311" s="53">
        <f t="shared" si="48"/>
        <v>0.94297000370324646</v>
      </c>
      <c r="N311" s="53">
        <f t="shared" si="49"/>
        <v>0.24848784100728305</v>
      </c>
      <c r="O311" s="6"/>
      <c r="P311" s="6"/>
      <c r="Q311" s="6"/>
      <c r="R311" s="6">
        <f t="shared" si="53"/>
        <v>7091.6666666666679</v>
      </c>
      <c r="S311" s="6"/>
      <c r="T311" s="14">
        <f>SUM($B$2:B311)</f>
        <v>613371</v>
      </c>
      <c r="U311" s="14">
        <f>SUM($C$2:C311)</f>
        <v>608611</v>
      </c>
      <c r="V311" s="14">
        <f>SUM($D$2:D311)</f>
        <v>597343</v>
      </c>
      <c r="Z311">
        <f t="shared" si="54"/>
        <v>1.1023258228636694</v>
      </c>
      <c r="AA311">
        <f t="shared" si="55"/>
        <v>1.9429700037032465</v>
      </c>
      <c r="AB311">
        <f t="shared" si="56"/>
        <v>1.2484878410072831</v>
      </c>
    </row>
    <row r="312" spans="1:28" x14ac:dyDescent="0.25">
      <c r="A312" s="3">
        <f t="shared" si="46"/>
        <v>42678</v>
      </c>
      <c r="B312" s="6">
        <v>22288</v>
      </c>
      <c r="C312" s="6">
        <v>22561</v>
      </c>
      <c r="D312" s="6">
        <v>21757</v>
      </c>
      <c r="E312" s="6"/>
      <c r="F312" s="16">
        <f t="shared" si="45"/>
        <v>22202</v>
      </c>
      <c r="G312" s="6"/>
      <c r="H312" s="6">
        <f t="shared" si="50"/>
        <v>2424</v>
      </c>
      <c r="I312" s="6">
        <f t="shared" si="51"/>
        <v>3828</v>
      </c>
      <c r="J312" s="6">
        <f t="shared" si="52"/>
        <v>3025</v>
      </c>
      <c r="K312" s="6"/>
      <c r="L312" s="53">
        <f t="shared" si="47"/>
        <v>0.12202980265807491</v>
      </c>
      <c r="M312" s="53">
        <f t="shared" si="48"/>
        <v>0.20434527304756311</v>
      </c>
      <c r="N312" s="53">
        <f t="shared" si="49"/>
        <v>0.1614883621610079</v>
      </c>
      <c r="O312" s="6"/>
      <c r="P312" s="6"/>
      <c r="Q312" s="6"/>
      <c r="R312" s="6">
        <f t="shared" si="53"/>
        <v>3092.3333333333321</v>
      </c>
      <c r="S312" s="6"/>
      <c r="T312" s="14">
        <f>SUM($B$2:B312)</f>
        <v>635659</v>
      </c>
      <c r="U312" s="14">
        <f>SUM($C$2:C312)</f>
        <v>631172</v>
      </c>
      <c r="V312" s="14">
        <f>SUM($D$2:D312)</f>
        <v>619100</v>
      </c>
      <c r="Z312">
        <f t="shared" si="54"/>
        <v>1.1220298026580748</v>
      </c>
      <c r="AA312">
        <f t="shared" si="55"/>
        <v>1.2043452730475632</v>
      </c>
      <c r="AB312">
        <f t="shared" si="56"/>
        <v>1.1614883621610079</v>
      </c>
    </row>
    <row r="313" spans="1:28" x14ac:dyDescent="0.25">
      <c r="A313" s="3">
        <f t="shared" si="46"/>
        <v>42679</v>
      </c>
      <c r="B313" s="6">
        <v>21593</v>
      </c>
      <c r="C313" s="6">
        <v>22820</v>
      </c>
      <c r="D313" s="6">
        <v>22246</v>
      </c>
      <c r="E313" s="6"/>
      <c r="F313" s="16">
        <f t="shared" si="45"/>
        <v>22219.666666666668</v>
      </c>
      <c r="G313" s="6"/>
      <c r="H313" s="6">
        <f t="shared" si="50"/>
        <v>2161</v>
      </c>
      <c r="I313" s="6">
        <f t="shared" si="51"/>
        <v>3438</v>
      </c>
      <c r="J313" s="6">
        <f t="shared" si="52"/>
        <v>2879</v>
      </c>
      <c r="K313" s="6"/>
      <c r="L313" s="53">
        <f t="shared" si="47"/>
        <v>0.11120831617949774</v>
      </c>
      <c r="M313" s="53">
        <f t="shared" si="48"/>
        <v>0.17738107522443505</v>
      </c>
      <c r="N313" s="53">
        <f t="shared" si="49"/>
        <v>0.14865492848660092</v>
      </c>
      <c r="O313" s="6"/>
      <c r="P313" s="6"/>
      <c r="Q313" s="6"/>
      <c r="R313" s="6">
        <f t="shared" si="53"/>
        <v>2826</v>
      </c>
      <c r="S313" s="6"/>
      <c r="T313" s="14">
        <f>SUM($B$2:B313)</f>
        <v>657252</v>
      </c>
      <c r="U313" s="14">
        <f>SUM($C$2:C313)</f>
        <v>653992</v>
      </c>
      <c r="V313" s="14">
        <f>SUM($D$2:D313)</f>
        <v>641346</v>
      </c>
      <c r="Z313">
        <f t="shared" si="54"/>
        <v>1.1112083161794977</v>
      </c>
      <c r="AA313">
        <f t="shared" si="55"/>
        <v>1.1773810752244351</v>
      </c>
      <c r="AB313">
        <f t="shared" si="56"/>
        <v>1.148654928486601</v>
      </c>
    </row>
    <row r="314" spans="1:28" x14ac:dyDescent="0.25">
      <c r="A314" s="28">
        <f t="shared" si="46"/>
        <v>42680</v>
      </c>
      <c r="B314" s="30">
        <v>15931</v>
      </c>
      <c r="C314" s="30">
        <v>14122</v>
      </c>
      <c r="D314" s="30">
        <v>17119</v>
      </c>
      <c r="E314" s="30"/>
      <c r="F314" s="29">
        <f t="shared" si="45"/>
        <v>15724</v>
      </c>
      <c r="G314" s="30"/>
      <c r="H314" s="30">
        <f t="shared" si="50"/>
        <v>1910</v>
      </c>
      <c r="I314" s="30">
        <f t="shared" si="51"/>
        <v>68</v>
      </c>
      <c r="J314" s="30">
        <f t="shared" si="52"/>
        <v>3049</v>
      </c>
      <c r="K314" s="30"/>
      <c r="L314" s="54">
        <f t="shared" si="47"/>
        <v>0.13622423507595749</v>
      </c>
      <c r="M314" s="54">
        <f t="shared" si="48"/>
        <v>4.8384801480005693E-3</v>
      </c>
      <c r="N314" s="54">
        <f t="shared" si="49"/>
        <v>0.21670220326936745</v>
      </c>
      <c r="O314" s="30"/>
      <c r="P314" s="30"/>
      <c r="Q314" s="30"/>
      <c r="R314" s="30">
        <f t="shared" si="53"/>
        <v>1675.6666666666661</v>
      </c>
      <c r="S314" s="30"/>
      <c r="T314" s="43">
        <f>SUM($B$2:B314)</f>
        <v>673183</v>
      </c>
      <c r="U314" s="43">
        <f>SUM($C$2:C314)</f>
        <v>668114</v>
      </c>
      <c r="V314" s="43">
        <f>SUM($D$2:D314)</f>
        <v>658465</v>
      </c>
      <c r="Z314">
        <f t="shared" si="54"/>
        <v>1.1362242350759575</v>
      </c>
      <c r="AA314">
        <f t="shared" si="55"/>
        <v>1.0048384801480006</v>
      </c>
      <c r="AB314">
        <f t="shared" si="56"/>
        <v>1.2167022032693675</v>
      </c>
    </row>
    <row r="315" spans="1:28" x14ac:dyDescent="0.25">
      <c r="A315" s="28">
        <f t="shared" si="46"/>
        <v>42681</v>
      </c>
      <c r="B315" s="30">
        <v>10171</v>
      </c>
      <c r="C315" s="30">
        <v>14510</v>
      </c>
      <c r="D315" s="30">
        <v>14026</v>
      </c>
      <c r="E315" s="30"/>
      <c r="F315" s="29">
        <f t="shared" si="45"/>
        <v>12902.333333333334</v>
      </c>
      <c r="G315" s="30"/>
      <c r="H315" s="30">
        <f t="shared" si="50"/>
        <v>-368</v>
      </c>
      <c r="I315" s="30">
        <f t="shared" si="51"/>
        <v>1954</v>
      </c>
      <c r="J315" s="30">
        <f t="shared" si="52"/>
        <v>1470</v>
      </c>
      <c r="K315" s="30"/>
      <c r="L315" s="54">
        <f t="shared" si="47"/>
        <v>-3.4917923901698456E-2</v>
      </c>
      <c r="M315" s="54">
        <f t="shared" si="48"/>
        <v>0.15562280981204205</v>
      </c>
      <c r="N315" s="54">
        <f t="shared" si="49"/>
        <v>0.11707550175215037</v>
      </c>
      <c r="O315" s="30"/>
      <c r="P315" s="30"/>
      <c r="Q315" s="30"/>
      <c r="R315" s="30">
        <f t="shared" si="53"/>
        <v>1018.6666666666679</v>
      </c>
      <c r="S315" s="30"/>
      <c r="T315" s="43">
        <f>SUM($B$2:B315)</f>
        <v>683354</v>
      </c>
      <c r="U315" s="43">
        <f>SUM($C$2:C315)</f>
        <v>682624</v>
      </c>
      <c r="V315" s="43">
        <f>SUM($D$2:D315)</f>
        <v>672491</v>
      </c>
      <c r="Z315">
        <f t="shared" si="54"/>
        <v>0.96508207609830154</v>
      </c>
      <c r="AA315">
        <f t="shared" si="55"/>
        <v>1.155622809812042</v>
      </c>
      <c r="AB315">
        <f t="shared" si="56"/>
        <v>1.1170755017521503</v>
      </c>
    </row>
    <row r="316" spans="1:28" x14ac:dyDescent="0.25">
      <c r="A316" s="3">
        <f t="shared" si="46"/>
        <v>42682</v>
      </c>
      <c r="B316" s="6">
        <v>15982</v>
      </c>
      <c r="C316" s="6">
        <v>6522</v>
      </c>
      <c r="D316" s="6">
        <v>16465</v>
      </c>
      <c r="E316" s="6"/>
      <c r="F316" s="16">
        <f t="shared" si="45"/>
        <v>12989.666666666666</v>
      </c>
      <c r="G316" s="6"/>
      <c r="H316" s="6">
        <f t="shared" si="50"/>
        <v>723</v>
      </c>
      <c r="I316" s="6">
        <f t="shared" si="51"/>
        <v>-18730</v>
      </c>
      <c r="J316" s="6">
        <f t="shared" si="52"/>
        <v>225</v>
      </c>
      <c r="K316" s="6"/>
      <c r="L316" s="53">
        <f t="shared" si="47"/>
        <v>4.7381872992987746E-2</v>
      </c>
      <c r="M316" s="53">
        <f t="shared" si="48"/>
        <v>-0.74172342784729928</v>
      </c>
      <c r="N316" s="53">
        <f t="shared" si="49"/>
        <v>1.3854679802955665E-2</v>
      </c>
      <c r="O316" s="6"/>
      <c r="P316" s="6"/>
      <c r="Q316" s="6"/>
      <c r="R316" s="6">
        <f t="shared" si="53"/>
        <v>-5927.3333333333339</v>
      </c>
      <c r="S316" s="6"/>
      <c r="T316" s="14">
        <f>SUM($B$2:B316)</f>
        <v>699336</v>
      </c>
      <c r="U316" s="14">
        <f>SUM($C$2:C316)</f>
        <v>689146</v>
      </c>
      <c r="V316" s="14">
        <f>SUM($D$2:D316)</f>
        <v>688956</v>
      </c>
      <c r="Z316">
        <f t="shared" si="54"/>
        <v>1.0473818729929878</v>
      </c>
      <c r="AA316">
        <f t="shared" si="55"/>
        <v>0.25827657215270078</v>
      </c>
      <c r="AB316">
        <f t="shared" si="56"/>
        <v>1.0138546798029557</v>
      </c>
    </row>
    <row r="317" spans="1:28" x14ac:dyDescent="0.25">
      <c r="A317" s="3">
        <f t="shared" si="46"/>
        <v>42683</v>
      </c>
      <c r="B317" s="6">
        <v>19629</v>
      </c>
      <c r="C317" s="6">
        <v>26547</v>
      </c>
      <c r="D317" s="6">
        <v>16668</v>
      </c>
      <c r="E317" s="6"/>
      <c r="F317" s="16">
        <f t="shared" si="45"/>
        <v>20948</v>
      </c>
      <c r="G317" s="6"/>
      <c r="H317" s="6">
        <f t="shared" si="50"/>
        <v>275</v>
      </c>
      <c r="I317" s="6">
        <f t="shared" si="51"/>
        <v>19014</v>
      </c>
      <c r="J317" s="6">
        <f t="shared" si="52"/>
        <v>123</v>
      </c>
      <c r="K317" s="6"/>
      <c r="L317" s="53">
        <f t="shared" si="47"/>
        <v>1.4208949054459026E-2</v>
      </c>
      <c r="M317" s="53">
        <f t="shared" si="48"/>
        <v>2.5240939864595777</v>
      </c>
      <c r="N317" s="53">
        <f t="shared" si="49"/>
        <v>7.4342701722574797E-3</v>
      </c>
      <c r="O317" s="6"/>
      <c r="P317" s="6"/>
      <c r="Q317" s="6"/>
      <c r="R317" s="6">
        <f t="shared" si="53"/>
        <v>6470.6666666666661</v>
      </c>
      <c r="S317" s="6"/>
      <c r="T317" s="14">
        <f>SUM($B$2:B317)</f>
        <v>718965</v>
      </c>
      <c r="U317" s="14">
        <f>SUM($C$2:C317)</f>
        <v>715693</v>
      </c>
      <c r="V317" s="14">
        <f>SUM($D$2:D317)</f>
        <v>705624</v>
      </c>
      <c r="Z317">
        <f t="shared" si="54"/>
        <v>1.014208949054459</v>
      </c>
      <c r="AA317">
        <f t="shared" si="55"/>
        <v>3.5240939864595777</v>
      </c>
      <c r="AB317">
        <f t="shared" si="56"/>
        <v>1.0074342701722574</v>
      </c>
    </row>
    <row r="318" spans="1:28" x14ac:dyDescent="0.25">
      <c r="A318" s="3">
        <f t="shared" si="46"/>
        <v>42684</v>
      </c>
      <c r="B318" s="6">
        <v>22705</v>
      </c>
      <c r="C318" s="6">
        <v>22401</v>
      </c>
      <c r="D318" s="6">
        <v>20536</v>
      </c>
      <c r="E318" s="6"/>
      <c r="F318" s="16">
        <f t="shared" si="45"/>
        <v>21880.666666666668</v>
      </c>
      <c r="G318" s="6"/>
      <c r="H318" s="6">
        <f t="shared" si="50"/>
        <v>1472</v>
      </c>
      <c r="I318" s="6">
        <f t="shared" si="51"/>
        <v>-9079</v>
      </c>
      <c r="J318" s="6">
        <f t="shared" si="52"/>
        <v>308</v>
      </c>
      <c r="K318" s="6"/>
      <c r="L318" s="53">
        <f t="shared" si="47"/>
        <v>6.9326049074553767E-2</v>
      </c>
      <c r="M318" s="53">
        <f t="shared" si="48"/>
        <v>-0.28840533672172808</v>
      </c>
      <c r="N318" s="53">
        <f t="shared" si="49"/>
        <v>1.5226418825390548E-2</v>
      </c>
      <c r="O318" s="6"/>
      <c r="P318" s="6"/>
      <c r="Q318" s="6"/>
      <c r="R318" s="6">
        <f t="shared" si="53"/>
        <v>-2433</v>
      </c>
      <c r="S318" s="6"/>
      <c r="T318" s="14">
        <f>SUM($B$2:B318)</f>
        <v>741670</v>
      </c>
      <c r="U318" s="14">
        <f>SUM($C$2:C318)</f>
        <v>738094</v>
      </c>
      <c r="V318" s="14">
        <f>SUM($D$2:D318)</f>
        <v>726160</v>
      </c>
      <c r="Z318">
        <f t="shared" si="54"/>
        <v>1.0693260490745538</v>
      </c>
      <c r="AA318">
        <f t="shared" si="55"/>
        <v>0.71159466327827192</v>
      </c>
      <c r="AB318">
        <f t="shared" si="56"/>
        <v>1.0152264188253906</v>
      </c>
    </row>
    <row r="319" spans="1:28" x14ac:dyDescent="0.25">
      <c r="A319" s="3">
        <f t="shared" si="46"/>
        <v>42685</v>
      </c>
      <c r="B319" s="6">
        <v>23519</v>
      </c>
      <c r="C319" s="6">
        <v>24738</v>
      </c>
      <c r="D319" s="6">
        <v>23462</v>
      </c>
      <c r="E319" s="6"/>
      <c r="F319" s="16">
        <f t="shared" si="45"/>
        <v>23906.333333333332</v>
      </c>
      <c r="G319" s="6"/>
      <c r="H319" s="6">
        <f t="shared" si="50"/>
        <v>1231</v>
      </c>
      <c r="I319" s="6">
        <f t="shared" si="51"/>
        <v>2177</v>
      </c>
      <c r="J319" s="6">
        <f t="shared" si="52"/>
        <v>1705</v>
      </c>
      <c r="K319" s="6"/>
      <c r="L319" s="53">
        <f t="shared" si="47"/>
        <v>5.5231514716439341E-2</v>
      </c>
      <c r="M319" s="53">
        <f t="shared" si="48"/>
        <v>9.6493949736270554E-2</v>
      </c>
      <c r="N319" s="53">
        <f t="shared" si="49"/>
        <v>7.8365583490370913E-2</v>
      </c>
      <c r="O319" s="6"/>
      <c r="P319" s="6"/>
      <c r="Q319" s="6"/>
      <c r="R319" s="6">
        <f t="shared" si="53"/>
        <v>1704.3333333333321</v>
      </c>
      <c r="S319" s="6"/>
      <c r="T319" s="14">
        <f>SUM($B$2:B319)</f>
        <v>765189</v>
      </c>
      <c r="U319" s="14">
        <f>SUM($C$2:C319)</f>
        <v>762832</v>
      </c>
      <c r="V319" s="14">
        <f>SUM($D$2:D319)</f>
        <v>749622</v>
      </c>
      <c r="Z319">
        <f t="shared" si="54"/>
        <v>1.0552315147164393</v>
      </c>
      <c r="AA319">
        <f t="shared" si="55"/>
        <v>1.0964939497362705</v>
      </c>
      <c r="AB319">
        <f t="shared" si="56"/>
        <v>1.0783655834903709</v>
      </c>
    </row>
    <row r="320" spans="1:28" x14ac:dyDescent="0.25">
      <c r="A320" s="3">
        <f t="shared" si="46"/>
        <v>42686</v>
      </c>
      <c r="B320" s="6">
        <v>21391</v>
      </c>
      <c r="C320" s="6">
        <v>22261</v>
      </c>
      <c r="D320" s="6">
        <v>23184</v>
      </c>
      <c r="E320" s="6"/>
      <c r="F320" s="16">
        <f t="shared" si="45"/>
        <v>22278.666666666668</v>
      </c>
      <c r="G320" s="6"/>
      <c r="H320" s="6">
        <f t="shared" si="50"/>
        <v>-202</v>
      </c>
      <c r="I320" s="6">
        <f t="shared" si="51"/>
        <v>-559</v>
      </c>
      <c r="J320" s="6">
        <f t="shared" si="52"/>
        <v>938</v>
      </c>
      <c r="K320" s="6"/>
      <c r="L320" s="53">
        <f t="shared" si="47"/>
        <v>-9.3548835270689575E-3</v>
      </c>
      <c r="M320" s="53">
        <f t="shared" si="48"/>
        <v>-2.4496056091148116E-2</v>
      </c>
      <c r="N320" s="53">
        <f t="shared" si="49"/>
        <v>4.2164883574575207E-2</v>
      </c>
      <c r="O320" s="6"/>
      <c r="P320" s="6"/>
      <c r="Q320" s="6"/>
      <c r="R320" s="6">
        <f t="shared" si="53"/>
        <v>59</v>
      </c>
      <c r="S320" s="6"/>
      <c r="T320" s="14">
        <f>SUM($B$2:B320)</f>
        <v>786580</v>
      </c>
      <c r="U320" s="14">
        <f>SUM($C$2:C320)</f>
        <v>785093</v>
      </c>
      <c r="V320" s="14">
        <f>SUM($D$2:D320)</f>
        <v>772806</v>
      </c>
      <c r="Z320">
        <f t="shared" si="54"/>
        <v>0.99064511647293108</v>
      </c>
      <c r="AA320">
        <f t="shared" si="55"/>
        <v>0.97550394390885187</v>
      </c>
      <c r="AB320">
        <f t="shared" si="56"/>
        <v>1.0421648835745752</v>
      </c>
    </row>
    <row r="321" spans="1:41" x14ac:dyDescent="0.25">
      <c r="A321" s="28">
        <f t="shared" si="46"/>
        <v>42687</v>
      </c>
      <c r="B321" s="30">
        <v>15807</v>
      </c>
      <c r="C321" s="30">
        <v>14640</v>
      </c>
      <c r="D321" s="30">
        <v>16077</v>
      </c>
      <c r="E321" s="30"/>
      <c r="F321" s="29">
        <f t="shared" si="45"/>
        <v>15508</v>
      </c>
      <c r="G321" s="30"/>
      <c r="H321" s="30">
        <f t="shared" si="50"/>
        <v>-124</v>
      </c>
      <c r="I321" s="30">
        <f t="shared" si="51"/>
        <v>518</v>
      </c>
      <c r="J321" s="30">
        <f t="shared" si="52"/>
        <v>-1042</v>
      </c>
      <c r="K321" s="30"/>
      <c r="L321" s="54">
        <f t="shared" si="47"/>
        <v>-7.7835666310966042E-3</v>
      </c>
      <c r="M321" s="54">
        <f t="shared" si="48"/>
        <v>3.668035688995893E-2</v>
      </c>
      <c r="N321" s="54">
        <f t="shared" si="49"/>
        <v>-6.0868041357555934E-2</v>
      </c>
      <c r="O321" s="30"/>
      <c r="P321" s="30"/>
      <c r="Q321" s="30"/>
      <c r="R321" s="30">
        <f t="shared" si="53"/>
        <v>-216</v>
      </c>
      <c r="S321" s="30"/>
      <c r="T321" s="43">
        <f>SUM($B$2:B321)</f>
        <v>802387</v>
      </c>
      <c r="U321" s="43">
        <f>SUM($C$2:C321)</f>
        <v>799733</v>
      </c>
      <c r="V321" s="43">
        <f>SUM($D$2:D321)</f>
        <v>788883</v>
      </c>
      <c r="Z321">
        <f t="shared" si="54"/>
        <v>0.99221643336890342</v>
      </c>
      <c r="AA321">
        <f t="shared" si="55"/>
        <v>1.036680356889959</v>
      </c>
      <c r="AB321">
        <f t="shared" si="56"/>
        <v>0.93913195864244403</v>
      </c>
    </row>
    <row r="322" spans="1:41" x14ac:dyDescent="0.25">
      <c r="A322" s="28">
        <f t="shared" si="46"/>
        <v>42688</v>
      </c>
      <c r="B322" s="30">
        <v>8866</v>
      </c>
      <c r="C322" s="30">
        <v>3213</v>
      </c>
      <c r="D322" s="30">
        <v>14045</v>
      </c>
      <c r="E322" s="30"/>
      <c r="F322" s="29">
        <f t="shared" ref="F322:F385" si="57">SUM(B322:D322)/3</f>
        <v>8708</v>
      </c>
      <c r="G322" s="30"/>
      <c r="H322" s="30">
        <f t="shared" si="50"/>
        <v>-1305</v>
      </c>
      <c r="I322" s="30">
        <f t="shared" si="51"/>
        <v>-11297</v>
      </c>
      <c r="J322" s="30">
        <f t="shared" si="52"/>
        <v>19</v>
      </c>
      <c r="K322" s="30"/>
      <c r="L322" s="54">
        <f t="shared" si="47"/>
        <v>-0.12830596794808771</v>
      </c>
      <c r="M322" s="54">
        <f t="shared" si="48"/>
        <v>-0.778566505858029</v>
      </c>
      <c r="N322" s="54">
        <f t="shared" si="49"/>
        <v>1.354627121060887E-3</v>
      </c>
      <c r="O322" s="30"/>
      <c r="P322" s="30"/>
      <c r="Q322" s="30"/>
      <c r="R322" s="30">
        <f t="shared" si="53"/>
        <v>-4194.3333333333339</v>
      </c>
      <c r="S322" s="30"/>
      <c r="T322" s="43">
        <f>SUM($B$2:B322)</f>
        <v>811253</v>
      </c>
      <c r="U322" s="43">
        <f>SUM($C$2:C322)</f>
        <v>802946</v>
      </c>
      <c r="V322" s="43">
        <f>SUM($D$2:D322)</f>
        <v>802928</v>
      </c>
      <c r="Z322">
        <f t="shared" si="54"/>
        <v>0.87169403205191232</v>
      </c>
      <c r="AA322">
        <f t="shared" si="55"/>
        <v>0.22143349414197105</v>
      </c>
      <c r="AB322">
        <f t="shared" si="56"/>
        <v>1.0013546271210609</v>
      </c>
    </row>
    <row r="323" spans="1:41" x14ac:dyDescent="0.25">
      <c r="A323" s="3">
        <f t="shared" ref="A323:A386" si="58">A322+1</f>
        <v>42689</v>
      </c>
      <c r="B323" s="6">
        <v>14718</v>
      </c>
      <c r="C323" s="6">
        <v>14580</v>
      </c>
      <c r="D323" s="6">
        <v>14582</v>
      </c>
      <c r="E323" s="6"/>
      <c r="F323" s="16">
        <f t="shared" si="57"/>
        <v>14626.666666666666</v>
      </c>
      <c r="G323" s="6"/>
      <c r="H323" s="6">
        <f t="shared" si="50"/>
        <v>-1264</v>
      </c>
      <c r="I323" s="6">
        <f t="shared" si="51"/>
        <v>8058</v>
      </c>
      <c r="J323" s="6">
        <f t="shared" si="52"/>
        <v>-1883</v>
      </c>
      <c r="K323" s="6"/>
      <c r="L323" s="53">
        <f t="shared" si="47"/>
        <v>-7.9088975096984107E-2</v>
      </c>
      <c r="M323" s="53">
        <f t="shared" si="48"/>
        <v>1.2355105795768169</v>
      </c>
      <c r="N323" s="53">
        <f t="shared" si="49"/>
        <v>-0.11436380200425145</v>
      </c>
      <c r="O323" s="6"/>
      <c r="P323" s="6"/>
      <c r="Q323" s="6"/>
      <c r="R323" s="6">
        <f t="shared" si="53"/>
        <v>1637</v>
      </c>
      <c r="S323" s="6"/>
      <c r="T323" s="14">
        <f>SUM($B$2:B323)</f>
        <v>825971</v>
      </c>
      <c r="U323" s="14">
        <f>SUM($C$2:C323)</f>
        <v>817526</v>
      </c>
      <c r="V323" s="14">
        <f>SUM($D$2:D323)</f>
        <v>817510</v>
      </c>
      <c r="Z323" s="5">
        <f t="shared" si="54"/>
        <v>0.92091102490301591</v>
      </c>
      <c r="AA323" s="5">
        <f t="shared" si="55"/>
        <v>2.2355105795768169</v>
      </c>
      <c r="AB323" s="5">
        <f t="shared" si="56"/>
        <v>0.88563619799574855</v>
      </c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 spans="1:41" x14ac:dyDescent="0.25">
      <c r="A324" s="3">
        <f t="shared" si="58"/>
        <v>42690</v>
      </c>
      <c r="B324" s="16">
        <v>20356</v>
      </c>
      <c r="C324" s="16">
        <v>26231</v>
      </c>
      <c r="D324" s="16">
        <v>16206</v>
      </c>
      <c r="E324" s="16"/>
      <c r="F324" s="16">
        <f t="shared" si="57"/>
        <v>20931</v>
      </c>
      <c r="G324" s="16"/>
      <c r="H324" s="6">
        <f t="shared" si="50"/>
        <v>727</v>
      </c>
      <c r="I324" s="6">
        <f t="shared" si="51"/>
        <v>-316</v>
      </c>
      <c r="J324" s="6">
        <f t="shared" si="52"/>
        <v>-462</v>
      </c>
      <c r="K324" s="6"/>
      <c r="L324" s="53">
        <f t="shared" si="47"/>
        <v>3.7037037037037035E-2</v>
      </c>
      <c r="M324" s="53">
        <f t="shared" si="48"/>
        <v>-1.1903416581911326E-2</v>
      </c>
      <c r="N324" s="53">
        <f t="shared" si="49"/>
        <v>-2.771778257739381E-2</v>
      </c>
      <c r="O324" s="20"/>
      <c r="P324" s="20"/>
      <c r="Q324" s="20"/>
      <c r="R324" s="6">
        <f t="shared" si="53"/>
        <v>-17</v>
      </c>
      <c r="S324" s="20"/>
      <c r="T324" s="14">
        <f>SUM($B$2:B324)</f>
        <v>846327</v>
      </c>
      <c r="U324" s="14">
        <f>SUM($C$2:C324)</f>
        <v>843757</v>
      </c>
      <c r="V324" s="14">
        <f>SUM($D$2:D324)</f>
        <v>833716</v>
      </c>
      <c r="Z324" s="5">
        <f t="shared" si="54"/>
        <v>1.037037037037037</v>
      </c>
      <c r="AA324" s="5">
        <f t="shared" si="55"/>
        <v>0.9880965834180887</v>
      </c>
      <c r="AB324" s="5">
        <f t="shared" si="56"/>
        <v>0.97228221742260623</v>
      </c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 spans="1:41" x14ac:dyDescent="0.25">
      <c r="A325" s="3">
        <f t="shared" si="58"/>
        <v>42691</v>
      </c>
      <c r="B325" s="16">
        <v>23700</v>
      </c>
      <c r="C325" s="16">
        <v>23727</v>
      </c>
      <c r="D325" s="16">
        <v>20801</v>
      </c>
      <c r="E325" s="16"/>
      <c r="F325" s="16">
        <f t="shared" si="57"/>
        <v>22742.666666666668</v>
      </c>
      <c r="G325" s="16"/>
      <c r="H325" s="6">
        <f t="shared" si="50"/>
        <v>995</v>
      </c>
      <c r="I325" s="6">
        <f t="shared" si="51"/>
        <v>1326</v>
      </c>
      <c r="J325" s="6">
        <f t="shared" si="52"/>
        <v>265</v>
      </c>
      <c r="K325" s="6"/>
      <c r="L325" s="53">
        <f t="shared" si="47"/>
        <v>4.3822946487557808E-2</v>
      </c>
      <c r="M325" s="53">
        <f t="shared" si="48"/>
        <v>5.91937859916968E-2</v>
      </c>
      <c r="N325" s="53">
        <f t="shared" si="49"/>
        <v>1.2904168289832488E-2</v>
      </c>
      <c r="O325" s="20"/>
      <c r="P325" s="20"/>
      <c r="Q325" s="20"/>
      <c r="R325" s="6">
        <f t="shared" si="53"/>
        <v>862</v>
      </c>
      <c r="S325" s="20"/>
      <c r="T325" s="14">
        <f>SUM($B$2:B325)</f>
        <v>870027</v>
      </c>
      <c r="U325" s="14">
        <f>SUM($C$2:C325)</f>
        <v>867484</v>
      </c>
      <c r="V325" s="14">
        <f>SUM($D$2:D325)</f>
        <v>854517</v>
      </c>
      <c r="Z325" s="5">
        <f t="shared" si="54"/>
        <v>1.0438229464875579</v>
      </c>
      <c r="AA325" s="5">
        <f t="shared" si="55"/>
        <v>1.0591937859916969</v>
      </c>
      <c r="AB325" s="5">
        <f t="shared" si="56"/>
        <v>1.0129041682898325</v>
      </c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x14ac:dyDescent="0.25">
      <c r="A326" s="3">
        <f t="shared" si="58"/>
        <v>42692</v>
      </c>
      <c r="B326" s="16">
        <v>23765</v>
      </c>
      <c r="C326" s="16">
        <v>24041</v>
      </c>
      <c r="D326" s="16">
        <v>23676</v>
      </c>
      <c r="E326" s="16"/>
      <c r="F326" s="16">
        <f t="shared" si="57"/>
        <v>23827.333333333332</v>
      </c>
      <c r="G326" s="16"/>
      <c r="H326" s="6">
        <f t="shared" si="50"/>
        <v>246</v>
      </c>
      <c r="I326" s="6">
        <f t="shared" si="51"/>
        <v>-697</v>
      </c>
      <c r="J326" s="6">
        <f t="shared" si="52"/>
        <v>214</v>
      </c>
      <c r="K326" s="6"/>
      <c r="L326" s="53">
        <f t="shared" si="47"/>
        <v>1.045962838556061E-2</v>
      </c>
      <c r="M326" s="53">
        <f t="shared" si="48"/>
        <v>-2.817527690193225E-2</v>
      </c>
      <c r="N326" s="53">
        <f t="shared" si="49"/>
        <v>9.1211320433040657E-3</v>
      </c>
      <c r="O326" s="20"/>
      <c r="P326" s="20"/>
      <c r="Q326" s="20"/>
      <c r="R326" s="6">
        <f t="shared" si="53"/>
        <v>-79</v>
      </c>
      <c r="S326" s="20"/>
      <c r="T326" s="14">
        <f>SUM($B$2:B326)</f>
        <v>893792</v>
      </c>
      <c r="U326" s="14">
        <f>SUM($C$2:C326)</f>
        <v>891525</v>
      </c>
      <c r="V326" s="14">
        <f>SUM($D$2:D326)</f>
        <v>878193</v>
      </c>
      <c r="Z326" s="5">
        <f t="shared" si="54"/>
        <v>1.0104596283855607</v>
      </c>
      <c r="AA326" s="5">
        <f t="shared" si="55"/>
        <v>0.97182472309806778</v>
      </c>
      <c r="AB326" s="5">
        <f t="shared" si="56"/>
        <v>1.009121132043304</v>
      </c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 spans="1:41" x14ac:dyDescent="0.25">
      <c r="A327" s="3">
        <f t="shared" si="58"/>
        <v>42693</v>
      </c>
      <c r="B327" s="16">
        <v>22312</v>
      </c>
      <c r="C327" s="16">
        <v>22593</v>
      </c>
      <c r="D327" s="16">
        <v>23450</v>
      </c>
      <c r="E327" s="16"/>
      <c r="F327" s="16">
        <f t="shared" si="57"/>
        <v>22785</v>
      </c>
      <c r="G327" s="16"/>
      <c r="H327" s="6">
        <f t="shared" si="50"/>
        <v>921</v>
      </c>
      <c r="I327" s="6">
        <f t="shared" si="51"/>
        <v>332</v>
      </c>
      <c r="J327" s="6">
        <f t="shared" si="52"/>
        <v>266</v>
      </c>
      <c r="K327" s="6"/>
      <c r="L327" s="53">
        <f t="shared" ref="L327:L390" si="59">H327/(B320)</f>
        <v>4.3055490626899166E-2</v>
      </c>
      <c r="M327" s="53">
        <f t="shared" ref="M327:M390" si="60">I327/(C320)</f>
        <v>1.4913975113427069E-2</v>
      </c>
      <c r="N327" s="53">
        <f t="shared" ref="N327:N390" si="61">J327/(D320)</f>
        <v>1.1473429951690822E-2</v>
      </c>
      <c r="O327" s="20"/>
      <c r="P327" s="20"/>
      <c r="Q327" s="20"/>
      <c r="R327" s="6">
        <f t="shared" si="53"/>
        <v>506.33333333333212</v>
      </c>
      <c r="S327" s="20"/>
      <c r="T327" s="14">
        <f>SUM($B$2:B327)</f>
        <v>916104</v>
      </c>
      <c r="U327" s="14">
        <f>SUM($C$2:C327)</f>
        <v>914118</v>
      </c>
      <c r="V327" s="14">
        <f>SUM($D$2:D327)</f>
        <v>901643</v>
      </c>
      <c r="Z327" s="5">
        <f t="shared" si="54"/>
        <v>1.0430554906268992</v>
      </c>
      <c r="AA327" s="5">
        <f t="shared" si="55"/>
        <v>1.0149139751134271</v>
      </c>
      <c r="AB327" s="5">
        <f t="shared" si="56"/>
        <v>1.0114734299516908</v>
      </c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 spans="1:41" x14ac:dyDescent="0.25">
      <c r="A328" s="28">
        <f t="shared" si="58"/>
        <v>42694</v>
      </c>
      <c r="B328" s="29">
        <v>14797</v>
      </c>
      <c r="C328" s="29">
        <v>13872</v>
      </c>
      <c r="D328" s="29">
        <v>16612</v>
      </c>
      <c r="E328" s="29"/>
      <c r="F328" s="29">
        <f t="shared" si="57"/>
        <v>15093.666666666666</v>
      </c>
      <c r="G328" s="29"/>
      <c r="H328" s="30">
        <f t="shared" si="50"/>
        <v>-1010</v>
      </c>
      <c r="I328" s="30">
        <f t="shared" si="51"/>
        <v>-768</v>
      </c>
      <c r="J328" s="30">
        <f t="shared" si="52"/>
        <v>535</v>
      </c>
      <c r="K328" s="30"/>
      <c r="L328" s="54">
        <f t="shared" si="59"/>
        <v>-6.3895742392610866E-2</v>
      </c>
      <c r="M328" s="54">
        <f t="shared" si="60"/>
        <v>-5.2459016393442623E-2</v>
      </c>
      <c r="N328" s="54">
        <f t="shared" si="61"/>
        <v>3.3277352739939044E-2</v>
      </c>
      <c r="O328" s="30"/>
      <c r="P328" s="30"/>
      <c r="Q328" s="30"/>
      <c r="R328" s="30">
        <f t="shared" si="53"/>
        <v>-414.33333333333394</v>
      </c>
      <c r="S328" s="30"/>
      <c r="T328" s="43">
        <f>SUM($B$2:B328)</f>
        <v>930901</v>
      </c>
      <c r="U328" s="43">
        <f>SUM($C$2:C328)</f>
        <v>927990</v>
      </c>
      <c r="V328" s="43">
        <f>SUM($D$2:D328)</f>
        <v>918255</v>
      </c>
      <c r="Z328" s="5">
        <f t="shared" si="54"/>
        <v>0.93610425760738913</v>
      </c>
      <c r="AA328" s="5">
        <f t="shared" si="55"/>
        <v>0.94754098360655736</v>
      </c>
      <c r="AB328" s="5">
        <f t="shared" si="56"/>
        <v>1.033277352739939</v>
      </c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 spans="1:41" x14ac:dyDescent="0.25">
      <c r="A329" s="28">
        <f t="shared" si="58"/>
        <v>42695</v>
      </c>
      <c r="B329" s="29">
        <v>8859</v>
      </c>
      <c r="C329" s="29">
        <v>4377</v>
      </c>
      <c r="D329" s="29">
        <v>13840</v>
      </c>
      <c r="E329" s="29"/>
      <c r="F329" s="29">
        <f t="shared" si="57"/>
        <v>9025.3333333333339</v>
      </c>
      <c r="G329" s="29"/>
      <c r="H329" s="30">
        <f t="shared" ref="H329:H392" si="62">B329-B322</f>
        <v>-7</v>
      </c>
      <c r="I329" s="30">
        <f t="shared" ref="I329:I392" si="63">C329-C322</f>
        <v>1164</v>
      </c>
      <c r="J329" s="30">
        <f t="shared" ref="J329:J392" si="64">D329-D322</f>
        <v>-205</v>
      </c>
      <c r="K329" s="30"/>
      <c r="L329" s="54">
        <f t="shared" si="59"/>
        <v>-7.8953304759756373E-4</v>
      </c>
      <c r="M329" s="54">
        <f t="shared" si="60"/>
        <v>0.3622782446311858</v>
      </c>
      <c r="N329" s="54">
        <f t="shared" si="61"/>
        <v>-1.4595941616233536E-2</v>
      </c>
      <c r="O329" s="30"/>
      <c r="P329" s="30"/>
      <c r="Q329" s="30"/>
      <c r="R329" s="30">
        <f t="shared" ref="R329:R392" si="65">F329-F322</f>
        <v>317.33333333333394</v>
      </c>
      <c r="S329" s="30"/>
      <c r="T329" s="43">
        <f>SUM($B$2:B329)</f>
        <v>939760</v>
      </c>
      <c r="U329" s="43">
        <f>SUM($C$2:C329)</f>
        <v>932367</v>
      </c>
      <c r="V329" s="43">
        <f>SUM($D$2:D329)</f>
        <v>932095</v>
      </c>
      <c r="Z329" s="5">
        <f t="shared" si="54"/>
        <v>0.99921046695240245</v>
      </c>
      <c r="AA329" s="5">
        <f t="shared" si="55"/>
        <v>1.3622782446311859</v>
      </c>
      <c r="AB329" s="5">
        <f t="shared" si="56"/>
        <v>0.98540405838376643</v>
      </c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 spans="1:41" x14ac:dyDescent="0.25">
      <c r="A330" s="3">
        <f t="shared" si="58"/>
        <v>42696</v>
      </c>
      <c r="B330" s="16">
        <v>15101</v>
      </c>
      <c r="C330" s="16">
        <v>14455</v>
      </c>
      <c r="D330" s="16">
        <v>14537</v>
      </c>
      <c r="E330" s="16"/>
      <c r="F330" s="16">
        <f t="shared" si="57"/>
        <v>14697.666666666666</v>
      </c>
      <c r="G330" s="16"/>
      <c r="H330" s="6">
        <f t="shared" si="62"/>
        <v>383</v>
      </c>
      <c r="I330" s="6">
        <f t="shared" si="63"/>
        <v>-125</v>
      </c>
      <c r="J330" s="6">
        <f t="shared" si="64"/>
        <v>-45</v>
      </c>
      <c r="K330" s="6"/>
      <c r="L330" s="53">
        <f t="shared" si="59"/>
        <v>2.6022557412691941E-2</v>
      </c>
      <c r="M330" s="53">
        <f t="shared" si="60"/>
        <v>-8.5733882030178329E-3</v>
      </c>
      <c r="N330" s="53">
        <f t="shared" si="61"/>
        <v>-3.0859964339596765E-3</v>
      </c>
      <c r="O330" s="20"/>
      <c r="P330" s="20"/>
      <c r="Q330" s="20"/>
      <c r="R330" s="6">
        <f t="shared" si="65"/>
        <v>71</v>
      </c>
      <c r="S330" s="20"/>
      <c r="T330" s="14">
        <f>SUM($B$2:B330)</f>
        <v>954861</v>
      </c>
      <c r="U330" s="14">
        <f>SUM($C$2:C330)</f>
        <v>946822</v>
      </c>
      <c r="V330" s="14">
        <f>SUM($D$2:D330)</f>
        <v>946632</v>
      </c>
      <c r="Z330" s="5">
        <f t="shared" si="54"/>
        <v>1.026022557412692</v>
      </c>
      <c r="AA330" s="5">
        <f t="shared" si="55"/>
        <v>0.99142661179698222</v>
      </c>
      <c r="AB330" s="5">
        <f t="shared" si="56"/>
        <v>0.99691400356604032</v>
      </c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 spans="1:41" x14ac:dyDescent="0.25">
      <c r="A331" s="3">
        <f t="shared" si="58"/>
        <v>42697</v>
      </c>
      <c r="B331" s="16">
        <v>19440</v>
      </c>
      <c r="C331" s="16">
        <v>16370</v>
      </c>
      <c r="D331" s="16">
        <v>16258</v>
      </c>
      <c r="E331" s="16"/>
      <c r="F331" s="16">
        <f t="shared" si="57"/>
        <v>17356</v>
      </c>
      <c r="G331" s="16"/>
      <c r="H331" s="6">
        <f t="shared" si="62"/>
        <v>-916</v>
      </c>
      <c r="I331" s="6">
        <f t="shared" si="63"/>
        <v>-9861</v>
      </c>
      <c r="J331" s="6">
        <f t="shared" si="64"/>
        <v>52</v>
      </c>
      <c r="K331" s="6"/>
      <c r="L331" s="53">
        <f t="shared" si="59"/>
        <v>-4.4999017488701124E-2</v>
      </c>
      <c r="M331" s="53">
        <f t="shared" si="60"/>
        <v>-0.3759292440242461</v>
      </c>
      <c r="N331" s="53">
        <f t="shared" si="61"/>
        <v>3.2086881401949896E-3</v>
      </c>
      <c r="O331" s="20"/>
      <c r="P331" s="20"/>
      <c r="Q331" s="20"/>
      <c r="R331" s="6">
        <f t="shared" si="65"/>
        <v>-3575</v>
      </c>
      <c r="S331" s="20"/>
      <c r="T331" s="14">
        <f>SUM($B$2:B331)</f>
        <v>974301</v>
      </c>
      <c r="U331" s="14">
        <f>SUM($C$2:C331)</f>
        <v>963192</v>
      </c>
      <c r="V331" s="14">
        <f>SUM($D$2:D331)</f>
        <v>962890</v>
      </c>
      <c r="Z331" s="5">
        <f t="shared" si="54"/>
        <v>0.95500098251129883</v>
      </c>
      <c r="AA331" s="5">
        <f t="shared" si="55"/>
        <v>0.6240707559757539</v>
      </c>
      <c r="AB331" s="5">
        <f t="shared" si="56"/>
        <v>1.0032086881401949</v>
      </c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x14ac:dyDescent="0.25">
      <c r="A332" s="3">
        <f t="shared" si="58"/>
        <v>42698</v>
      </c>
      <c r="B332" s="16">
        <v>22092</v>
      </c>
      <c r="C332" s="16">
        <v>32687</v>
      </c>
      <c r="D332" s="16">
        <v>20825</v>
      </c>
      <c r="E332" s="16"/>
      <c r="F332" s="16">
        <f t="shared" si="57"/>
        <v>25201.333333333332</v>
      </c>
      <c r="G332" s="16"/>
      <c r="H332" s="6">
        <f t="shared" si="62"/>
        <v>-1608</v>
      </c>
      <c r="I332" s="6">
        <f t="shared" si="63"/>
        <v>8960</v>
      </c>
      <c r="J332" s="6">
        <f t="shared" si="64"/>
        <v>24</v>
      </c>
      <c r="K332" s="6"/>
      <c r="L332" s="53">
        <f t="shared" si="59"/>
        <v>-6.7848101265822788E-2</v>
      </c>
      <c r="M332" s="53">
        <f t="shared" si="60"/>
        <v>0.37762886163442494</v>
      </c>
      <c r="N332" s="53">
        <f t="shared" si="61"/>
        <v>1.1537906831402336E-3</v>
      </c>
      <c r="O332" s="20"/>
      <c r="P332" s="20"/>
      <c r="Q332" s="20"/>
      <c r="R332" s="6">
        <f t="shared" si="65"/>
        <v>2458.6666666666642</v>
      </c>
      <c r="S332" s="20"/>
      <c r="T332" s="14">
        <f>SUM($B$2:B332)</f>
        <v>996393</v>
      </c>
      <c r="U332" s="14">
        <f>SUM($C$2:C332)</f>
        <v>995879</v>
      </c>
      <c r="V332" s="14">
        <f>SUM($D$2:D332)</f>
        <v>983715</v>
      </c>
      <c r="Z332" s="5">
        <f t="shared" si="54"/>
        <v>0.93215189873417725</v>
      </c>
      <c r="AA332" s="5">
        <f t="shared" si="55"/>
        <v>1.377628861634425</v>
      </c>
      <c r="AB332" s="5">
        <f t="shared" si="56"/>
        <v>1.0011537906831403</v>
      </c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 spans="1:41" x14ac:dyDescent="0.25">
      <c r="A333" s="3">
        <f t="shared" si="58"/>
        <v>42699</v>
      </c>
      <c r="B333" s="16">
        <v>22785</v>
      </c>
      <c r="C333" s="16">
        <v>21951</v>
      </c>
      <c r="D333" s="31">
        <v>21576</v>
      </c>
      <c r="E333" s="16"/>
      <c r="F333" s="16">
        <f t="shared" si="57"/>
        <v>22104</v>
      </c>
      <c r="G333" s="16"/>
      <c r="H333" s="6">
        <f t="shared" si="62"/>
        <v>-980</v>
      </c>
      <c r="I333" s="6">
        <f t="shared" si="63"/>
        <v>-2090</v>
      </c>
      <c r="J333" s="6">
        <f t="shared" si="64"/>
        <v>-2100</v>
      </c>
      <c r="K333" s="6"/>
      <c r="L333" s="53">
        <f t="shared" si="59"/>
        <v>-4.1237113402061855E-2</v>
      </c>
      <c r="M333" s="53">
        <f t="shared" si="60"/>
        <v>-8.6934819683041467E-2</v>
      </c>
      <c r="N333" s="53">
        <f t="shared" si="61"/>
        <v>-8.869741510390268E-2</v>
      </c>
      <c r="O333" s="20"/>
      <c r="P333" s="20"/>
      <c r="Q333" s="20"/>
      <c r="R333" s="6">
        <f t="shared" si="65"/>
        <v>-1723.3333333333321</v>
      </c>
      <c r="S333" s="20"/>
      <c r="T333" s="14">
        <f>SUM($B$2:B333)</f>
        <v>1019178</v>
      </c>
      <c r="U333" s="14">
        <f>SUM($C$2:C333)</f>
        <v>1017830</v>
      </c>
      <c r="V333" s="14">
        <f>SUM($D$2:D333)</f>
        <v>1005291</v>
      </c>
      <c r="Z333" s="5">
        <f t="shared" si="54"/>
        <v>0.95876288659793818</v>
      </c>
      <c r="AA333" s="5">
        <f t="shared" si="55"/>
        <v>0.91306518031695849</v>
      </c>
      <c r="AB333" s="5">
        <f t="shared" si="56"/>
        <v>0.91130258489609728</v>
      </c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 spans="1:41" x14ac:dyDescent="0.25">
      <c r="A334" s="3">
        <f t="shared" si="58"/>
        <v>42700</v>
      </c>
      <c r="B334" s="16">
        <v>20152</v>
      </c>
      <c r="C334" s="16">
        <v>20819</v>
      </c>
      <c r="D334" s="31">
        <v>22018</v>
      </c>
      <c r="E334" s="16"/>
      <c r="F334" s="16">
        <f t="shared" si="57"/>
        <v>20996.333333333332</v>
      </c>
      <c r="G334" s="16"/>
      <c r="H334" s="6">
        <f t="shared" si="62"/>
        <v>-2160</v>
      </c>
      <c r="I334" s="6">
        <f t="shared" si="63"/>
        <v>-1774</v>
      </c>
      <c r="J334" s="6">
        <f t="shared" si="64"/>
        <v>-1432</v>
      </c>
      <c r="K334" s="6"/>
      <c r="L334" s="53">
        <f t="shared" si="59"/>
        <v>-9.6808892076012912E-2</v>
      </c>
      <c r="M334" s="53">
        <f t="shared" si="60"/>
        <v>-7.8519895542867257E-2</v>
      </c>
      <c r="N334" s="53">
        <f t="shared" si="61"/>
        <v>-6.1066098081023451E-2</v>
      </c>
      <c r="O334" s="20"/>
      <c r="P334" s="20"/>
      <c r="Q334" s="20"/>
      <c r="R334" s="6">
        <f t="shared" si="65"/>
        <v>-1788.6666666666679</v>
      </c>
      <c r="S334" s="20"/>
      <c r="T334" s="14">
        <f>SUM($B$2:B334)</f>
        <v>1039330</v>
      </c>
      <c r="U334" s="14">
        <f>SUM($C$2:C334)</f>
        <v>1038649</v>
      </c>
      <c r="V334" s="14">
        <f>SUM($D$2:D334)</f>
        <v>1027309</v>
      </c>
      <c r="Z334" s="5">
        <f t="shared" si="54"/>
        <v>0.90319110792398705</v>
      </c>
      <c r="AA334" s="5">
        <f t="shared" si="55"/>
        <v>0.92148010445713269</v>
      </c>
      <c r="AB334" s="5">
        <f t="shared" si="56"/>
        <v>0.93893390191897652</v>
      </c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 spans="1:41" x14ac:dyDescent="0.25">
      <c r="A335" s="28">
        <f t="shared" si="58"/>
        <v>42701</v>
      </c>
      <c r="B335" s="29">
        <v>14930</v>
      </c>
      <c r="C335" s="29">
        <v>13845</v>
      </c>
      <c r="D335" s="29">
        <v>14645</v>
      </c>
      <c r="E335" s="29"/>
      <c r="F335" s="29">
        <f t="shared" si="57"/>
        <v>14473.333333333334</v>
      </c>
      <c r="G335" s="29"/>
      <c r="H335" s="30">
        <f t="shared" si="62"/>
        <v>133</v>
      </c>
      <c r="I335" s="30">
        <f t="shared" si="63"/>
        <v>-27</v>
      </c>
      <c r="J335" s="30">
        <f t="shared" si="64"/>
        <v>-1967</v>
      </c>
      <c r="K335" s="30"/>
      <c r="L335" s="54">
        <f t="shared" si="59"/>
        <v>8.9883084409001831E-3</v>
      </c>
      <c r="M335" s="54">
        <f t="shared" si="60"/>
        <v>-1.9463667820069203E-3</v>
      </c>
      <c r="N335" s="54">
        <f t="shared" si="61"/>
        <v>-0.11840837948470985</v>
      </c>
      <c r="O335" s="30"/>
      <c r="P335" s="30"/>
      <c r="Q335" s="30"/>
      <c r="R335" s="30">
        <f t="shared" si="65"/>
        <v>-620.33333333333212</v>
      </c>
      <c r="S335" s="30"/>
      <c r="T335" s="43">
        <f>SUM($B$2:B335)</f>
        <v>1054260</v>
      </c>
      <c r="U335" s="43">
        <f>SUM($C$2:C335)</f>
        <v>1052494</v>
      </c>
      <c r="V335" s="43">
        <f>SUM($D$2:D335)</f>
        <v>1041954</v>
      </c>
      <c r="Z335" s="5">
        <f t="shared" si="54"/>
        <v>1.0089883084409002</v>
      </c>
      <c r="AA335" s="5">
        <f t="shared" si="55"/>
        <v>0.99805363321799312</v>
      </c>
      <c r="AB335" s="5">
        <f t="shared" si="56"/>
        <v>0.88159162051529016</v>
      </c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 spans="1:41" x14ac:dyDescent="0.25">
      <c r="A336" s="28">
        <f t="shared" si="58"/>
        <v>42702</v>
      </c>
      <c r="B336" s="29">
        <v>8805</v>
      </c>
      <c r="C336" s="29">
        <v>3197</v>
      </c>
      <c r="D336" s="29">
        <v>13637</v>
      </c>
      <c r="E336" s="29"/>
      <c r="F336" s="29">
        <f t="shared" si="57"/>
        <v>8546.3333333333339</v>
      </c>
      <c r="G336" s="29"/>
      <c r="H336" s="30">
        <f t="shared" si="62"/>
        <v>-54</v>
      </c>
      <c r="I336" s="30">
        <f t="shared" si="63"/>
        <v>-1180</v>
      </c>
      <c r="J336" s="30">
        <f t="shared" si="64"/>
        <v>-203</v>
      </c>
      <c r="K336" s="30"/>
      <c r="L336" s="54">
        <f t="shared" si="59"/>
        <v>-6.0954961056552655E-3</v>
      </c>
      <c r="M336" s="54">
        <f t="shared" si="60"/>
        <v>-0.26959104409412837</v>
      </c>
      <c r="N336" s="54">
        <f t="shared" si="61"/>
        <v>-1.4667630057803468E-2</v>
      </c>
      <c r="O336" s="30"/>
      <c r="P336" s="30"/>
      <c r="Q336" s="30"/>
      <c r="R336" s="30">
        <f t="shared" si="65"/>
        <v>-479</v>
      </c>
      <c r="S336" s="30"/>
      <c r="T336" s="43">
        <f>SUM($B$2:B336)</f>
        <v>1063065</v>
      </c>
      <c r="U336" s="43">
        <f>SUM($C$2:C336)</f>
        <v>1055691</v>
      </c>
      <c r="V336" s="43">
        <f>SUM($D$2:D336)</f>
        <v>1055591</v>
      </c>
      <c r="W336" s="5"/>
      <c r="X336" s="5"/>
      <c r="Y336" s="5"/>
      <c r="Z336" s="5">
        <f t="shared" ref="Z336:Z399" si="66">IF(ISERROR(B336/B329),1,B336/B329)</f>
        <v>0.9939045038943447</v>
      </c>
      <c r="AA336" s="5">
        <f t="shared" ref="AA336:AA399" si="67">IF(ISERROR(C336/C329),1,C336/C329)</f>
        <v>0.73040895590587163</v>
      </c>
      <c r="AB336" s="5">
        <f t="shared" ref="AB336:AB399" si="68">IF(ISERROR(D336/D329),1,D336/D329)</f>
        <v>0.98533236994219653</v>
      </c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 spans="1:41" x14ac:dyDescent="0.25">
      <c r="A337" s="3">
        <f t="shared" si="58"/>
        <v>42703</v>
      </c>
      <c r="B337" s="16">
        <v>13330</v>
      </c>
      <c r="C337" s="16">
        <v>14221</v>
      </c>
      <c r="D337" s="16">
        <v>14156</v>
      </c>
      <c r="E337" s="16"/>
      <c r="F337" s="16">
        <f t="shared" si="57"/>
        <v>13902.333333333334</v>
      </c>
      <c r="G337" s="16"/>
      <c r="H337" s="6">
        <f t="shared" si="62"/>
        <v>-1771</v>
      </c>
      <c r="I337" s="6">
        <f t="shared" si="63"/>
        <v>-234</v>
      </c>
      <c r="J337" s="6">
        <f t="shared" si="64"/>
        <v>-381</v>
      </c>
      <c r="K337" s="6"/>
      <c r="L337" s="53">
        <f t="shared" si="59"/>
        <v>-0.11727700152307795</v>
      </c>
      <c r="M337" s="53">
        <f t="shared" si="60"/>
        <v>-1.6188170183327567E-2</v>
      </c>
      <c r="N337" s="53">
        <f t="shared" si="61"/>
        <v>-2.6208983971933688E-2</v>
      </c>
      <c r="O337" s="20"/>
      <c r="P337" s="20"/>
      <c r="Q337" s="20"/>
      <c r="R337" s="6">
        <f t="shared" si="65"/>
        <v>-795.33333333333212</v>
      </c>
      <c r="S337" s="20"/>
      <c r="T337" s="14">
        <f>SUM($B$2:B337)</f>
        <v>1076395</v>
      </c>
      <c r="U337" s="14">
        <f>SUM($C$2:C337)</f>
        <v>1069912</v>
      </c>
      <c r="V337" s="14">
        <f>SUM($D$2:D337)</f>
        <v>1069747</v>
      </c>
      <c r="W337" s="5"/>
      <c r="X337" s="5"/>
      <c r="Y337" s="5"/>
      <c r="Z337" s="5">
        <f t="shared" si="66"/>
        <v>0.88272299847692204</v>
      </c>
      <c r="AA337" s="5">
        <f t="shared" si="67"/>
        <v>0.98381182981667248</v>
      </c>
      <c r="AB337" s="5">
        <f t="shared" si="68"/>
        <v>0.97379101602806628</v>
      </c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 spans="1:41" x14ac:dyDescent="0.25">
      <c r="A338" s="3">
        <f t="shared" si="58"/>
        <v>42704</v>
      </c>
      <c r="B338" s="16">
        <v>19256</v>
      </c>
      <c r="C338" s="16">
        <v>24766</v>
      </c>
      <c r="D338" s="16">
        <v>15898</v>
      </c>
      <c r="E338" s="16"/>
      <c r="F338" s="16">
        <f t="shared" si="57"/>
        <v>19973.333333333332</v>
      </c>
      <c r="G338" s="16"/>
      <c r="H338" s="6">
        <f t="shared" si="62"/>
        <v>-184</v>
      </c>
      <c r="I338" s="6">
        <f t="shared" si="63"/>
        <v>8396</v>
      </c>
      <c r="J338" s="6">
        <f t="shared" si="64"/>
        <v>-360</v>
      </c>
      <c r="K338" s="6"/>
      <c r="L338" s="53">
        <f t="shared" si="59"/>
        <v>-9.4650205761316868E-3</v>
      </c>
      <c r="M338" s="53">
        <f t="shared" si="60"/>
        <v>0.51288943188759928</v>
      </c>
      <c r="N338" s="53">
        <f t="shared" si="61"/>
        <v>-2.2142945011686555E-2</v>
      </c>
      <c r="O338" s="20"/>
      <c r="P338" s="20"/>
      <c r="Q338" s="20"/>
      <c r="R338" s="6">
        <f t="shared" si="65"/>
        <v>2617.3333333333321</v>
      </c>
      <c r="S338" s="20"/>
      <c r="T338" s="14">
        <f>SUM($B$2:B338)</f>
        <v>1095651</v>
      </c>
      <c r="U338" s="14">
        <f>SUM($C$2:C338)</f>
        <v>1094678</v>
      </c>
      <c r="V338" s="14">
        <f>SUM($D$2:D338)</f>
        <v>1085645</v>
      </c>
      <c r="W338" s="5"/>
      <c r="X338" s="5"/>
      <c r="Y338" s="5"/>
      <c r="Z338" s="5">
        <f t="shared" si="66"/>
        <v>0.99053497942386837</v>
      </c>
      <c r="AA338" s="5">
        <f t="shared" si="67"/>
        <v>1.5128894318875992</v>
      </c>
      <c r="AB338" s="5">
        <f t="shared" si="68"/>
        <v>0.97785705498831343</v>
      </c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 spans="1:41" x14ac:dyDescent="0.25">
      <c r="A339" s="3">
        <f t="shared" si="58"/>
        <v>42705</v>
      </c>
      <c r="B339" s="16">
        <v>23203</v>
      </c>
      <c r="C339" s="16">
        <v>23275</v>
      </c>
      <c r="D339" s="16">
        <v>20171</v>
      </c>
      <c r="E339" s="16"/>
      <c r="F339" s="16">
        <f t="shared" si="57"/>
        <v>22216.333333333332</v>
      </c>
      <c r="G339" s="16"/>
      <c r="H339" s="6">
        <f t="shared" si="62"/>
        <v>1111</v>
      </c>
      <c r="I339" s="6">
        <f t="shared" si="63"/>
        <v>-9412</v>
      </c>
      <c r="J339" s="6">
        <f t="shared" si="64"/>
        <v>-654</v>
      </c>
      <c r="K339" s="6"/>
      <c r="L339" s="53">
        <f t="shared" si="59"/>
        <v>5.028969762810067E-2</v>
      </c>
      <c r="M339" s="53">
        <f t="shared" si="60"/>
        <v>-0.28794321901673448</v>
      </c>
      <c r="N339" s="53">
        <f t="shared" si="61"/>
        <v>-3.1404561824729893E-2</v>
      </c>
      <c r="O339" s="20"/>
      <c r="P339" s="20"/>
      <c r="Q339" s="20"/>
      <c r="R339" s="6">
        <f t="shared" si="65"/>
        <v>-2985</v>
      </c>
      <c r="S339" s="20"/>
      <c r="T339" s="14">
        <f>SUM($B$2:B339)</f>
        <v>1118854</v>
      </c>
      <c r="U339" s="14">
        <f>SUM($C$2:C339)</f>
        <v>1117953</v>
      </c>
      <c r="V339" s="14">
        <f>SUM($D$2:D339)</f>
        <v>1105816</v>
      </c>
      <c r="W339" s="5"/>
      <c r="X339" s="5"/>
      <c r="Y339" s="5"/>
      <c r="Z339" s="5">
        <f t="shared" si="66"/>
        <v>1.0502896976281006</v>
      </c>
      <c r="AA339" s="5">
        <f t="shared" si="67"/>
        <v>0.71205678098326552</v>
      </c>
      <c r="AB339" s="5">
        <f t="shared" si="68"/>
        <v>0.96859543817527016</v>
      </c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 spans="1:41" x14ac:dyDescent="0.25">
      <c r="A340" s="3">
        <f t="shared" si="58"/>
        <v>42706</v>
      </c>
      <c r="B340" s="16">
        <v>24458</v>
      </c>
      <c r="C340" s="16">
        <v>23591</v>
      </c>
      <c r="D340" s="31">
        <v>22910</v>
      </c>
      <c r="E340" s="16"/>
      <c r="F340" s="16">
        <f t="shared" si="57"/>
        <v>23653</v>
      </c>
      <c r="G340" s="16"/>
      <c r="H340" s="6">
        <f t="shared" si="62"/>
        <v>1673</v>
      </c>
      <c r="I340" s="6">
        <f t="shared" si="63"/>
        <v>1640</v>
      </c>
      <c r="J340" s="6">
        <f t="shared" si="64"/>
        <v>1334</v>
      </c>
      <c r="K340" s="6"/>
      <c r="L340" s="53">
        <f t="shared" si="59"/>
        <v>7.3425499231950839E-2</v>
      </c>
      <c r="M340" s="53">
        <f t="shared" si="60"/>
        <v>7.4711858229693409E-2</v>
      </c>
      <c r="N340" s="53">
        <f t="shared" si="61"/>
        <v>6.1827956989247312E-2</v>
      </c>
      <c r="O340" s="20"/>
      <c r="P340" s="20"/>
      <c r="Q340" s="20"/>
      <c r="R340" s="6">
        <f t="shared" si="65"/>
        <v>1549</v>
      </c>
      <c r="S340" s="20"/>
      <c r="T340" s="14">
        <f>SUM($B$2:B340)</f>
        <v>1143312</v>
      </c>
      <c r="U340" s="14">
        <f>SUM($C$2:C340)</f>
        <v>1141544</v>
      </c>
      <c r="V340" s="14">
        <f>SUM($D$2:D340)</f>
        <v>1128726</v>
      </c>
      <c r="W340" s="5"/>
      <c r="X340" s="5"/>
      <c r="Y340" s="5"/>
      <c r="Z340" s="5">
        <f t="shared" si="66"/>
        <v>1.0734254992319507</v>
      </c>
      <c r="AA340" s="5">
        <f t="shared" si="67"/>
        <v>1.0747118582296935</v>
      </c>
      <c r="AB340" s="5">
        <f t="shared" si="68"/>
        <v>1.0618279569892473</v>
      </c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 spans="1:41" x14ac:dyDescent="0.25">
      <c r="A341" s="3">
        <f t="shared" si="58"/>
        <v>42707</v>
      </c>
      <c r="B341" s="16">
        <v>22288</v>
      </c>
      <c r="C341" s="16">
        <v>15970</v>
      </c>
      <c r="D341" s="31">
        <v>23541</v>
      </c>
      <c r="E341" s="16"/>
      <c r="F341" s="16">
        <f t="shared" si="57"/>
        <v>20599.666666666668</v>
      </c>
      <c r="G341" s="16"/>
      <c r="H341" s="6">
        <f t="shared" si="62"/>
        <v>2136</v>
      </c>
      <c r="I341" s="6">
        <f t="shared" si="63"/>
        <v>-4849</v>
      </c>
      <c r="J341" s="6">
        <f t="shared" si="64"/>
        <v>1523</v>
      </c>
      <c r="K341" s="6"/>
      <c r="L341" s="53">
        <f t="shared" si="59"/>
        <v>0.10599444223898373</v>
      </c>
      <c r="M341" s="53">
        <f t="shared" si="60"/>
        <v>-0.23291224362361304</v>
      </c>
      <c r="N341" s="53">
        <f t="shared" si="61"/>
        <v>6.9170678535743477E-2</v>
      </c>
      <c r="O341" s="20"/>
      <c r="P341" s="20"/>
      <c r="Q341" s="20"/>
      <c r="R341" s="6">
        <f t="shared" si="65"/>
        <v>-396.66666666666424</v>
      </c>
      <c r="S341" s="20"/>
      <c r="T341" s="14">
        <f>SUM($B$2:B341)</f>
        <v>1165600</v>
      </c>
      <c r="U341" s="14">
        <f>SUM($C$2:C341)</f>
        <v>1157514</v>
      </c>
      <c r="V341" s="14">
        <f>SUM($D$2:D341)</f>
        <v>1152267</v>
      </c>
      <c r="W341" s="5"/>
      <c r="X341" s="5"/>
      <c r="Y341" s="5"/>
      <c r="Z341" s="5">
        <f t="shared" si="66"/>
        <v>1.1059944422389838</v>
      </c>
      <c r="AA341" s="5">
        <f t="shared" si="67"/>
        <v>0.76708775637638693</v>
      </c>
      <c r="AB341" s="5">
        <f t="shared" si="68"/>
        <v>1.0691706785357435</v>
      </c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 spans="1:41" x14ac:dyDescent="0.25">
      <c r="A342" s="28">
        <f t="shared" si="58"/>
        <v>42708</v>
      </c>
      <c r="B342" s="29">
        <v>15722</v>
      </c>
      <c r="C342" s="29">
        <v>26126</v>
      </c>
      <c r="D342" s="29">
        <v>17812</v>
      </c>
      <c r="E342" s="29"/>
      <c r="F342" s="29">
        <f t="shared" si="57"/>
        <v>19886.666666666668</v>
      </c>
      <c r="G342" s="29"/>
      <c r="H342" s="30">
        <f t="shared" si="62"/>
        <v>792</v>
      </c>
      <c r="I342" s="30">
        <f t="shared" si="63"/>
        <v>12281</v>
      </c>
      <c r="J342" s="30">
        <f t="shared" si="64"/>
        <v>3167</v>
      </c>
      <c r="K342" s="30"/>
      <c r="L342" s="54">
        <f t="shared" si="59"/>
        <v>5.3047555257870062E-2</v>
      </c>
      <c r="M342" s="54">
        <f t="shared" si="60"/>
        <v>0.88703503069700251</v>
      </c>
      <c r="N342" s="54">
        <f t="shared" si="61"/>
        <v>0.21625128030044383</v>
      </c>
      <c r="O342" s="30"/>
      <c r="P342" s="30"/>
      <c r="Q342" s="30"/>
      <c r="R342" s="30">
        <f t="shared" si="65"/>
        <v>5413.3333333333339</v>
      </c>
      <c r="S342" s="30"/>
      <c r="T342" s="43">
        <f>SUM($B$2:B342)</f>
        <v>1181322</v>
      </c>
      <c r="U342" s="43">
        <f>SUM($C$2:C342)</f>
        <v>1183640</v>
      </c>
      <c r="V342" s="43">
        <f>SUM($D$2:D342)</f>
        <v>1170079</v>
      </c>
      <c r="W342" s="5"/>
      <c r="X342" s="5"/>
      <c r="Y342" s="5"/>
      <c r="Z342" s="5">
        <f t="shared" si="66"/>
        <v>1.05304755525787</v>
      </c>
      <c r="AA342" s="5">
        <f t="shared" si="67"/>
        <v>1.8870350306970025</v>
      </c>
      <c r="AB342" s="5">
        <f t="shared" si="68"/>
        <v>1.2162512803004439</v>
      </c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 spans="1:41" x14ac:dyDescent="0.25">
      <c r="A343" s="28">
        <f t="shared" si="58"/>
        <v>42709</v>
      </c>
      <c r="B343" s="29">
        <v>10253</v>
      </c>
      <c r="C343" s="29">
        <v>10910</v>
      </c>
      <c r="D343" s="29">
        <v>14750</v>
      </c>
      <c r="E343" s="29"/>
      <c r="F343" s="29">
        <f t="shared" si="57"/>
        <v>11971</v>
      </c>
      <c r="G343" s="29"/>
      <c r="H343" s="30">
        <f t="shared" si="62"/>
        <v>1448</v>
      </c>
      <c r="I343" s="30">
        <f t="shared" si="63"/>
        <v>7713</v>
      </c>
      <c r="J343" s="30">
        <f t="shared" si="64"/>
        <v>1113</v>
      </c>
      <c r="K343" s="30"/>
      <c r="L343" s="54">
        <f t="shared" si="59"/>
        <v>0.16445201590005679</v>
      </c>
      <c r="M343" s="54">
        <f t="shared" si="60"/>
        <v>2.4125742883953705</v>
      </c>
      <c r="N343" s="54">
        <f t="shared" si="61"/>
        <v>8.1616191244408595E-2</v>
      </c>
      <c r="O343" s="30"/>
      <c r="P343" s="30"/>
      <c r="Q343" s="30"/>
      <c r="R343" s="30">
        <f t="shared" si="65"/>
        <v>3424.6666666666661</v>
      </c>
      <c r="S343" s="30"/>
      <c r="T343" s="43">
        <f>SUM($B$2:B343)</f>
        <v>1191575</v>
      </c>
      <c r="U343" s="43">
        <f>SUM($C$2:C343)</f>
        <v>1194550</v>
      </c>
      <c r="V343" s="43">
        <f>SUM($D$2:D343)</f>
        <v>1184829</v>
      </c>
      <c r="W343" s="5"/>
      <c r="X343" s="5"/>
      <c r="Y343" s="5"/>
      <c r="Z343" s="5">
        <f t="shared" si="66"/>
        <v>1.1644520159000569</v>
      </c>
      <c r="AA343" s="5">
        <f t="shared" si="67"/>
        <v>3.4125742883953705</v>
      </c>
      <c r="AB343" s="5">
        <f t="shared" si="68"/>
        <v>1.0816161912444087</v>
      </c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 spans="1:41" x14ac:dyDescent="0.25">
      <c r="A344" s="3">
        <f t="shared" si="58"/>
        <v>42710</v>
      </c>
      <c r="B344" s="16">
        <v>16482</v>
      </c>
      <c r="C344" s="16">
        <v>5456</v>
      </c>
      <c r="D344" s="16">
        <v>15161</v>
      </c>
      <c r="E344" s="16"/>
      <c r="F344" s="16">
        <f t="shared" si="57"/>
        <v>12366.333333333334</v>
      </c>
      <c r="G344" s="16"/>
      <c r="H344" s="6">
        <f t="shared" si="62"/>
        <v>3152</v>
      </c>
      <c r="I344" s="6">
        <f t="shared" si="63"/>
        <v>-8765</v>
      </c>
      <c r="J344" s="6">
        <f t="shared" si="64"/>
        <v>1005</v>
      </c>
      <c r="K344" s="6"/>
      <c r="L344" s="53">
        <f t="shared" si="59"/>
        <v>0.23645911477869466</v>
      </c>
      <c r="M344" s="53">
        <f t="shared" si="60"/>
        <v>-0.61634202939315097</v>
      </c>
      <c r="N344" s="53">
        <f t="shared" si="61"/>
        <v>7.0994631251766041E-2</v>
      </c>
      <c r="O344" s="20"/>
      <c r="P344" s="20"/>
      <c r="Q344" s="20"/>
      <c r="R344" s="6">
        <f t="shared" si="65"/>
        <v>-1536</v>
      </c>
      <c r="S344" s="20"/>
      <c r="T344" s="14">
        <f>SUM($B$2:B344)</f>
        <v>1208057</v>
      </c>
      <c r="U344" s="14">
        <f>SUM($C$2:C344)</f>
        <v>1200006</v>
      </c>
      <c r="V344" s="14">
        <f>SUM($D$2:D344)</f>
        <v>1199990</v>
      </c>
      <c r="W344" s="5"/>
      <c r="X344" s="5"/>
      <c r="Y344" s="5"/>
      <c r="Z344" s="5">
        <f t="shared" si="66"/>
        <v>1.2364591147786947</v>
      </c>
      <c r="AA344" s="5">
        <f t="shared" si="67"/>
        <v>0.38365797060684903</v>
      </c>
      <c r="AB344" s="5">
        <f t="shared" si="68"/>
        <v>1.070994631251766</v>
      </c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 spans="1:41" x14ac:dyDescent="0.25">
      <c r="A345" s="3">
        <f t="shared" si="58"/>
        <v>42711</v>
      </c>
      <c r="B345" s="16">
        <v>22835</v>
      </c>
      <c r="C345" s="16">
        <v>29263</v>
      </c>
      <c r="D345" s="16">
        <v>18319</v>
      </c>
      <c r="E345" s="16"/>
      <c r="F345" s="16">
        <f t="shared" si="57"/>
        <v>23472.333333333332</v>
      </c>
      <c r="G345" s="16"/>
      <c r="H345" s="6">
        <f t="shared" si="62"/>
        <v>3579</v>
      </c>
      <c r="I345" s="6">
        <f t="shared" si="63"/>
        <v>4497</v>
      </c>
      <c r="J345" s="6">
        <f t="shared" si="64"/>
        <v>2421</v>
      </c>
      <c r="K345" s="6"/>
      <c r="L345" s="53">
        <f t="shared" si="59"/>
        <v>0.18586414624013295</v>
      </c>
      <c r="M345" s="53">
        <f t="shared" si="60"/>
        <v>0.18157958491480256</v>
      </c>
      <c r="N345" s="53">
        <f t="shared" si="61"/>
        <v>0.152283306076236</v>
      </c>
      <c r="O345" s="20"/>
      <c r="P345" s="20"/>
      <c r="Q345" s="20"/>
      <c r="R345" s="6">
        <f t="shared" si="65"/>
        <v>3499</v>
      </c>
      <c r="S345" s="20"/>
      <c r="T345" s="14">
        <f>SUM($B$2:B345)</f>
        <v>1230892</v>
      </c>
      <c r="U345" s="14">
        <f>SUM($C$2:C345)</f>
        <v>1229269</v>
      </c>
      <c r="V345" s="14">
        <f>SUM($D$2:D345)</f>
        <v>1218309</v>
      </c>
      <c r="W345" s="5"/>
      <c r="X345" s="5"/>
      <c r="Y345" s="5"/>
      <c r="Z345" s="5">
        <f t="shared" si="66"/>
        <v>1.1858641462401329</v>
      </c>
      <c r="AA345" s="5">
        <f t="shared" si="67"/>
        <v>1.1815795849148025</v>
      </c>
      <c r="AB345" s="5">
        <f t="shared" si="68"/>
        <v>1.1522833060762361</v>
      </c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x14ac:dyDescent="0.25">
      <c r="A346" s="3">
        <f t="shared" si="58"/>
        <v>42712</v>
      </c>
      <c r="B346" s="16">
        <v>27678</v>
      </c>
      <c r="C346" s="16">
        <v>25089</v>
      </c>
      <c r="D346" s="16">
        <v>23928</v>
      </c>
      <c r="E346" s="16"/>
      <c r="F346" s="16">
        <f t="shared" si="57"/>
        <v>25565</v>
      </c>
      <c r="G346" s="16"/>
      <c r="H346" s="6">
        <f t="shared" si="62"/>
        <v>4475</v>
      </c>
      <c r="I346" s="6">
        <f t="shared" si="63"/>
        <v>1814</v>
      </c>
      <c r="J346" s="6">
        <f t="shared" si="64"/>
        <v>3757</v>
      </c>
      <c r="K346" s="6"/>
      <c r="L346" s="53">
        <f t="shared" si="59"/>
        <v>0.19286299185450156</v>
      </c>
      <c r="M346" s="53">
        <f t="shared" si="60"/>
        <v>7.7937701396348008E-2</v>
      </c>
      <c r="N346" s="53">
        <f t="shared" si="61"/>
        <v>0.18625749838877598</v>
      </c>
      <c r="O346" s="20"/>
      <c r="P346" s="20"/>
      <c r="Q346" s="20"/>
      <c r="R346" s="6">
        <f t="shared" si="65"/>
        <v>3348.6666666666679</v>
      </c>
      <c r="S346" s="20"/>
      <c r="T346" s="14">
        <f>SUM($B$2:B346)</f>
        <v>1258570</v>
      </c>
      <c r="U346" s="14">
        <f>SUM($C$2:C346)</f>
        <v>1254358</v>
      </c>
      <c r="V346" s="14">
        <f>SUM($D$2:D346)</f>
        <v>1242237</v>
      </c>
      <c r="W346" s="5"/>
      <c r="X346" s="5"/>
      <c r="Y346" s="5"/>
      <c r="Z346" s="5">
        <f t="shared" si="66"/>
        <v>1.1928629918545015</v>
      </c>
      <c r="AA346" s="5">
        <f t="shared" si="67"/>
        <v>1.077937701396348</v>
      </c>
      <c r="AB346" s="5">
        <f t="shared" si="68"/>
        <v>1.1862574983887759</v>
      </c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 spans="1:41" x14ac:dyDescent="0.25">
      <c r="A347" s="3">
        <f t="shared" si="58"/>
        <v>42713</v>
      </c>
      <c r="B347" s="16">
        <v>29096</v>
      </c>
      <c r="C347" s="16">
        <v>32734</v>
      </c>
      <c r="D347" s="31">
        <v>28179</v>
      </c>
      <c r="E347" s="16"/>
      <c r="F347" s="16">
        <f t="shared" si="57"/>
        <v>30003</v>
      </c>
      <c r="G347" s="16"/>
      <c r="H347" s="6">
        <f t="shared" si="62"/>
        <v>4638</v>
      </c>
      <c r="I347" s="6">
        <f t="shared" si="63"/>
        <v>9143</v>
      </c>
      <c r="J347" s="6">
        <f t="shared" si="64"/>
        <v>5269</v>
      </c>
      <c r="K347" s="6"/>
      <c r="L347" s="53">
        <f t="shared" si="59"/>
        <v>0.18963120451386051</v>
      </c>
      <c r="M347" s="53">
        <f t="shared" si="60"/>
        <v>0.38756305370692212</v>
      </c>
      <c r="N347" s="53">
        <f t="shared" si="61"/>
        <v>0.22998690528153645</v>
      </c>
      <c r="O347" s="20"/>
      <c r="P347" s="20"/>
      <c r="Q347" s="20"/>
      <c r="R347" s="6">
        <f t="shared" si="65"/>
        <v>6350</v>
      </c>
      <c r="S347" s="20"/>
      <c r="T347" s="14">
        <f>SUM($B$2:B347)</f>
        <v>1287666</v>
      </c>
      <c r="U347" s="14">
        <f>SUM($C$2:C347)</f>
        <v>1287092</v>
      </c>
      <c r="V347" s="14">
        <f>SUM($D$2:D347)</f>
        <v>1270416</v>
      </c>
      <c r="W347" s="5"/>
      <c r="X347" s="5"/>
      <c r="Y347" s="5"/>
      <c r="Z347" s="5">
        <f t="shared" si="66"/>
        <v>1.1896312045138604</v>
      </c>
      <c r="AA347" s="5">
        <f t="shared" si="67"/>
        <v>1.3875630537069221</v>
      </c>
      <c r="AB347" s="5">
        <f t="shared" si="68"/>
        <v>1.2299869052815364</v>
      </c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 spans="1:41" x14ac:dyDescent="0.25">
      <c r="A348" s="3">
        <f t="shared" si="58"/>
        <v>42714</v>
      </c>
      <c r="B348" s="16">
        <v>27302</v>
      </c>
      <c r="C348" s="16">
        <v>27217</v>
      </c>
      <c r="D348" s="31">
        <v>28344</v>
      </c>
      <c r="E348" s="16"/>
      <c r="F348" s="16">
        <f t="shared" si="57"/>
        <v>27621</v>
      </c>
      <c r="G348" s="16"/>
      <c r="H348" s="6">
        <f t="shared" si="62"/>
        <v>5014</v>
      </c>
      <c r="I348" s="6">
        <f t="shared" si="63"/>
        <v>11247</v>
      </c>
      <c r="J348" s="6">
        <f t="shared" si="64"/>
        <v>4803</v>
      </c>
      <c r="K348" s="6"/>
      <c r="L348" s="53">
        <f t="shared" si="59"/>
        <v>0.22496410624551327</v>
      </c>
      <c r="M348" s="53">
        <f t="shared" si="60"/>
        <v>0.70425798371947401</v>
      </c>
      <c r="N348" s="53">
        <f t="shared" si="61"/>
        <v>0.20402701669427806</v>
      </c>
      <c r="O348" s="20"/>
      <c r="P348" s="20"/>
      <c r="Q348" s="20"/>
      <c r="R348" s="6">
        <f t="shared" si="65"/>
        <v>7021.3333333333321</v>
      </c>
      <c r="S348" s="20"/>
      <c r="T348" s="14">
        <f>SUM($B$2:B348)</f>
        <v>1314968</v>
      </c>
      <c r="U348" s="14">
        <f>SUM($C$2:C348)</f>
        <v>1314309</v>
      </c>
      <c r="V348" s="14">
        <f>SUM($D$2:D348)</f>
        <v>1298760</v>
      </c>
      <c r="W348" s="5"/>
      <c r="X348" s="5"/>
      <c r="Y348" s="5"/>
      <c r="Z348" s="5">
        <f t="shared" si="66"/>
        <v>1.2249641062455132</v>
      </c>
      <c r="AA348" s="5">
        <f t="shared" si="67"/>
        <v>1.704257983719474</v>
      </c>
      <c r="AB348" s="5">
        <f t="shared" si="68"/>
        <v>1.2040270166942781</v>
      </c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 spans="1:41" x14ac:dyDescent="0.25">
      <c r="A349" s="28">
        <f t="shared" si="58"/>
        <v>42715</v>
      </c>
      <c r="B349" s="29">
        <v>20659</v>
      </c>
      <c r="C349" s="29">
        <v>21792</v>
      </c>
      <c r="D349" s="29">
        <v>21816</v>
      </c>
      <c r="E349" s="29"/>
      <c r="F349" s="29">
        <f t="shared" si="57"/>
        <v>21422.333333333332</v>
      </c>
      <c r="G349" s="29"/>
      <c r="H349" s="30">
        <f t="shared" si="62"/>
        <v>4937</v>
      </c>
      <c r="I349" s="30">
        <f t="shared" si="63"/>
        <v>-4334</v>
      </c>
      <c r="J349" s="30">
        <f t="shared" si="64"/>
        <v>4004</v>
      </c>
      <c r="K349" s="30"/>
      <c r="L349" s="54">
        <f t="shared" si="59"/>
        <v>0.31401857270067424</v>
      </c>
      <c r="M349" s="54">
        <f t="shared" si="60"/>
        <v>-0.16588838704738573</v>
      </c>
      <c r="N349" s="54">
        <f t="shared" si="61"/>
        <v>0.22479227487087358</v>
      </c>
      <c r="O349" s="30"/>
      <c r="P349" s="30"/>
      <c r="Q349" s="30"/>
      <c r="R349" s="30">
        <f t="shared" si="65"/>
        <v>1535.6666666666642</v>
      </c>
      <c r="S349" s="30"/>
      <c r="T349" s="43">
        <f>SUM($B$2:B349)</f>
        <v>1335627</v>
      </c>
      <c r="U349" s="43">
        <f>SUM($C$2:C349)</f>
        <v>1336101</v>
      </c>
      <c r="V349" s="43">
        <f>SUM($D$2:D349)</f>
        <v>1320576</v>
      </c>
      <c r="W349" s="5"/>
      <c r="X349" s="5"/>
      <c r="Y349" s="5"/>
      <c r="Z349" s="5">
        <f t="shared" si="66"/>
        <v>1.3140185727006741</v>
      </c>
      <c r="AA349" s="5">
        <f t="shared" si="67"/>
        <v>0.83411161295261427</v>
      </c>
      <c r="AB349" s="5">
        <f t="shared" si="68"/>
        <v>1.2247922748708735</v>
      </c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spans="1:41" x14ac:dyDescent="0.25">
      <c r="A350" s="28">
        <f t="shared" si="58"/>
        <v>42716</v>
      </c>
      <c r="B350" s="29">
        <v>12506</v>
      </c>
      <c r="C350" s="29">
        <v>14709</v>
      </c>
      <c r="D350" s="29">
        <v>17891</v>
      </c>
      <c r="E350" s="29"/>
      <c r="F350" s="29">
        <f t="shared" si="57"/>
        <v>15035.333333333334</v>
      </c>
      <c r="G350" s="29"/>
      <c r="H350" s="30">
        <f t="shared" si="62"/>
        <v>2253</v>
      </c>
      <c r="I350" s="30">
        <f t="shared" si="63"/>
        <v>3799</v>
      </c>
      <c r="J350" s="30">
        <f t="shared" si="64"/>
        <v>3141</v>
      </c>
      <c r="K350" s="30"/>
      <c r="L350" s="54">
        <f t="shared" si="59"/>
        <v>0.21974056373744269</v>
      </c>
      <c r="M350" s="54">
        <f t="shared" si="60"/>
        <v>0.34821264894592119</v>
      </c>
      <c r="N350" s="54">
        <f t="shared" si="61"/>
        <v>0.21294915254237287</v>
      </c>
      <c r="O350" s="30"/>
      <c r="P350" s="30"/>
      <c r="Q350" s="30"/>
      <c r="R350" s="30">
        <f t="shared" si="65"/>
        <v>3064.3333333333339</v>
      </c>
      <c r="S350" s="30"/>
      <c r="T350" s="43">
        <f>SUM($B$2:B350)</f>
        <v>1348133</v>
      </c>
      <c r="U350" s="43">
        <f>SUM($C$2:C350)</f>
        <v>1350810</v>
      </c>
      <c r="V350" s="43">
        <f>SUM($D$2:D350)</f>
        <v>1338467</v>
      </c>
      <c r="W350" s="5"/>
      <c r="X350" s="5"/>
      <c r="Y350" s="5"/>
      <c r="Z350" s="5">
        <f t="shared" si="66"/>
        <v>1.2197405637374428</v>
      </c>
      <c r="AA350" s="5">
        <f t="shared" si="67"/>
        <v>1.3482126489459212</v>
      </c>
      <c r="AB350" s="5">
        <f t="shared" si="68"/>
        <v>1.2129491525423728</v>
      </c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 spans="1:41" x14ac:dyDescent="0.25">
      <c r="A351" s="3">
        <f t="shared" si="58"/>
        <v>42717</v>
      </c>
      <c r="B351" s="16">
        <v>19086</v>
      </c>
      <c r="C351" s="16">
        <v>6451</v>
      </c>
      <c r="D351" s="16">
        <v>18658</v>
      </c>
      <c r="E351" s="16"/>
      <c r="F351" s="16">
        <f t="shared" si="57"/>
        <v>14731.666666666666</v>
      </c>
      <c r="G351" s="16"/>
      <c r="H351" s="6">
        <f t="shared" si="62"/>
        <v>2604</v>
      </c>
      <c r="I351" s="6">
        <f t="shared" si="63"/>
        <v>995</v>
      </c>
      <c r="J351" s="6">
        <f t="shared" si="64"/>
        <v>3497</v>
      </c>
      <c r="K351" s="6"/>
      <c r="L351" s="53">
        <f t="shared" si="59"/>
        <v>0.15799053512923189</v>
      </c>
      <c r="M351" s="53">
        <f t="shared" si="60"/>
        <v>0.18236803519061584</v>
      </c>
      <c r="N351" s="53">
        <f t="shared" si="61"/>
        <v>0.23065760833718094</v>
      </c>
      <c r="O351" s="20"/>
      <c r="P351" s="20"/>
      <c r="Q351" s="20"/>
      <c r="R351" s="6">
        <f t="shared" si="65"/>
        <v>2365.3333333333321</v>
      </c>
      <c r="S351" s="20"/>
      <c r="T351" s="14">
        <f>SUM($B$2:B351)</f>
        <v>1367219</v>
      </c>
      <c r="U351" s="14">
        <f>SUM($C$2:C351)</f>
        <v>1357261</v>
      </c>
      <c r="V351" s="14">
        <f>SUM($D$2:D351)</f>
        <v>1357125</v>
      </c>
      <c r="W351" s="5"/>
      <c r="X351" s="5"/>
      <c r="Y351" s="5"/>
      <c r="Z351" s="5">
        <f t="shared" si="66"/>
        <v>1.1579905351292319</v>
      </c>
      <c r="AA351" s="5">
        <f t="shared" si="67"/>
        <v>1.1823680351906158</v>
      </c>
      <c r="AB351" s="5">
        <f t="shared" si="68"/>
        <v>1.230657608337181</v>
      </c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x14ac:dyDescent="0.25">
      <c r="A352" s="3">
        <f t="shared" si="58"/>
        <v>42718</v>
      </c>
      <c r="B352" s="16">
        <v>26936</v>
      </c>
      <c r="C352" s="16">
        <v>33825</v>
      </c>
      <c r="D352" s="16">
        <v>21377</v>
      </c>
      <c r="E352" s="16"/>
      <c r="F352" s="16">
        <f t="shared" si="57"/>
        <v>27379.333333333332</v>
      </c>
      <c r="G352" s="16"/>
      <c r="H352" s="6">
        <f t="shared" si="62"/>
        <v>4101</v>
      </c>
      <c r="I352" s="6">
        <f t="shared" si="63"/>
        <v>4562</v>
      </c>
      <c r="J352" s="6">
        <f t="shared" si="64"/>
        <v>3058</v>
      </c>
      <c r="K352" s="6"/>
      <c r="L352" s="53">
        <f t="shared" si="59"/>
        <v>0.17959273045763083</v>
      </c>
      <c r="M352" s="53">
        <f t="shared" si="60"/>
        <v>0.15589652462153572</v>
      </c>
      <c r="N352" s="53">
        <f t="shared" si="61"/>
        <v>0.1669305093072766</v>
      </c>
      <c r="O352" s="20"/>
      <c r="P352" s="20"/>
      <c r="Q352" s="20"/>
      <c r="R352" s="6">
        <f t="shared" si="65"/>
        <v>3907</v>
      </c>
      <c r="S352" s="20"/>
      <c r="T352" s="14">
        <f>SUM($B$2:B352)</f>
        <v>1394155</v>
      </c>
      <c r="U352" s="14">
        <f>SUM($C$2:C352)</f>
        <v>1391086</v>
      </c>
      <c r="V352" s="14">
        <f>SUM($D$2:D352)</f>
        <v>1378502</v>
      </c>
      <c r="W352" s="5"/>
      <c r="X352" s="5"/>
      <c r="Y352" s="5"/>
      <c r="Z352" s="5">
        <f t="shared" si="66"/>
        <v>1.1795927304576308</v>
      </c>
      <c r="AA352" s="5">
        <f t="shared" si="67"/>
        <v>1.1558965246215358</v>
      </c>
      <c r="AB352" s="5">
        <f t="shared" si="68"/>
        <v>1.1669305093072766</v>
      </c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 spans="1:47" x14ac:dyDescent="0.25">
      <c r="A353" s="3">
        <f t="shared" si="58"/>
        <v>42719</v>
      </c>
      <c r="B353" s="16">
        <v>31377</v>
      </c>
      <c r="C353" s="16">
        <v>32744</v>
      </c>
      <c r="D353" s="16">
        <v>28969</v>
      </c>
      <c r="E353" s="16"/>
      <c r="F353" s="16">
        <f t="shared" si="57"/>
        <v>31030</v>
      </c>
      <c r="G353" s="16"/>
      <c r="H353" s="6">
        <f t="shared" si="62"/>
        <v>3699</v>
      </c>
      <c r="I353" s="6">
        <f t="shared" si="63"/>
        <v>7655</v>
      </c>
      <c r="J353" s="6">
        <f t="shared" si="64"/>
        <v>5041</v>
      </c>
      <c r="K353" s="6"/>
      <c r="L353" s="53">
        <f t="shared" si="59"/>
        <v>0.13364404942553654</v>
      </c>
      <c r="M353" s="53">
        <f t="shared" si="60"/>
        <v>0.30511379489019091</v>
      </c>
      <c r="N353" s="53">
        <f t="shared" si="61"/>
        <v>0.21067368772985623</v>
      </c>
      <c r="O353" s="20"/>
      <c r="P353" s="20"/>
      <c r="Q353" s="20"/>
      <c r="R353" s="6">
        <f t="shared" si="65"/>
        <v>5465</v>
      </c>
      <c r="S353" s="20"/>
      <c r="T353" s="14">
        <f>SUM($B$2:B353)</f>
        <v>1425532</v>
      </c>
      <c r="U353" s="14">
        <f>SUM($C$2:C353)</f>
        <v>1423830</v>
      </c>
      <c r="V353" s="14">
        <f>SUM($D$2:D353)</f>
        <v>1407471</v>
      </c>
      <c r="W353" s="5"/>
      <c r="X353" s="5"/>
      <c r="Y353" s="5"/>
      <c r="Z353" s="5">
        <f t="shared" si="66"/>
        <v>1.1336440494255364</v>
      </c>
      <c r="AA353" s="5">
        <f t="shared" si="67"/>
        <v>1.305113794890191</v>
      </c>
      <c r="AB353" s="5">
        <f t="shared" si="68"/>
        <v>1.2106736877298563</v>
      </c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 spans="1:47" x14ac:dyDescent="0.25">
      <c r="A354" s="3">
        <f t="shared" si="58"/>
        <v>42720</v>
      </c>
      <c r="B354" s="16">
        <v>32054</v>
      </c>
      <c r="C354" s="16">
        <v>30179</v>
      </c>
      <c r="D354" s="31">
        <v>30951</v>
      </c>
      <c r="E354" s="16"/>
      <c r="F354" s="16">
        <f t="shared" si="57"/>
        <v>31061.333333333332</v>
      </c>
      <c r="G354" s="16"/>
      <c r="H354" s="6">
        <f t="shared" si="62"/>
        <v>2958</v>
      </c>
      <c r="I354" s="6">
        <f t="shared" si="63"/>
        <v>-2555</v>
      </c>
      <c r="J354" s="6">
        <f t="shared" si="64"/>
        <v>2772</v>
      </c>
      <c r="K354" s="6"/>
      <c r="L354" s="53">
        <f t="shared" si="59"/>
        <v>0.10166345889469343</v>
      </c>
      <c r="M354" s="53">
        <f t="shared" si="60"/>
        <v>-7.805340013441682E-2</v>
      </c>
      <c r="N354" s="53">
        <f t="shared" si="61"/>
        <v>9.8371127435324182E-2</v>
      </c>
      <c r="O354" s="20"/>
      <c r="P354" s="20"/>
      <c r="Q354" s="20"/>
      <c r="R354" s="6">
        <f t="shared" si="65"/>
        <v>1058.3333333333321</v>
      </c>
      <c r="S354" s="20"/>
      <c r="T354" s="14">
        <f>SUM($B$2:B354)</f>
        <v>1457586</v>
      </c>
      <c r="U354" s="14">
        <f>SUM($C$2:C354)</f>
        <v>1454009</v>
      </c>
      <c r="V354" s="14">
        <f>SUM($D$2:D354)</f>
        <v>1438422</v>
      </c>
      <c r="W354" s="5"/>
      <c r="X354" s="5"/>
      <c r="Y354" s="5"/>
      <c r="Z354" s="5">
        <f t="shared" si="66"/>
        <v>1.1016634588946934</v>
      </c>
      <c r="AA354" s="5">
        <f t="shared" si="67"/>
        <v>0.92194659986558314</v>
      </c>
      <c r="AB354" s="5">
        <f t="shared" si="68"/>
        <v>1.0983711274353243</v>
      </c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spans="1:47" x14ac:dyDescent="0.25">
      <c r="A355" s="3">
        <f t="shared" si="58"/>
        <v>42721</v>
      </c>
      <c r="B355" s="16">
        <v>29781</v>
      </c>
      <c r="C355" s="16">
        <v>32830</v>
      </c>
      <c r="D355" s="31">
        <v>31553</v>
      </c>
      <c r="E355" s="16"/>
      <c r="F355" s="16">
        <f t="shared" si="57"/>
        <v>31388</v>
      </c>
      <c r="G355" s="16"/>
      <c r="H355" s="6">
        <f t="shared" si="62"/>
        <v>2479</v>
      </c>
      <c r="I355" s="6">
        <f t="shared" si="63"/>
        <v>5613</v>
      </c>
      <c r="J355" s="6">
        <f t="shared" si="64"/>
        <v>3209</v>
      </c>
      <c r="K355" s="6"/>
      <c r="L355" s="53">
        <f t="shared" si="59"/>
        <v>9.0799208849168561E-2</v>
      </c>
      <c r="M355" s="53">
        <f t="shared" si="60"/>
        <v>0.20623139949296396</v>
      </c>
      <c r="N355" s="53">
        <f t="shared" si="61"/>
        <v>0.11321620095963872</v>
      </c>
      <c r="O355" s="20"/>
      <c r="P355" s="20"/>
      <c r="Q355" s="20"/>
      <c r="R355" s="6">
        <f t="shared" si="65"/>
        <v>3767</v>
      </c>
      <c r="S355" s="20"/>
      <c r="T355" s="14">
        <f>SUM($B$2:B355)</f>
        <v>1487367</v>
      </c>
      <c r="U355" s="14">
        <f>SUM($C$2:C355)</f>
        <v>1486839</v>
      </c>
      <c r="V355" s="14">
        <f>SUM($D$2:D355)</f>
        <v>1469975</v>
      </c>
      <c r="W355" s="5"/>
      <c r="X355" s="5"/>
      <c r="Y355" s="5"/>
      <c r="Z355" s="5">
        <f t="shared" si="66"/>
        <v>1.0907992088491685</v>
      </c>
      <c r="AA355" s="5">
        <f t="shared" si="67"/>
        <v>1.2062313994929639</v>
      </c>
      <c r="AB355" s="5">
        <f t="shared" si="68"/>
        <v>1.1132162009596387</v>
      </c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 spans="1:47" x14ac:dyDescent="0.25">
      <c r="A356" s="28">
        <f t="shared" si="58"/>
        <v>42722</v>
      </c>
      <c r="B356" s="29">
        <v>21761</v>
      </c>
      <c r="C356" s="29">
        <v>21679</v>
      </c>
      <c r="D356" s="29">
        <v>23970</v>
      </c>
      <c r="E356" s="29"/>
      <c r="F356" s="29">
        <f t="shared" si="57"/>
        <v>22470</v>
      </c>
      <c r="G356" s="29"/>
      <c r="H356" s="30">
        <f t="shared" si="62"/>
        <v>1102</v>
      </c>
      <c r="I356" s="30">
        <f t="shared" si="63"/>
        <v>-113</v>
      </c>
      <c r="J356" s="30">
        <f t="shared" si="64"/>
        <v>2154</v>
      </c>
      <c r="K356" s="30"/>
      <c r="L356" s="54">
        <f t="shared" si="59"/>
        <v>5.3342368943317682E-2</v>
      </c>
      <c r="M356" s="54">
        <f t="shared" si="60"/>
        <v>-5.1853891336270195E-3</v>
      </c>
      <c r="N356" s="54">
        <f t="shared" si="61"/>
        <v>9.8734873487348732E-2</v>
      </c>
      <c r="O356" s="30"/>
      <c r="P356" s="30"/>
      <c r="Q356" s="30"/>
      <c r="R356" s="30">
        <f t="shared" si="65"/>
        <v>1047.6666666666679</v>
      </c>
      <c r="S356" s="30"/>
      <c r="T356" s="43">
        <f>SUM($B$2:B356)</f>
        <v>1509128</v>
      </c>
      <c r="U356" s="43">
        <f>SUM($C$2:C356)</f>
        <v>1508518</v>
      </c>
      <c r="V356" s="43">
        <f>SUM($D$2:D356)</f>
        <v>1493945</v>
      </c>
      <c r="W356" s="5"/>
      <c r="X356" s="5"/>
      <c r="Y356" s="5"/>
      <c r="Z356" s="5">
        <f t="shared" si="66"/>
        <v>1.0533423689433177</v>
      </c>
      <c r="AA356" s="5">
        <f t="shared" si="67"/>
        <v>0.99481461086637302</v>
      </c>
      <c r="AB356" s="5">
        <f t="shared" si="68"/>
        <v>1.0987348734873488</v>
      </c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 spans="1:47" x14ac:dyDescent="0.25">
      <c r="A357" s="28">
        <f t="shared" si="58"/>
        <v>42723</v>
      </c>
      <c r="B357" s="29">
        <v>13954</v>
      </c>
      <c r="C357" s="29">
        <v>6444</v>
      </c>
      <c r="D357" s="29">
        <v>20822</v>
      </c>
      <c r="E357" s="29"/>
      <c r="F357" s="29">
        <f t="shared" si="57"/>
        <v>13740</v>
      </c>
      <c r="G357" s="29"/>
      <c r="H357" s="30">
        <f t="shared" si="62"/>
        <v>1448</v>
      </c>
      <c r="I357" s="30">
        <f t="shared" si="63"/>
        <v>-8265</v>
      </c>
      <c r="J357" s="30">
        <f t="shared" si="64"/>
        <v>2931</v>
      </c>
      <c r="K357" s="30"/>
      <c r="L357" s="54">
        <f t="shared" si="59"/>
        <v>0.11578442347673117</v>
      </c>
      <c r="M357" s="54">
        <f t="shared" si="60"/>
        <v>-0.56190087701407299</v>
      </c>
      <c r="N357" s="54">
        <f t="shared" si="61"/>
        <v>0.16382538706612262</v>
      </c>
      <c r="O357" s="30"/>
      <c r="P357" s="30"/>
      <c r="Q357" s="30"/>
      <c r="R357" s="30">
        <f t="shared" si="65"/>
        <v>-1295.3333333333339</v>
      </c>
      <c r="S357" s="30"/>
      <c r="T357" s="43">
        <f>SUM($B$2:B357)</f>
        <v>1523082</v>
      </c>
      <c r="U357" s="43">
        <f>SUM($C$2:C357)</f>
        <v>1514962</v>
      </c>
      <c r="V357" s="43">
        <f>SUM($D$2:D357)</f>
        <v>1514767</v>
      </c>
      <c r="W357" s="5"/>
      <c r="X357" s="5"/>
      <c r="Y357" s="5"/>
      <c r="Z357" s="5">
        <f t="shared" si="66"/>
        <v>1.1157844234767311</v>
      </c>
      <c r="AA357" s="5">
        <f t="shared" si="67"/>
        <v>0.43809912298592696</v>
      </c>
      <c r="AB357" s="5">
        <f t="shared" si="68"/>
        <v>1.1638253870661226</v>
      </c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 spans="1:47" x14ac:dyDescent="0.25">
      <c r="A358" s="3">
        <f t="shared" si="58"/>
        <v>42724</v>
      </c>
      <c r="B358" s="16">
        <v>20381</v>
      </c>
      <c r="C358" s="16">
        <v>19256</v>
      </c>
      <c r="D358" s="16">
        <v>19333</v>
      </c>
      <c r="E358" s="16"/>
      <c r="F358" s="16">
        <f t="shared" si="57"/>
        <v>19656.666666666668</v>
      </c>
      <c r="G358" s="16"/>
      <c r="H358" s="6">
        <f t="shared" si="62"/>
        <v>1295</v>
      </c>
      <c r="I358" s="6">
        <f t="shared" si="63"/>
        <v>12805</v>
      </c>
      <c r="J358" s="6">
        <f t="shared" si="64"/>
        <v>675</v>
      </c>
      <c r="K358" s="6"/>
      <c r="L358" s="53">
        <f t="shared" si="59"/>
        <v>6.7850780676935979E-2</v>
      </c>
      <c r="M358" s="53">
        <f t="shared" si="60"/>
        <v>1.9849635715392961</v>
      </c>
      <c r="N358" s="53">
        <f t="shared" si="61"/>
        <v>3.6177510987244074E-2</v>
      </c>
      <c r="O358" s="20"/>
      <c r="P358" s="20"/>
      <c r="Q358" s="20"/>
      <c r="R358" s="6">
        <f t="shared" si="65"/>
        <v>4925.0000000000018</v>
      </c>
      <c r="S358" s="20"/>
      <c r="T358" s="14">
        <f>SUM($B$2:B358)</f>
        <v>1543463</v>
      </c>
      <c r="U358" s="14">
        <f>SUM($C$2:C358)</f>
        <v>1534218</v>
      </c>
      <c r="V358" s="14">
        <f>SUM($D$2:D358)</f>
        <v>1534100</v>
      </c>
      <c r="W358" s="5"/>
      <c r="X358" s="5"/>
      <c r="Y358" s="5"/>
      <c r="Z358" s="5">
        <f t="shared" si="66"/>
        <v>1.067850780676936</v>
      </c>
      <c r="AA358" s="5">
        <f t="shared" si="67"/>
        <v>2.9849635715392964</v>
      </c>
      <c r="AB358" s="5">
        <f t="shared" si="68"/>
        <v>1.036177510987244</v>
      </c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spans="1:47" x14ac:dyDescent="0.25">
      <c r="A359" s="3">
        <f t="shared" si="58"/>
        <v>42725</v>
      </c>
      <c r="B359" s="16">
        <v>29015</v>
      </c>
      <c r="C359" s="16">
        <v>36153</v>
      </c>
      <c r="D359" s="16">
        <v>22495</v>
      </c>
      <c r="E359" s="16"/>
      <c r="F359" s="16">
        <f t="shared" si="57"/>
        <v>29221</v>
      </c>
      <c r="G359" s="16"/>
      <c r="H359" s="6">
        <f t="shared" si="62"/>
        <v>2079</v>
      </c>
      <c r="I359" s="6">
        <f t="shared" si="63"/>
        <v>2328</v>
      </c>
      <c r="J359" s="6">
        <f t="shared" si="64"/>
        <v>1118</v>
      </c>
      <c r="K359" s="6"/>
      <c r="L359" s="53">
        <f t="shared" si="59"/>
        <v>7.718295218295218E-2</v>
      </c>
      <c r="M359" s="53">
        <f t="shared" si="60"/>
        <v>6.882483370288249E-2</v>
      </c>
      <c r="N359" s="53">
        <f t="shared" si="61"/>
        <v>5.2299200074846799E-2</v>
      </c>
      <c r="O359" s="20"/>
      <c r="P359" s="20"/>
      <c r="Q359" s="20"/>
      <c r="R359" s="6">
        <f t="shared" si="65"/>
        <v>1841.6666666666679</v>
      </c>
      <c r="S359" s="20"/>
      <c r="T359" s="14">
        <f>SUM($B$2:B359)</f>
        <v>1572478</v>
      </c>
      <c r="U359" s="14">
        <f>SUM($C$2:C359)</f>
        <v>1570371</v>
      </c>
      <c r="V359" s="14">
        <f>SUM($D$2:D359)</f>
        <v>1556595</v>
      </c>
      <c r="W359" s="5"/>
      <c r="X359" s="5"/>
      <c r="Y359" s="5"/>
      <c r="Z359" s="5">
        <f t="shared" si="66"/>
        <v>1.0771829521829521</v>
      </c>
      <c r="AA359" s="5">
        <f t="shared" si="67"/>
        <v>1.0688248337028825</v>
      </c>
      <c r="AB359" s="5">
        <f t="shared" si="68"/>
        <v>1.0522992000748468</v>
      </c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spans="1:47" x14ac:dyDescent="0.25">
      <c r="A360" s="3">
        <f t="shared" si="58"/>
        <v>42726</v>
      </c>
      <c r="B360" s="16">
        <v>34021</v>
      </c>
      <c r="C360" s="16">
        <v>33758</v>
      </c>
      <c r="D360" s="16">
        <v>31297</v>
      </c>
      <c r="E360" s="16"/>
      <c r="F360" s="16">
        <f t="shared" si="57"/>
        <v>33025.333333333336</v>
      </c>
      <c r="G360" s="16"/>
      <c r="H360" s="6">
        <f t="shared" si="62"/>
        <v>2644</v>
      </c>
      <c r="I360" s="6">
        <f t="shared" si="63"/>
        <v>1014</v>
      </c>
      <c r="J360" s="6">
        <f t="shared" si="64"/>
        <v>2328</v>
      </c>
      <c r="K360" s="6"/>
      <c r="L360" s="53">
        <f t="shared" si="59"/>
        <v>8.4265544825827834E-2</v>
      </c>
      <c r="M360" s="53">
        <f t="shared" si="60"/>
        <v>3.0967505497190326E-2</v>
      </c>
      <c r="N360" s="53">
        <f t="shared" si="61"/>
        <v>8.0361766025751666E-2</v>
      </c>
      <c r="O360" s="20"/>
      <c r="P360" s="20"/>
      <c r="Q360" s="20"/>
      <c r="R360" s="6">
        <f t="shared" si="65"/>
        <v>1995.3333333333358</v>
      </c>
      <c r="S360" s="20"/>
      <c r="T360" s="14">
        <f>SUM($B$2:B360)</f>
        <v>1606499</v>
      </c>
      <c r="U360" s="14">
        <f>SUM($C$2:C360)</f>
        <v>1604129</v>
      </c>
      <c r="V360" s="14">
        <f>SUM($D$2:D360)</f>
        <v>1587892</v>
      </c>
      <c r="W360" s="5"/>
      <c r="X360" s="5"/>
      <c r="Y360" s="5"/>
      <c r="Z360" s="5">
        <f t="shared" si="66"/>
        <v>1.0842655448258278</v>
      </c>
      <c r="AA360" s="5">
        <f t="shared" si="67"/>
        <v>1.0309675054971903</v>
      </c>
      <c r="AB360" s="5">
        <f t="shared" si="68"/>
        <v>1.0803617660257516</v>
      </c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  <row r="361" spans="1:47" x14ac:dyDescent="0.25">
      <c r="A361" s="3">
        <f t="shared" si="58"/>
        <v>42727</v>
      </c>
      <c r="B361" s="16">
        <v>21195</v>
      </c>
      <c r="C361" s="16">
        <v>26467</v>
      </c>
      <c r="D361" s="31">
        <v>26418</v>
      </c>
      <c r="E361" s="16"/>
      <c r="F361" s="16">
        <f t="shared" si="57"/>
        <v>24693.333333333332</v>
      </c>
      <c r="G361" s="16"/>
      <c r="H361" s="6">
        <f t="shared" si="62"/>
        <v>-10859</v>
      </c>
      <c r="I361" s="6">
        <f t="shared" si="63"/>
        <v>-3712</v>
      </c>
      <c r="J361" s="6">
        <f t="shared" si="64"/>
        <v>-4533</v>
      </c>
      <c r="K361" s="6"/>
      <c r="L361" s="53">
        <f t="shared" si="59"/>
        <v>-0.33877207212828353</v>
      </c>
      <c r="M361" s="53">
        <f t="shared" si="60"/>
        <v>-0.12299943669439013</v>
      </c>
      <c r="N361" s="53">
        <f t="shared" si="61"/>
        <v>-0.14645730347969371</v>
      </c>
      <c r="O361" s="20"/>
      <c r="P361" s="20"/>
      <c r="Q361" s="20"/>
      <c r="R361" s="6">
        <f t="shared" si="65"/>
        <v>-6368</v>
      </c>
      <c r="S361" s="20"/>
      <c r="T361" s="14">
        <f>SUM($B$2:B361)</f>
        <v>1627694</v>
      </c>
      <c r="U361" s="14">
        <f>SUM($C$2:C361)</f>
        <v>1630596</v>
      </c>
      <c r="V361" s="14">
        <f>SUM($D$2:D361)</f>
        <v>1614310</v>
      </c>
      <c r="W361" s="5"/>
      <c r="X361" s="5"/>
      <c r="Y361" s="5"/>
      <c r="Z361" s="5">
        <f t="shared" si="66"/>
        <v>0.66122792787171647</v>
      </c>
      <c r="AA361" s="5">
        <f t="shared" si="67"/>
        <v>0.87700056330560983</v>
      </c>
      <c r="AB361" s="5">
        <f t="shared" si="68"/>
        <v>0.85354269652030634</v>
      </c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</row>
    <row r="362" spans="1:47" x14ac:dyDescent="0.25">
      <c r="A362" s="3">
        <f t="shared" si="58"/>
        <v>42728</v>
      </c>
      <c r="B362" s="16">
        <v>13221</v>
      </c>
      <c r="C362" s="16">
        <v>2140</v>
      </c>
      <c r="D362" s="31">
        <v>18411</v>
      </c>
      <c r="E362" s="16"/>
      <c r="F362" s="16">
        <f t="shared" si="57"/>
        <v>11257.333333333334</v>
      </c>
      <c r="G362" s="16"/>
      <c r="H362" s="6">
        <f t="shared" si="62"/>
        <v>-16560</v>
      </c>
      <c r="I362" s="6">
        <f t="shared" si="63"/>
        <v>-30690</v>
      </c>
      <c r="J362" s="6">
        <f t="shared" si="64"/>
        <v>-13142</v>
      </c>
      <c r="K362" s="6"/>
      <c r="L362" s="53">
        <f t="shared" si="59"/>
        <v>-0.55605923239649446</v>
      </c>
      <c r="M362" s="53">
        <f t="shared" si="60"/>
        <v>-0.93481571733170876</v>
      </c>
      <c r="N362" s="53">
        <f t="shared" si="61"/>
        <v>-0.41650556207016765</v>
      </c>
      <c r="O362" s="20"/>
      <c r="P362" s="20"/>
      <c r="Q362" s="20"/>
      <c r="R362" s="6">
        <f t="shared" si="65"/>
        <v>-20130.666666666664</v>
      </c>
      <c r="S362" s="20"/>
      <c r="T362" s="14">
        <f>SUM($B$2:B362)</f>
        <v>1640915</v>
      </c>
      <c r="U362" s="14">
        <f>SUM($C$2:C362)</f>
        <v>1632736</v>
      </c>
      <c r="V362" s="14">
        <f>SUM($D$2:D362)</f>
        <v>1632721</v>
      </c>
      <c r="W362" s="5"/>
      <c r="X362" s="5"/>
      <c r="Y362" s="5"/>
      <c r="Z362" s="5">
        <f t="shared" si="66"/>
        <v>0.44394076760350559</v>
      </c>
      <c r="AA362" s="5">
        <f t="shared" si="67"/>
        <v>6.5184282668291196E-2</v>
      </c>
      <c r="AB362" s="5">
        <f t="shared" si="68"/>
        <v>0.58349443792983235</v>
      </c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 spans="1:47" x14ac:dyDescent="0.25">
      <c r="A363" s="28">
        <f t="shared" si="58"/>
        <v>42729</v>
      </c>
      <c r="B363" s="29">
        <v>11592</v>
      </c>
      <c r="C363" s="29">
        <v>13504</v>
      </c>
      <c r="D363" s="29">
        <v>10432</v>
      </c>
      <c r="E363" s="29"/>
      <c r="F363" s="29">
        <f t="shared" si="57"/>
        <v>11842.666666666666</v>
      </c>
      <c r="G363" s="29"/>
      <c r="H363" s="30">
        <f t="shared" si="62"/>
        <v>-10169</v>
      </c>
      <c r="I363" s="30">
        <f t="shared" si="63"/>
        <v>-8175</v>
      </c>
      <c r="J363" s="30">
        <f t="shared" si="64"/>
        <v>-13538</v>
      </c>
      <c r="K363" s="30"/>
      <c r="L363" s="54">
        <f t="shared" si="59"/>
        <v>-0.46730389228436192</v>
      </c>
      <c r="M363" s="54">
        <f t="shared" si="60"/>
        <v>-0.37709303934683336</v>
      </c>
      <c r="N363" s="54">
        <f t="shared" si="61"/>
        <v>-0.5647893199833125</v>
      </c>
      <c r="O363" s="30"/>
      <c r="P363" s="30"/>
      <c r="Q363" s="30"/>
      <c r="R363" s="30">
        <f t="shared" si="65"/>
        <v>-10627.333333333334</v>
      </c>
      <c r="S363" s="30"/>
      <c r="T363" s="43">
        <f>SUM($B$2:B363)</f>
        <v>1652507</v>
      </c>
      <c r="U363" s="43">
        <f>SUM($C$2:C363)</f>
        <v>1646240</v>
      </c>
      <c r="V363" s="43">
        <f>SUM($D$2:D363)</f>
        <v>1643153</v>
      </c>
      <c r="W363" s="5"/>
      <c r="X363" s="5"/>
      <c r="Y363" s="5"/>
      <c r="Z363" s="5">
        <f t="shared" si="66"/>
        <v>0.53269610771563802</v>
      </c>
      <c r="AA363" s="5">
        <f t="shared" si="67"/>
        <v>0.62290696065316664</v>
      </c>
      <c r="AB363" s="5">
        <f t="shared" si="68"/>
        <v>0.4352106800166875</v>
      </c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 spans="1:47" x14ac:dyDescent="0.25">
      <c r="A364" s="28">
        <f t="shared" si="58"/>
        <v>42730</v>
      </c>
      <c r="B364" s="29">
        <v>9840</v>
      </c>
      <c r="C364" s="29">
        <v>12399</v>
      </c>
      <c r="D364" s="29">
        <v>12153</v>
      </c>
      <c r="E364" s="29"/>
      <c r="F364" s="29">
        <f t="shared" si="57"/>
        <v>11464</v>
      </c>
      <c r="G364" s="29"/>
      <c r="H364" s="30">
        <f t="shared" si="62"/>
        <v>-4114</v>
      </c>
      <c r="I364" s="30">
        <f t="shared" si="63"/>
        <v>5955</v>
      </c>
      <c r="J364" s="30">
        <f t="shared" si="64"/>
        <v>-8669</v>
      </c>
      <c r="K364" s="30"/>
      <c r="L364" s="54">
        <f t="shared" si="59"/>
        <v>-0.29482585638526587</v>
      </c>
      <c r="M364" s="54">
        <f t="shared" si="60"/>
        <v>0.92411545623836122</v>
      </c>
      <c r="N364" s="54">
        <f t="shared" si="61"/>
        <v>-0.41633848813754681</v>
      </c>
      <c r="O364" s="30"/>
      <c r="P364" s="30"/>
      <c r="Q364" s="30"/>
      <c r="R364" s="30">
        <f t="shared" si="65"/>
        <v>-2276</v>
      </c>
      <c r="S364" s="30"/>
      <c r="T364" s="43">
        <f>SUM($B$2:B364)</f>
        <v>1662347</v>
      </c>
      <c r="U364" s="43">
        <f>SUM($C$2:C364)</f>
        <v>1658639</v>
      </c>
      <c r="V364" s="43">
        <f>SUM($D$2:D364)</f>
        <v>1655306</v>
      </c>
      <c r="W364" s="5"/>
      <c r="X364" s="5"/>
      <c r="Y364" s="5"/>
      <c r="Z364" s="5">
        <f t="shared" si="66"/>
        <v>0.70517414361473407</v>
      </c>
      <c r="AA364" s="5">
        <f t="shared" si="67"/>
        <v>1.9241154562383613</v>
      </c>
      <c r="AB364" s="5">
        <f t="shared" si="68"/>
        <v>0.58366151186245319</v>
      </c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</row>
    <row r="365" spans="1:47" x14ac:dyDescent="0.25">
      <c r="A365" s="3">
        <f t="shared" si="58"/>
        <v>42731</v>
      </c>
      <c r="B365" s="16">
        <v>15738</v>
      </c>
      <c r="C365" s="16">
        <v>14004</v>
      </c>
      <c r="D365" s="16">
        <v>17323</v>
      </c>
      <c r="E365" s="16"/>
      <c r="F365" s="16">
        <f t="shared" si="57"/>
        <v>15688.333333333334</v>
      </c>
      <c r="G365" s="16"/>
      <c r="H365" s="6">
        <f t="shared" si="62"/>
        <v>-4643</v>
      </c>
      <c r="I365" s="6">
        <f t="shared" si="63"/>
        <v>-5252</v>
      </c>
      <c r="J365" s="6">
        <f t="shared" si="64"/>
        <v>-2010</v>
      </c>
      <c r="K365" s="6"/>
      <c r="L365" s="53">
        <f t="shared" si="59"/>
        <v>-0.22781021539669299</v>
      </c>
      <c r="M365" s="53">
        <f t="shared" si="60"/>
        <v>-0.27274615704196092</v>
      </c>
      <c r="N365" s="53">
        <f t="shared" si="61"/>
        <v>-0.10396730978120312</v>
      </c>
      <c r="O365" s="20"/>
      <c r="P365" s="20"/>
      <c r="Q365" s="20"/>
      <c r="R365" s="6">
        <f t="shared" si="65"/>
        <v>-3968.3333333333339</v>
      </c>
      <c r="S365" s="20"/>
      <c r="T365" s="14">
        <f>SUM($B$2:B365)</f>
        <v>1678085</v>
      </c>
      <c r="U365" s="14">
        <f>SUM($C$2:C365)</f>
        <v>1672643</v>
      </c>
      <c r="V365" s="14">
        <f>SUM($D$2:D365)</f>
        <v>1672629</v>
      </c>
      <c r="W365" s="5"/>
      <c r="X365" s="5"/>
      <c r="Y365" s="5"/>
      <c r="Z365" s="5">
        <f t="shared" si="66"/>
        <v>0.77218978460330701</v>
      </c>
      <c r="AA365" s="5">
        <f t="shared" si="67"/>
        <v>0.72725384295803908</v>
      </c>
      <c r="AB365" s="5">
        <f t="shared" si="68"/>
        <v>0.89603269021879683</v>
      </c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7" x14ac:dyDescent="0.25">
      <c r="A366" s="3">
        <f t="shared" si="58"/>
        <v>42732</v>
      </c>
      <c r="B366" s="16">
        <v>27566</v>
      </c>
      <c r="C366" s="16">
        <v>19466</v>
      </c>
      <c r="D366" s="16">
        <v>19118</v>
      </c>
      <c r="E366" s="16"/>
      <c r="F366" s="16">
        <f t="shared" si="57"/>
        <v>22050</v>
      </c>
      <c r="G366" s="16"/>
      <c r="H366" s="6">
        <f t="shared" si="62"/>
        <v>-1449</v>
      </c>
      <c r="I366" s="6">
        <f t="shared" si="63"/>
        <v>-16687</v>
      </c>
      <c r="J366" s="6">
        <f t="shared" si="64"/>
        <v>-3377</v>
      </c>
      <c r="K366" s="6"/>
      <c r="L366" s="53">
        <f t="shared" si="59"/>
        <v>-4.993968636911942E-2</v>
      </c>
      <c r="M366" s="53">
        <f t="shared" si="60"/>
        <v>-0.46156612176029654</v>
      </c>
      <c r="N366" s="53">
        <f t="shared" si="61"/>
        <v>-0.15012224938875304</v>
      </c>
      <c r="O366" s="20"/>
      <c r="P366" s="20"/>
      <c r="Q366" s="20"/>
      <c r="R366" s="6">
        <f t="shared" si="65"/>
        <v>-7171</v>
      </c>
      <c r="S366" s="20"/>
      <c r="T366" s="14">
        <f>SUM($B$2:B366)</f>
        <v>1705651</v>
      </c>
      <c r="U366" s="14">
        <f>SUM($C$2:C366)</f>
        <v>1692109</v>
      </c>
      <c r="V366" s="14">
        <f>SUM($D$2:D366)</f>
        <v>1691747</v>
      </c>
      <c r="W366" s="5"/>
      <c r="X366" s="5"/>
      <c r="Y366" s="5"/>
      <c r="Z366" s="5">
        <f t="shared" si="66"/>
        <v>0.95006031363088062</v>
      </c>
      <c r="AA366" s="5">
        <f t="shared" si="67"/>
        <v>0.53843387823970346</v>
      </c>
      <c r="AB366" s="5">
        <f t="shared" si="68"/>
        <v>0.84987775061124693</v>
      </c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 spans="1:47" x14ac:dyDescent="0.25">
      <c r="A367" s="3">
        <f t="shared" si="58"/>
        <v>42733</v>
      </c>
      <c r="B367" s="16">
        <v>31120</v>
      </c>
      <c r="C367" s="16">
        <v>49044</v>
      </c>
      <c r="D367" s="16">
        <v>28410</v>
      </c>
      <c r="E367" s="16"/>
      <c r="F367" s="16">
        <f t="shared" si="57"/>
        <v>36191.333333333336</v>
      </c>
      <c r="G367" s="16"/>
      <c r="H367" s="6">
        <f t="shared" si="62"/>
        <v>-2901</v>
      </c>
      <c r="I367" s="6">
        <f t="shared" si="63"/>
        <v>15286</v>
      </c>
      <c r="J367" s="6">
        <f t="shared" si="64"/>
        <v>-2887</v>
      </c>
      <c r="K367" s="6"/>
      <c r="L367" s="53">
        <f t="shared" si="59"/>
        <v>-8.5270862114576296E-2</v>
      </c>
      <c r="M367" s="53">
        <f t="shared" si="60"/>
        <v>0.45281118549677113</v>
      </c>
      <c r="N367" s="53">
        <f t="shared" si="61"/>
        <v>-9.2245263124261109E-2</v>
      </c>
      <c r="O367" s="20"/>
      <c r="P367" s="20"/>
      <c r="Q367" s="20"/>
      <c r="R367" s="6">
        <f t="shared" si="65"/>
        <v>3166</v>
      </c>
      <c r="S367" s="20"/>
      <c r="T367" s="14">
        <f>SUM($B$2:B367)</f>
        <v>1736771</v>
      </c>
      <c r="U367" s="14">
        <f>SUM($C$2:C367)</f>
        <v>1741153</v>
      </c>
      <c r="V367" s="14">
        <f>SUM($D$2:D367)</f>
        <v>1720157</v>
      </c>
      <c r="W367" s="5"/>
      <c r="X367" s="5"/>
      <c r="Y367" s="5"/>
      <c r="Z367" s="5">
        <f t="shared" si="66"/>
        <v>0.91472913788542376</v>
      </c>
      <c r="AA367" s="5">
        <f t="shared" si="67"/>
        <v>1.4528111854967711</v>
      </c>
      <c r="AB367" s="5">
        <f t="shared" si="68"/>
        <v>0.90775473687573893</v>
      </c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 spans="1:47" ht="15.75" customHeight="1" thickBot="1" x14ac:dyDescent="0.3">
      <c r="A368" s="40">
        <f t="shared" si="58"/>
        <v>42734</v>
      </c>
      <c r="B368" s="41">
        <v>19662</v>
      </c>
      <c r="C368" s="41">
        <v>19367</v>
      </c>
      <c r="D368" s="42">
        <v>25345</v>
      </c>
      <c r="E368" s="41"/>
      <c r="F368" s="41">
        <f t="shared" si="57"/>
        <v>21458</v>
      </c>
      <c r="G368" s="41"/>
      <c r="H368" s="44">
        <f t="shared" si="62"/>
        <v>-1533</v>
      </c>
      <c r="I368" s="44">
        <f t="shared" si="63"/>
        <v>-7100</v>
      </c>
      <c r="J368" s="44">
        <f t="shared" si="64"/>
        <v>-1073</v>
      </c>
      <c r="K368" s="44"/>
      <c r="L368" s="55">
        <f t="shared" si="59"/>
        <v>-7.2328379334748755E-2</v>
      </c>
      <c r="M368" s="55">
        <f t="shared" si="60"/>
        <v>-0.26825858616390219</v>
      </c>
      <c r="N368" s="55">
        <f t="shared" si="61"/>
        <v>-4.0616246498599441E-2</v>
      </c>
      <c r="O368" s="37"/>
      <c r="P368" s="37"/>
      <c r="Q368" s="37"/>
      <c r="R368" s="44">
        <f t="shared" si="65"/>
        <v>-3235.3333333333321</v>
      </c>
      <c r="S368" s="37"/>
      <c r="T368" s="32">
        <f>SUM($B$2:B368)</f>
        <v>1756433</v>
      </c>
      <c r="U368" s="32">
        <f>SUM($C$2:C368)</f>
        <v>1760520</v>
      </c>
      <c r="V368" s="32">
        <f>SUM($D$2:D368)</f>
        <v>1745502</v>
      </c>
      <c r="W368" s="26"/>
      <c r="X368" s="26"/>
      <c r="Y368" s="26"/>
      <c r="Z368" s="5">
        <f t="shared" si="66"/>
        <v>0.92767162066525122</v>
      </c>
      <c r="AA368" s="5">
        <f t="shared" si="67"/>
        <v>0.73174141383609781</v>
      </c>
      <c r="AB368" s="5">
        <f t="shared" si="68"/>
        <v>0.95938375350140059</v>
      </c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27"/>
      <c r="AQ368" s="27"/>
      <c r="AR368" s="27"/>
      <c r="AS368" s="27"/>
      <c r="AT368" s="27"/>
      <c r="AU368" s="27"/>
    </row>
    <row r="369" spans="1:41" ht="15.75" customHeight="1" thickTop="1" x14ac:dyDescent="0.25">
      <c r="A369" s="3">
        <f t="shared" si="58"/>
        <v>42735</v>
      </c>
      <c r="B369" s="16">
        <v>10265</v>
      </c>
      <c r="C369" s="16">
        <v>2117</v>
      </c>
      <c r="D369" s="31">
        <v>17007</v>
      </c>
      <c r="E369" s="16"/>
      <c r="F369" s="16">
        <f t="shared" si="57"/>
        <v>9796.3333333333339</v>
      </c>
      <c r="G369" s="16"/>
      <c r="H369" s="6">
        <f t="shared" si="62"/>
        <v>-2956</v>
      </c>
      <c r="I369" s="6">
        <f t="shared" si="63"/>
        <v>-23</v>
      </c>
      <c r="J369" s="6">
        <f t="shared" si="64"/>
        <v>-1404</v>
      </c>
      <c r="K369" s="6"/>
      <c r="L369" s="53">
        <f t="shared" si="59"/>
        <v>-0.22358369261024127</v>
      </c>
      <c r="M369" s="53">
        <f t="shared" si="60"/>
        <v>-1.074766355140187E-2</v>
      </c>
      <c r="N369" s="53">
        <f t="shared" si="61"/>
        <v>-7.625875835098582E-2</v>
      </c>
      <c r="O369" s="20"/>
      <c r="P369" s="20"/>
      <c r="Q369" s="20"/>
      <c r="R369" s="6">
        <f t="shared" si="65"/>
        <v>-1461</v>
      </c>
      <c r="S369" s="20"/>
      <c r="T369" s="14">
        <f>SUM($B$2:B369)</f>
        <v>1766698</v>
      </c>
      <c r="U369" s="14">
        <f>SUM($C$2:C369)</f>
        <v>1762637</v>
      </c>
      <c r="V369" s="14">
        <f>SUM($D$2:D369)</f>
        <v>1762509</v>
      </c>
      <c r="W369" s="5"/>
      <c r="X369" s="5"/>
      <c r="Y369" s="5"/>
      <c r="Z369" s="5">
        <f t="shared" si="66"/>
        <v>0.77641630738975875</v>
      </c>
      <c r="AA369" s="5">
        <f t="shared" si="67"/>
        <v>0.98925233644859811</v>
      </c>
      <c r="AB369" s="5">
        <f t="shared" si="68"/>
        <v>0.92374124164901417</v>
      </c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</row>
    <row r="370" spans="1:41" x14ac:dyDescent="0.25">
      <c r="A370" s="28">
        <f t="shared" si="58"/>
        <v>42736</v>
      </c>
      <c r="B370" s="29">
        <v>10019</v>
      </c>
      <c r="C370" s="29">
        <v>10903</v>
      </c>
      <c r="D370" s="29">
        <v>11015</v>
      </c>
      <c r="E370" s="29"/>
      <c r="F370" s="29">
        <f t="shared" si="57"/>
        <v>10645.666666666666</v>
      </c>
      <c r="G370" s="29"/>
      <c r="H370" s="30">
        <f t="shared" si="62"/>
        <v>-1573</v>
      </c>
      <c r="I370" s="30">
        <f t="shared" si="63"/>
        <v>-2601</v>
      </c>
      <c r="J370" s="30">
        <f t="shared" si="64"/>
        <v>583</v>
      </c>
      <c r="K370" s="30"/>
      <c r="L370" s="54">
        <f t="shared" si="59"/>
        <v>-0.13569703243616288</v>
      </c>
      <c r="M370" s="54">
        <f t="shared" si="60"/>
        <v>-0.19260959715639811</v>
      </c>
      <c r="N370" s="54">
        <f t="shared" si="61"/>
        <v>5.5885736196319015E-2</v>
      </c>
      <c r="O370" s="30"/>
      <c r="P370" s="30"/>
      <c r="Q370" s="30"/>
      <c r="R370" s="30">
        <f t="shared" si="65"/>
        <v>-1197</v>
      </c>
      <c r="S370" s="30"/>
      <c r="T370" s="43">
        <f>SUM($B$2:B370)</f>
        <v>1776717</v>
      </c>
      <c r="U370" s="43">
        <f>SUM($C$2:C370)</f>
        <v>1773540</v>
      </c>
      <c r="V370" s="43">
        <f>SUM($D$2:D370)</f>
        <v>1773524</v>
      </c>
      <c r="W370" s="5"/>
      <c r="X370" s="5"/>
      <c r="Y370" s="5"/>
      <c r="Z370" s="5">
        <f t="shared" si="66"/>
        <v>0.86430296756383718</v>
      </c>
      <c r="AA370" s="5">
        <f t="shared" si="67"/>
        <v>0.80739040284360186</v>
      </c>
      <c r="AB370" s="5">
        <f t="shared" si="68"/>
        <v>1.055885736196319</v>
      </c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</row>
    <row r="371" spans="1:41" x14ac:dyDescent="0.25">
      <c r="A371" s="28">
        <f t="shared" si="58"/>
        <v>42737</v>
      </c>
      <c r="B371" s="29">
        <v>8836</v>
      </c>
      <c r="C371" s="29">
        <v>10356</v>
      </c>
      <c r="D371" s="29">
        <v>10620</v>
      </c>
      <c r="E371" s="29"/>
      <c r="F371" s="29">
        <f t="shared" si="57"/>
        <v>9937.3333333333339</v>
      </c>
      <c r="G371" s="29"/>
      <c r="H371" s="30">
        <f t="shared" si="62"/>
        <v>-1004</v>
      </c>
      <c r="I371" s="30">
        <f t="shared" si="63"/>
        <v>-2043</v>
      </c>
      <c r="J371" s="30">
        <f t="shared" si="64"/>
        <v>-1533</v>
      </c>
      <c r="K371" s="30"/>
      <c r="L371" s="54">
        <f t="shared" si="59"/>
        <v>-0.10203252032520325</v>
      </c>
      <c r="M371" s="54">
        <f t="shared" si="60"/>
        <v>-0.1647713525284297</v>
      </c>
      <c r="N371" s="54">
        <f t="shared" si="61"/>
        <v>-0.12614169340903481</v>
      </c>
      <c r="O371" s="30"/>
      <c r="P371" s="30"/>
      <c r="Q371" s="30"/>
      <c r="R371" s="30">
        <f t="shared" si="65"/>
        <v>-1526.6666666666661</v>
      </c>
      <c r="S371" s="30"/>
      <c r="T371" s="43">
        <f>SUM($B$2:B371)</f>
        <v>1785553</v>
      </c>
      <c r="U371" s="43">
        <f>SUM($C$2:C371)</f>
        <v>1783896</v>
      </c>
      <c r="V371" s="43">
        <f>SUM($D$2:D371)</f>
        <v>1784144</v>
      </c>
      <c r="W371" s="5"/>
      <c r="X371" s="5"/>
      <c r="Y371" s="5"/>
      <c r="Z371" s="5">
        <f t="shared" si="66"/>
        <v>0.89796747967479673</v>
      </c>
      <c r="AA371" s="5">
        <f t="shared" si="67"/>
        <v>0.83522864747157033</v>
      </c>
      <c r="AB371" s="5">
        <f t="shared" si="68"/>
        <v>0.87385830659096519</v>
      </c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x14ac:dyDescent="0.25">
      <c r="A372" s="3">
        <f t="shared" si="58"/>
        <v>42738</v>
      </c>
      <c r="B372" s="16">
        <v>14219</v>
      </c>
      <c r="C372" s="16">
        <v>12320</v>
      </c>
      <c r="D372" s="16">
        <v>12056</v>
      </c>
      <c r="E372" s="16"/>
      <c r="F372" s="16">
        <f t="shared" si="57"/>
        <v>12865</v>
      </c>
      <c r="G372" s="16"/>
      <c r="H372" s="6">
        <f t="shared" si="62"/>
        <v>-1519</v>
      </c>
      <c r="I372" s="6">
        <f t="shared" si="63"/>
        <v>-1684</v>
      </c>
      <c r="J372" s="6">
        <f t="shared" si="64"/>
        <v>-5267</v>
      </c>
      <c r="K372" s="6"/>
      <c r="L372" s="53">
        <f t="shared" si="59"/>
        <v>-9.6517981954505019E-2</v>
      </c>
      <c r="M372" s="53">
        <f t="shared" si="60"/>
        <v>-0.1202513567552128</v>
      </c>
      <c r="N372" s="53">
        <f t="shared" si="61"/>
        <v>-0.30404664319113317</v>
      </c>
      <c r="O372" s="20"/>
      <c r="P372" s="20"/>
      <c r="Q372" s="20"/>
      <c r="R372" s="6">
        <f t="shared" si="65"/>
        <v>-2823.3333333333339</v>
      </c>
      <c r="S372" s="20"/>
      <c r="T372" s="14">
        <f>SUM($B$2:B372)</f>
        <v>1799772</v>
      </c>
      <c r="U372" s="14">
        <f>SUM($C$2:C372)</f>
        <v>1796216</v>
      </c>
      <c r="V372" s="14">
        <f>SUM($D$2:D372)</f>
        <v>1796200</v>
      </c>
      <c r="W372" s="5"/>
      <c r="X372" s="5"/>
      <c r="Y372" s="5"/>
      <c r="Z372" s="5">
        <f t="shared" si="66"/>
        <v>0.90348201804549499</v>
      </c>
      <c r="AA372" s="5">
        <f t="shared" si="67"/>
        <v>0.87974864324478719</v>
      </c>
      <c r="AB372" s="5">
        <f t="shared" si="68"/>
        <v>0.69595335680886683</v>
      </c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</row>
    <row r="373" spans="1:41" x14ac:dyDescent="0.25">
      <c r="A373" s="3">
        <f t="shared" si="58"/>
        <v>42739</v>
      </c>
      <c r="B373" s="16">
        <v>27403</v>
      </c>
      <c r="C373" s="16">
        <v>18349</v>
      </c>
      <c r="D373" s="16">
        <v>18361</v>
      </c>
      <c r="E373" s="16"/>
      <c r="F373" s="16">
        <f t="shared" si="57"/>
        <v>21371</v>
      </c>
      <c r="G373" s="16"/>
      <c r="H373" s="6">
        <f t="shared" si="62"/>
        <v>-163</v>
      </c>
      <c r="I373" s="6">
        <f t="shared" si="63"/>
        <v>-1117</v>
      </c>
      <c r="J373" s="6">
        <f t="shared" si="64"/>
        <v>-757</v>
      </c>
      <c r="K373" s="6"/>
      <c r="L373" s="53">
        <f t="shared" si="59"/>
        <v>-5.9130813320757451E-3</v>
      </c>
      <c r="M373" s="53">
        <f t="shared" si="60"/>
        <v>-5.7382102126785163E-2</v>
      </c>
      <c r="N373" s="53">
        <f t="shared" si="61"/>
        <v>-3.959619207030024E-2</v>
      </c>
      <c r="O373" s="20"/>
      <c r="P373" s="20"/>
      <c r="Q373" s="20"/>
      <c r="R373" s="6">
        <f t="shared" si="65"/>
        <v>-679</v>
      </c>
      <c r="S373" s="20"/>
      <c r="T373" s="14">
        <f>SUM($B$2:B373)</f>
        <v>1827175</v>
      </c>
      <c r="U373" s="14">
        <f>SUM($C$2:C373)</f>
        <v>1814565</v>
      </c>
      <c r="V373" s="14">
        <f>SUM($D$2:D373)</f>
        <v>1814561</v>
      </c>
      <c r="W373" s="5"/>
      <c r="X373" s="5"/>
      <c r="Y373" s="5"/>
      <c r="Z373" s="5">
        <f t="shared" si="66"/>
        <v>0.9940869186679242</v>
      </c>
      <c r="AA373" s="5">
        <f t="shared" si="67"/>
        <v>0.94261789787321482</v>
      </c>
      <c r="AB373" s="5">
        <f t="shared" si="68"/>
        <v>0.9604038079296997</v>
      </c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</row>
    <row r="374" spans="1:41" x14ac:dyDescent="0.25">
      <c r="A374" s="3">
        <f t="shared" si="58"/>
        <v>42740</v>
      </c>
      <c r="B374" s="16">
        <v>28007</v>
      </c>
      <c r="C374" s="16">
        <v>26663</v>
      </c>
      <c r="D374" s="16">
        <v>26651</v>
      </c>
      <c r="E374" s="16"/>
      <c r="F374" s="16">
        <f t="shared" si="57"/>
        <v>27107</v>
      </c>
      <c r="G374" s="16"/>
      <c r="H374" s="6">
        <f t="shared" si="62"/>
        <v>-3113</v>
      </c>
      <c r="I374" s="6">
        <f t="shared" si="63"/>
        <v>-22381</v>
      </c>
      <c r="J374" s="6">
        <f t="shared" si="64"/>
        <v>-1759</v>
      </c>
      <c r="K374" s="6"/>
      <c r="L374" s="53">
        <f t="shared" si="59"/>
        <v>-0.10003213367609254</v>
      </c>
      <c r="M374" s="53">
        <f t="shared" si="60"/>
        <v>-0.45634532256749044</v>
      </c>
      <c r="N374" s="53">
        <f t="shared" si="61"/>
        <v>-6.1914818725800777E-2</v>
      </c>
      <c r="O374" s="20"/>
      <c r="P374" s="20"/>
      <c r="Q374" s="20"/>
      <c r="R374" s="6">
        <f t="shared" si="65"/>
        <v>-9084.3333333333358</v>
      </c>
      <c r="S374" s="20"/>
      <c r="T374" s="14">
        <f>SUM($B$2:B374)</f>
        <v>1855182</v>
      </c>
      <c r="U374" s="14">
        <f>SUM($C$2:C374)</f>
        <v>1841228</v>
      </c>
      <c r="V374" s="14">
        <f>SUM($D$2:D374)</f>
        <v>1841212</v>
      </c>
      <c r="W374" s="5"/>
      <c r="X374" s="5"/>
      <c r="Y374" s="5"/>
      <c r="Z374" s="5">
        <f t="shared" si="66"/>
        <v>0.89996786632390746</v>
      </c>
      <c r="AA374" s="5">
        <f t="shared" si="67"/>
        <v>0.54365467743250961</v>
      </c>
      <c r="AB374" s="5">
        <f t="shared" si="68"/>
        <v>0.93808518127419926</v>
      </c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</row>
    <row r="375" spans="1:41" x14ac:dyDescent="0.25">
      <c r="A375" s="3">
        <f t="shared" si="58"/>
        <v>42741</v>
      </c>
      <c r="B375" s="16">
        <v>26165</v>
      </c>
      <c r="C375" s="16">
        <v>45333</v>
      </c>
      <c r="D375" s="31">
        <v>28100</v>
      </c>
      <c r="E375" s="16"/>
      <c r="F375" s="16">
        <f t="shared" si="57"/>
        <v>33199.333333333336</v>
      </c>
      <c r="G375" s="16"/>
      <c r="H375" s="6">
        <f t="shared" si="62"/>
        <v>6503</v>
      </c>
      <c r="I375" s="6">
        <f t="shared" si="63"/>
        <v>25966</v>
      </c>
      <c r="J375" s="6">
        <f t="shared" si="64"/>
        <v>2755</v>
      </c>
      <c r="K375" s="6"/>
      <c r="L375" s="53">
        <f t="shared" si="59"/>
        <v>0.33073949750788323</v>
      </c>
      <c r="M375" s="53">
        <f t="shared" si="60"/>
        <v>1.3407342386533794</v>
      </c>
      <c r="N375" s="53">
        <f t="shared" si="61"/>
        <v>0.10869994081672914</v>
      </c>
      <c r="O375" s="20"/>
      <c r="P375" s="20"/>
      <c r="Q375" s="20"/>
      <c r="R375" s="6">
        <f t="shared" si="65"/>
        <v>11741.333333333336</v>
      </c>
      <c r="S375" s="20"/>
      <c r="T375" s="14">
        <f>SUM($B$2:B375)</f>
        <v>1881347</v>
      </c>
      <c r="U375" s="14">
        <f>SUM($C$2:C375)</f>
        <v>1886561</v>
      </c>
      <c r="V375" s="14">
        <f>SUM($D$2:D375)</f>
        <v>1869312</v>
      </c>
      <c r="W375" s="5"/>
      <c r="X375" s="5"/>
      <c r="Y375" s="5"/>
      <c r="Z375" s="5">
        <f t="shared" si="66"/>
        <v>1.3307394975078832</v>
      </c>
      <c r="AA375" s="5">
        <f t="shared" si="67"/>
        <v>2.3407342386533796</v>
      </c>
      <c r="AB375" s="5">
        <f t="shared" si="68"/>
        <v>1.1086999408167291</v>
      </c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</row>
    <row r="376" spans="1:41" x14ac:dyDescent="0.25">
      <c r="A376" s="3">
        <f t="shared" si="58"/>
        <v>42742</v>
      </c>
      <c r="B376" s="16">
        <v>24556</v>
      </c>
      <c r="C376" s="16">
        <v>19077</v>
      </c>
      <c r="D376" s="31">
        <v>25629</v>
      </c>
      <c r="E376" s="16"/>
      <c r="F376" s="16">
        <f t="shared" si="57"/>
        <v>23087.333333333332</v>
      </c>
      <c r="G376" s="16"/>
      <c r="H376" s="6">
        <f t="shared" si="62"/>
        <v>14291</v>
      </c>
      <c r="I376" s="6">
        <f t="shared" si="63"/>
        <v>16960</v>
      </c>
      <c r="J376" s="6">
        <f t="shared" si="64"/>
        <v>8622</v>
      </c>
      <c r="K376" s="6"/>
      <c r="L376" s="53">
        <f t="shared" si="59"/>
        <v>1.3922065270336093</v>
      </c>
      <c r="M376" s="53">
        <f t="shared" si="60"/>
        <v>8.0113367973547476</v>
      </c>
      <c r="N376" s="53">
        <f t="shared" si="61"/>
        <v>0.5069677191744576</v>
      </c>
      <c r="O376" s="20"/>
      <c r="P376" s="20"/>
      <c r="Q376" s="20"/>
      <c r="R376" s="6">
        <f t="shared" si="65"/>
        <v>13290.999999999998</v>
      </c>
      <c r="S376" s="20"/>
      <c r="T376" s="14">
        <f>SUM($B$2:B376)</f>
        <v>1905903</v>
      </c>
      <c r="U376" s="14">
        <f>SUM($C$2:C376)</f>
        <v>1905638</v>
      </c>
      <c r="V376" s="14">
        <f>SUM($D$2:D376)</f>
        <v>1894941</v>
      </c>
      <c r="W376" s="5"/>
      <c r="X376" s="5"/>
      <c r="Y376" s="5"/>
      <c r="Z376" s="5">
        <f t="shared" si="66"/>
        <v>2.3922065270336095</v>
      </c>
      <c r="AA376" s="5">
        <f t="shared" si="67"/>
        <v>9.0113367973547476</v>
      </c>
      <c r="AB376" s="5">
        <f t="shared" si="68"/>
        <v>1.5069677191744575</v>
      </c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</row>
    <row r="377" spans="1:41" x14ac:dyDescent="0.25">
      <c r="A377" s="28">
        <f t="shared" si="58"/>
        <v>42743</v>
      </c>
      <c r="B377" s="29">
        <v>16661</v>
      </c>
      <c r="C377" s="29">
        <v>22824</v>
      </c>
      <c r="D377" s="29">
        <v>20202</v>
      </c>
      <c r="E377" s="29"/>
      <c r="F377" s="29">
        <f t="shared" si="57"/>
        <v>19895.666666666668</v>
      </c>
      <c r="G377" s="29"/>
      <c r="H377" s="30">
        <f t="shared" si="62"/>
        <v>6642</v>
      </c>
      <c r="I377" s="30">
        <f t="shared" si="63"/>
        <v>11921</v>
      </c>
      <c r="J377" s="30">
        <f t="shared" si="64"/>
        <v>9187</v>
      </c>
      <c r="K377" s="30"/>
      <c r="L377" s="54">
        <f t="shared" si="59"/>
        <v>0.66294041321489172</v>
      </c>
      <c r="M377" s="54">
        <f t="shared" si="60"/>
        <v>1.0933687975786481</v>
      </c>
      <c r="N377" s="54">
        <f t="shared" si="61"/>
        <v>0.83404448479346349</v>
      </c>
      <c r="O377" s="30"/>
      <c r="P377" s="30"/>
      <c r="Q377" s="30"/>
      <c r="R377" s="30">
        <f t="shared" si="65"/>
        <v>9250.0000000000018</v>
      </c>
      <c r="S377" s="30"/>
      <c r="T377" s="43">
        <f>SUM($B$2:B377)</f>
        <v>1922564</v>
      </c>
      <c r="U377" s="43">
        <f>SUM($C$2:C377)</f>
        <v>1928462</v>
      </c>
      <c r="V377" s="43">
        <f>SUM($D$2:D377)</f>
        <v>1915143</v>
      </c>
      <c r="W377" s="5"/>
      <c r="X377" s="5"/>
      <c r="Y377" s="5"/>
      <c r="Z377" s="5">
        <f t="shared" si="66"/>
        <v>1.6629404132148917</v>
      </c>
      <c r="AA377" s="5">
        <f t="shared" si="67"/>
        <v>2.0933687975786479</v>
      </c>
      <c r="AB377" s="5">
        <f t="shared" si="68"/>
        <v>1.8340444847934634</v>
      </c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</row>
    <row r="378" spans="1:41" x14ac:dyDescent="0.25">
      <c r="A378" s="28">
        <f t="shared" si="58"/>
        <v>42744</v>
      </c>
      <c r="B378" s="29">
        <v>8494</v>
      </c>
      <c r="C378" s="29">
        <v>948</v>
      </c>
      <c r="D378" s="29">
        <v>14195</v>
      </c>
      <c r="E378" s="29"/>
      <c r="F378" s="29">
        <f t="shared" si="57"/>
        <v>7879</v>
      </c>
      <c r="G378" s="29"/>
      <c r="H378" s="30">
        <f t="shared" si="62"/>
        <v>-342</v>
      </c>
      <c r="I378" s="30">
        <f t="shared" si="63"/>
        <v>-9408</v>
      </c>
      <c r="J378" s="30">
        <f t="shared" si="64"/>
        <v>3575</v>
      </c>
      <c r="K378" s="30"/>
      <c r="L378" s="54">
        <f t="shared" si="59"/>
        <v>-3.8705296514259843E-2</v>
      </c>
      <c r="M378" s="54">
        <f t="shared" si="60"/>
        <v>-0.90845886442641943</v>
      </c>
      <c r="N378" s="54">
        <f t="shared" si="61"/>
        <v>0.33662900188323919</v>
      </c>
      <c r="O378" s="30"/>
      <c r="P378" s="30"/>
      <c r="Q378" s="30"/>
      <c r="R378" s="30">
        <f t="shared" si="65"/>
        <v>-2058.3333333333339</v>
      </c>
      <c r="S378" s="30"/>
      <c r="T378" s="43">
        <f>SUM($B$2:B378)</f>
        <v>1931058</v>
      </c>
      <c r="U378" s="43">
        <f>SUM($C$2:C378)</f>
        <v>1929410</v>
      </c>
      <c r="V378" s="43">
        <f>SUM($D$2:D378)</f>
        <v>1929338</v>
      </c>
      <c r="W378" s="5"/>
      <c r="X378" s="5"/>
      <c r="Y378" s="5"/>
      <c r="Z378" s="5">
        <f t="shared" si="66"/>
        <v>0.9612947034857402</v>
      </c>
      <c r="AA378" s="5">
        <f t="shared" si="67"/>
        <v>9.154113557358054E-2</v>
      </c>
      <c r="AB378" s="5">
        <f t="shared" si="68"/>
        <v>1.3366290018832392</v>
      </c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</row>
    <row r="379" spans="1:41" x14ac:dyDescent="0.25">
      <c r="A379" s="3">
        <f t="shared" si="58"/>
        <v>42745</v>
      </c>
      <c r="B379" s="16">
        <v>13520</v>
      </c>
      <c r="C379" s="16">
        <v>11706</v>
      </c>
      <c r="D379" s="16">
        <v>11723</v>
      </c>
      <c r="E379" s="16"/>
      <c r="F379" s="16">
        <f t="shared" si="57"/>
        <v>12316.333333333334</v>
      </c>
      <c r="G379" s="16"/>
      <c r="H379" s="6">
        <f t="shared" si="62"/>
        <v>-699</v>
      </c>
      <c r="I379" s="6">
        <f t="shared" si="63"/>
        <v>-614</v>
      </c>
      <c r="J379" s="6">
        <f t="shared" si="64"/>
        <v>-333</v>
      </c>
      <c r="K379" s="6"/>
      <c r="L379" s="53">
        <f t="shared" si="59"/>
        <v>-4.9159575216259931E-2</v>
      </c>
      <c r="M379" s="53">
        <f t="shared" si="60"/>
        <v>-4.983766233766234E-2</v>
      </c>
      <c r="N379" s="53">
        <f t="shared" si="61"/>
        <v>-2.7621101526211014E-2</v>
      </c>
      <c r="O379" s="20"/>
      <c r="P379" s="20"/>
      <c r="Q379" s="20"/>
      <c r="R379" s="6">
        <f t="shared" si="65"/>
        <v>-548.66666666666606</v>
      </c>
      <c r="S379" s="20"/>
      <c r="T379" s="14">
        <f>SUM($B$2:B379)</f>
        <v>1944578</v>
      </c>
      <c r="U379" s="14">
        <f>SUM($C$2:C379)</f>
        <v>1941116</v>
      </c>
      <c r="V379" s="14">
        <f>SUM($D$2:D379)</f>
        <v>1941061</v>
      </c>
      <c r="W379" s="5"/>
      <c r="X379" s="5"/>
      <c r="Y379" s="5"/>
      <c r="Z379" s="5">
        <f t="shared" si="66"/>
        <v>0.95084042478374009</v>
      </c>
      <c r="AA379" s="5">
        <f t="shared" si="67"/>
        <v>0.95016233766233771</v>
      </c>
      <c r="AB379" s="5">
        <f t="shared" si="68"/>
        <v>0.972378898473789</v>
      </c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</row>
    <row r="380" spans="1:41" x14ac:dyDescent="0.25">
      <c r="A380" s="3">
        <f t="shared" si="58"/>
        <v>42746</v>
      </c>
      <c r="B380" s="16">
        <v>22589</v>
      </c>
      <c r="C380" s="16">
        <v>27210</v>
      </c>
      <c r="D380" s="16">
        <v>16516</v>
      </c>
      <c r="E380" s="16"/>
      <c r="F380" s="16">
        <f t="shared" si="57"/>
        <v>22105</v>
      </c>
      <c r="G380" s="16"/>
      <c r="H380" s="6">
        <f t="shared" si="62"/>
        <v>-4814</v>
      </c>
      <c r="I380" s="6">
        <f t="shared" si="63"/>
        <v>8861</v>
      </c>
      <c r="J380" s="6">
        <f t="shared" si="64"/>
        <v>-1845</v>
      </c>
      <c r="K380" s="6"/>
      <c r="L380" s="53">
        <f t="shared" si="59"/>
        <v>-0.1756741962558844</v>
      </c>
      <c r="M380" s="53">
        <f t="shared" si="60"/>
        <v>0.48291460025069488</v>
      </c>
      <c r="N380" s="53">
        <f t="shared" si="61"/>
        <v>-0.10048472305429987</v>
      </c>
      <c r="O380" s="20"/>
      <c r="P380" s="20"/>
      <c r="Q380" s="20"/>
      <c r="R380" s="6">
        <f t="shared" si="65"/>
        <v>734</v>
      </c>
      <c r="S380" s="20"/>
      <c r="T380" s="14">
        <f>SUM($B$2:B380)</f>
        <v>1967167</v>
      </c>
      <c r="U380" s="14">
        <f>SUM($C$2:C380)</f>
        <v>1968326</v>
      </c>
      <c r="V380" s="14">
        <f>SUM($D$2:D380)</f>
        <v>1957577</v>
      </c>
      <c r="W380" s="5"/>
      <c r="X380" s="5"/>
      <c r="Y380" s="5"/>
      <c r="Z380" s="5">
        <f t="shared" si="66"/>
        <v>0.82432580374411557</v>
      </c>
      <c r="AA380" s="5">
        <f t="shared" si="67"/>
        <v>1.4829146002506948</v>
      </c>
      <c r="AB380" s="5">
        <f t="shared" si="68"/>
        <v>0.8995152769457001</v>
      </c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</row>
    <row r="381" spans="1:41" x14ac:dyDescent="0.25">
      <c r="A381" s="3">
        <f t="shared" si="58"/>
        <v>42747</v>
      </c>
      <c r="B381" s="16">
        <v>24105</v>
      </c>
      <c r="C381" s="16">
        <v>25566</v>
      </c>
      <c r="D381" s="16">
        <v>23461</v>
      </c>
      <c r="E381" s="16"/>
      <c r="F381" s="16">
        <f t="shared" si="57"/>
        <v>24377.333333333332</v>
      </c>
      <c r="G381" s="16"/>
      <c r="H381" s="6">
        <f t="shared" si="62"/>
        <v>-3902</v>
      </c>
      <c r="I381" s="6">
        <f t="shared" si="63"/>
        <v>-1097</v>
      </c>
      <c r="J381" s="6">
        <f t="shared" si="64"/>
        <v>-3190</v>
      </c>
      <c r="K381" s="6"/>
      <c r="L381" s="53">
        <f t="shared" si="59"/>
        <v>-0.1393223122790731</v>
      </c>
      <c r="M381" s="53">
        <f t="shared" si="60"/>
        <v>-4.1143157184112815E-2</v>
      </c>
      <c r="N381" s="53">
        <f t="shared" si="61"/>
        <v>-0.11969532100108814</v>
      </c>
      <c r="O381" s="20"/>
      <c r="P381" s="20"/>
      <c r="Q381" s="20"/>
      <c r="R381" s="6">
        <f t="shared" si="65"/>
        <v>-2729.6666666666679</v>
      </c>
      <c r="S381" s="20"/>
      <c r="T381" s="14">
        <f>SUM($B$2:B381)</f>
        <v>1991272</v>
      </c>
      <c r="U381" s="14">
        <f>SUM($C$2:C381)</f>
        <v>1993892</v>
      </c>
      <c r="V381" s="14">
        <f>SUM($D$2:D381)</f>
        <v>1981038</v>
      </c>
      <c r="W381" s="5"/>
      <c r="X381" s="5"/>
      <c r="Y381" s="5"/>
      <c r="Z381" s="5">
        <f t="shared" si="66"/>
        <v>0.8606776877209269</v>
      </c>
      <c r="AA381" s="5">
        <f t="shared" si="67"/>
        <v>0.95885684281588723</v>
      </c>
      <c r="AB381" s="5">
        <f t="shared" si="68"/>
        <v>0.88030467899891185</v>
      </c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</row>
    <row r="382" spans="1:41" x14ac:dyDescent="0.25">
      <c r="A382" s="3">
        <f t="shared" si="58"/>
        <v>42748</v>
      </c>
      <c r="B382" s="16">
        <v>20459</v>
      </c>
      <c r="C382" s="16">
        <v>21343</v>
      </c>
      <c r="D382" s="31">
        <v>22957</v>
      </c>
      <c r="E382" s="16"/>
      <c r="F382" s="16">
        <f t="shared" si="57"/>
        <v>21586.333333333332</v>
      </c>
      <c r="G382" s="16"/>
      <c r="H382" s="6">
        <f t="shared" si="62"/>
        <v>-5706</v>
      </c>
      <c r="I382" s="6">
        <f t="shared" si="63"/>
        <v>-23990</v>
      </c>
      <c r="J382" s="6">
        <f t="shared" si="64"/>
        <v>-5143</v>
      </c>
      <c r="K382" s="6"/>
      <c r="L382" s="53">
        <f t="shared" si="59"/>
        <v>-0.21807758455952608</v>
      </c>
      <c r="M382" s="53">
        <f t="shared" si="60"/>
        <v>-0.52919506761079127</v>
      </c>
      <c r="N382" s="53">
        <f t="shared" si="61"/>
        <v>-0.18302491103202848</v>
      </c>
      <c r="O382" s="20"/>
      <c r="P382" s="20"/>
      <c r="Q382" s="20"/>
      <c r="R382" s="6">
        <f t="shared" si="65"/>
        <v>-11613.000000000004</v>
      </c>
      <c r="S382" s="20"/>
      <c r="T382" s="14">
        <f>SUM($B$2:B382)</f>
        <v>2011731</v>
      </c>
      <c r="U382" s="14">
        <f>SUM($C$2:C382)</f>
        <v>2015235</v>
      </c>
      <c r="V382" s="14">
        <f>SUM($D$2:D382)</f>
        <v>2003995</v>
      </c>
      <c r="W382" s="5"/>
      <c r="X382" s="5"/>
      <c r="Y382" s="5"/>
      <c r="Z382" s="5">
        <f t="shared" si="66"/>
        <v>0.78192241544047392</v>
      </c>
      <c r="AA382" s="5">
        <f t="shared" si="67"/>
        <v>0.47080493238920873</v>
      </c>
      <c r="AB382" s="5">
        <f t="shared" si="68"/>
        <v>0.81697508896797155</v>
      </c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</row>
    <row r="383" spans="1:41" x14ac:dyDescent="0.25">
      <c r="A383" s="3">
        <f t="shared" si="58"/>
        <v>42749</v>
      </c>
      <c r="B383" s="16">
        <v>18323</v>
      </c>
      <c r="C383" s="16">
        <v>8593</v>
      </c>
      <c r="D383" s="31">
        <v>19790</v>
      </c>
      <c r="E383" s="16"/>
      <c r="F383" s="16">
        <f t="shared" si="57"/>
        <v>15568.666666666666</v>
      </c>
      <c r="G383" s="16"/>
      <c r="H383" s="6">
        <f t="shared" si="62"/>
        <v>-6233</v>
      </c>
      <c r="I383" s="6">
        <f t="shared" si="63"/>
        <v>-10484</v>
      </c>
      <c r="J383" s="6">
        <f t="shared" si="64"/>
        <v>-5839</v>
      </c>
      <c r="K383" s="6"/>
      <c r="L383" s="53">
        <f t="shared" si="59"/>
        <v>-0.2538279850138459</v>
      </c>
      <c r="M383" s="53">
        <f t="shared" si="60"/>
        <v>-0.54956230015201557</v>
      </c>
      <c r="N383" s="53">
        <f t="shared" si="61"/>
        <v>-0.227827851262242</v>
      </c>
      <c r="O383" s="20"/>
      <c r="P383" s="20"/>
      <c r="Q383" s="20"/>
      <c r="R383" s="6">
        <f t="shared" si="65"/>
        <v>-7518.6666666666661</v>
      </c>
      <c r="S383" s="20"/>
      <c r="T383" s="14">
        <f>SUM($B$2:B383)</f>
        <v>2030054</v>
      </c>
      <c r="U383" s="14">
        <f>SUM($C$2:C383)</f>
        <v>2023828</v>
      </c>
      <c r="V383" s="14">
        <f>SUM($D$2:D383)</f>
        <v>2023785</v>
      </c>
      <c r="W383" s="5"/>
      <c r="X383" s="5"/>
      <c r="Y383" s="5"/>
      <c r="Z383" s="5">
        <f t="shared" si="66"/>
        <v>0.74617201498615404</v>
      </c>
      <c r="AA383" s="5">
        <f t="shared" si="67"/>
        <v>0.45043769984798449</v>
      </c>
      <c r="AB383" s="5">
        <f t="shared" si="68"/>
        <v>0.77217214873775797</v>
      </c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</row>
    <row r="384" spans="1:41" x14ac:dyDescent="0.25">
      <c r="A384" s="28">
        <f t="shared" si="58"/>
        <v>42750</v>
      </c>
      <c r="B384" s="29">
        <v>13388</v>
      </c>
      <c r="C384" s="29">
        <v>14817</v>
      </c>
      <c r="D384" s="29">
        <v>14871</v>
      </c>
      <c r="E384" s="29"/>
      <c r="F384" s="29">
        <f t="shared" si="57"/>
        <v>14358.666666666666</v>
      </c>
      <c r="G384" s="29"/>
      <c r="H384" s="30">
        <f t="shared" si="62"/>
        <v>-3273</v>
      </c>
      <c r="I384" s="30">
        <f t="shared" si="63"/>
        <v>-8007</v>
      </c>
      <c r="J384" s="30">
        <f t="shared" si="64"/>
        <v>-5331</v>
      </c>
      <c r="K384" s="30"/>
      <c r="L384" s="54">
        <f t="shared" si="59"/>
        <v>-0.19644679190924916</v>
      </c>
      <c r="M384" s="54">
        <f t="shared" si="60"/>
        <v>-0.35081493165089378</v>
      </c>
      <c r="N384" s="54">
        <f t="shared" si="61"/>
        <v>-0.2638847638847639</v>
      </c>
      <c r="O384" s="30"/>
      <c r="P384" s="30"/>
      <c r="Q384" s="30"/>
      <c r="R384" s="30">
        <f t="shared" si="65"/>
        <v>-5537.0000000000018</v>
      </c>
      <c r="S384" s="30"/>
      <c r="T384" s="43">
        <f>SUM($B$2:B384)</f>
        <v>2043442</v>
      </c>
      <c r="U384" s="43">
        <f>SUM($C$2:C384)</f>
        <v>2038645</v>
      </c>
      <c r="V384" s="43">
        <f>SUM($D$2:D384)</f>
        <v>2038656</v>
      </c>
      <c r="W384" s="5"/>
      <c r="X384" s="5"/>
      <c r="Y384" s="5"/>
      <c r="Z384" s="5">
        <f t="shared" si="66"/>
        <v>0.80355320809075081</v>
      </c>
      <c r="AA384" s="5">
        <f t="shared" si="67"/>
        <v>0.64918506834910616</v>
      </c>
      <c r="AB384" s="5">
        <f t="shared" si="68"/>
        <v>0.7361152361152361</v>
      </c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</row>
    <row r="385" spans="1:41" x14ac:dyDescent="0.25">
      <c r="A385" s="28">
        <f t="shared" si="58"/>
        <v>42751</v>
      </c>
      <c r="B385" s="29">
        <v>6613</v>
      </c>
      <c r="C385" s="29">
        <v>11484</v>
      </c>
      <c r="D385" s="29">
        <v>11712</v>
      </c>
      <c r="E385" s="29"/>
      <c r="F385" s="29">
        <f t="shared" si="57"/>
        <v>9936.3333333333339</v>
      </c>
      <c r="G385" s="29"/>
      <c r="H385" s="30">
        <f t="shared" si="62"/>
        <v>-1881</v>
      </c>
      <c r="I385" s="30">
        <f t="shared" si="63"/>
        <v>10536</v>
      </c>
      <c r="J385" s="30">
        <f t="shared" si="64"/>
        <v>-2483</v>
      </c>
      <c r="K385" s="30"/>
      <c r="L385" s="54">
        <f t="shared" si="59"/>
        <v>-0.22145043560160113</v>
      </c>
      <c r="M385" s="54">
        <f t="shared" si="60"/>
        <v>11.113924050632912</v>
      </c>
      <c r="N385" s="54">
        <f t="shared" si="61"/>
        <v>-0.17492074674181049</v>
      </c>
      <c r="O385" s="30"/>
      <c r="P385" s="30"/>
      <c r="Q385" s="30"/>
      <c r="R385" s="30">
        <f t="shared" si="65"/>
        <v>2057.3333333333339</v>
      </c>
      <c r="S385" s="30"/>
      <c r="T385" s="43">
        <f>SUM($B$2:B385)</f>
        <v>2050055</v>
      </c>
      <c r="U385" s="43">
        <f>SUM($C$2:C385)</f>
        <v>2050129</v>
      </c>
      <c r="V385" s="43">
        <f>SUM($D$2:D385)</f>
        <v>2050368</v>
      </c>
      <c r="W385" s="5"/>
      <c r="X385" s="5"/>
      <c r="Y385" s="5"/>
      <c r="Z385" s="5">
        <f t="shared" si="66"/>
        <v>0.77854956439839884</v>
      </c>
      <c r="AA385" s="5">
        <f t="shared" si="67"/>
        <v>12.113924050632912</v>
      </c>
      <c r="AB385" s="5">
        <f t="shared" si="68"/>
        <v>0.82507925325818954</v>
      </c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x14ac:dyDescent="0.25">
      <c r="A386" s="3">
        <f t="shared" si="58"/>
        <v>42752</v>
      </c>
      <c r="B386" s="16">
        <v>9160</v>
      </c>
      <c r="C386" s="16">
        <v>9253</v>
      </c>
      <c r="D386" s="16">
        <v>8930</v>
      </c>
      <c r="E386" s="16"/>
      <c r="F386" s="16">
        <f t="shared" ref="F386:F449" si="69">SUM(B386:D386)/3</f>
        <v>9114.3333333333339</v>
      </c>
      <c r="G386" s="16"/>
      <c r="H386" s="6">
        <f t="shared" si="62"/>
        <v>-4360</v>
      </c>
      <c r="I386" s="6">
        <f t="shared" si="63"/>
        <v>-2453</v>
      </c>
      <c r="J386" s="6">
        <f t="shared" si="64"/>
        <v>-2793</v>
      </c>
      <c r="K386" s="6"/>
      <c r="L386" s="53">
        <f t="shared" si="59"/>
        <v>-0.3224852071005917</v>
      </c>
      <c r="M386" s="53">
        <f t="shared" si="60"/>
        <v>-0.20955065778233384</v>
      </c>
      <c r="N386" s="53">
        <f t="shared" si="61"/>
        <v>-0.23824959481361427</v>
      </c>
      <c r="O386" s="20"/>
      <c r="P386" s="20"/>
      <c r="Q386" s="20"/>
      <c r="R386" s="6">
        <f t="shared" si="65"/>
        <v>-3202</v>
      </c>
      <c r="S386" s="20"/>
      <c r="T386" s="14">
        <f>SUM($B$2:B386)</f>
        <v>2059215</v>
      </c>
      <c r="U386" s="14">
        <f>SUM($C$2:C386)</f>
        <v>2059382</v>
      </c>
      <c r="V386" s="14">
        <f>SUM($D$2:D386)</f>
        <v>2059298</v>
      </c>
      <c r="W386" s="5"/>
      <c r="X386" s="5"/>
      <c r="Y386" s="5"/>
      <c r="Z386" s="5">
        <f t="shared" si="66"/>
        <v>0.6775147928994083</v>
      </c>
      <c r="AA386" s="5">
        <f t="shared" si="67"/>
        <v>0.79044934221766616</v>
      </c>
      <c r="AB386" s="5">
        <f t="shared" si="68"/>
        <v>0.7617504051863857</v>
      </c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</row>
    <row r="387" spans="1:41" x14ac:dyDescent="0.25">
      <c r="A387" s="3">
        <f t="shared" ref="A387:A450" si="70">A386+1</f>
        <v>42753</v>
      </c>
      <c r="B387" s="16">
        <v>18460</v>
      </c>
      <c r="C387" s="16">
        <v>12233</v>
      </c>
      <c r="D387" s="16">
        <v>12322</v>
      </c>
      <c r="E387" s="16"/>
      <c r="F387" s="16">
        <f t="shared" si="69"/>
        <v>14338.333333333334</v>
      </c>
      <c r="G387" s="16"/>
      <c r="H387" s="6">
        <f t="shared" si="62"/>
        <v>-4129</v>
      </c>
      <c r="I387" s="6">
        <f t="shared" si="63"/>
        <v>-14977</v>
      </c>
      <c r="J387" s="6">
        <f t="shared" si="64"/>
        <v>-4194</v>
      </c>
      <c r="K387" s="6"/>
      <c r="L387" s="53">
        <f t="shared" si="59"/>
        <v>-0.18278808269511709</v>
      </c>
      <c r="M387" s="53">
        <f t="shared" si="60"/>
        <v>-0.55042263873575892</v>
      </c>
      <c r="N387" s="53">
        <f t="shared" si="61"/>
        <v>-0.25393557762170016</v>
      </c>
      <c r="O387" s="20"/>
      <c r="P387" s="20"/>
      <c r="Q387" s="20"/>
      <c r="R387" s="6">
        <f t="shared" si="65"/>
        <v>-7766.6666666666661</v>
      </c>
      <c r="S387" s="20"/>
      <c r="T387" s="14">
        <f>SUM($B$2:B387)</f>
        <v>2077675</v>
      </c>
      <c r="U387" s="14">
        <f>SUM($C$2:C387)</f>
        <v>2071615</v>
      </c>
      <c r="V387" s="14">
        <f>SUM($D$2:D387)</f>
        <v>2071620</v>
      </c>
      <c r="W387" s="5"/>
      <c r="X387" s="5"/>
      <c r="Y387" s="5"/>
      <c r="Z387" s="5">
        <f t="shared" si="66"/>
        <v>0.81721191730488296</v>
      </c>
      <c r="AA387" s="5">
        <f t="shared" si="67"/>
        <v>0.44957736126424108</v>
      </c>
      <c r="AB387" s="5">
        <f t="shared" si="68"/>
        <v>0.74606442237829984</v>
      </c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</row>
    <row r="388" spans="1:41" x14ac:dyDescent="0.25">
      <c r="A388" s="3">
        <f t="shared" si="70"/>
        <v>42754</v>
      </c>
      <c r="B388" s="16">
        <v>19501</v>
      </c>
      <c r="C388" s="16">
        <v>29003</v>
      </c>
      <c r="D388" s="16">
        <v>18559</v>
      </c>
      <c r="E388" s="16"/>
      <c r="F388" s="16">
        <f t="shared" si="69"/>
        <v>22354.333333333332</v>
      </c>
      <c r="G388" s="16"/>
      <c r="H388" s="6">
        <f t="shared" si="62"/>
        <v>-4604</v>
      </c>
      <c r="I388" s="6">
        <f t="shared" si="63"/>
        <v>3437</v>
      </c>
      <c r="J388" s="6">
        <f t="shared" si="64"/>
        <v>-4902</v>
      </c>
      <c r="K388" s="6"/>
      <c r="L388" s="53">
        <f t="shared" si="59"/>
        <v>-0.19099771831570214</v>
      </c>
      <c r="M388" s="53">
        <f t="shared" si="60"/>
        <v>0.13443636079167645</v>
      </c>
      <c r="N388" s="53">
        <f t="shared" si="61"/>
        <v>-0.20894250031967948</v>
      </c>
      <c r="O388" s="20"/>
      <c r="P388" s="20"/>
      <c r="Q388" s="20"/>
      <c r="R388" s="6">
        <f t="shared" si="65"/>
        <v>-2023</v>
      </c>
      <c r="S388" s="20"/>
      <c r="T388" s="14">
        <f>SUM($B$2:B388)</f>
        <v>2097176</v>
      </c>
      <c r="U388" s="14">
        <f>SUM($C$2:C388)</f>
        <v>2100618</v>
      </c>
      <c r="V388" s="14">
        <f>SUM($D$2:D388)</f>
        <v>2090179</v>
      </c>
      <c r="W388" s="5"/>
      <c r="X388" s="5"/>
      <c r="Y388" s="5"/>
      <c r="Z388" s="5">
        <f t="shared" si="66"/>
        <v>0.80900228168429789</v>
      </c>
      <c r="AA388" s="5">
        <f t="shared" si="67"/>
        <v>1.1344363607916765</v>
      </c>
      <c r="AB388" s="5">
        <f t="shared" si="68"/>
        <v>0.79105749968032057</v>
      </c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</row>
    <row r="389" spans="1:41" x14ac:dyDescent="0.25">
      <c r="A389" s="3">
        <f t="shared" si="70"/>
        <v>42755</v>
      </c>
      <c r="B389" s="16">
        <v>16818</v>
      </c>
      <c r="C389" s="16">
        <v>8277</v>
      </c>
      <c r="D389" s="31">
        <v>18700</v>
      </c>
      <c r="E389" s="16"/>
      <c r="F389" s="16">
        <f t="shared" si="69"/>
        <v>14598.333333333334</v>
      </c>
      <c r="G389" s="16"/>
      <c r="H389" s="6">
        <f t="shared" si="62"/>
        <v>-3641</v>
      </c>
      <c r="I389" s="6">
        <f t="shared" si="63"/>
        <v>-13066</v>
      </c>
      <c r="J389" s="6">
        <f t="shared" si="64"/>
        <v>-4257</v>
      </c>
      <c r="K389" s="6"/>
      <c r="L389" s="53">
        <f t="shared" si="59"/>
        <v>-0.17796568747250599</v>
      </c>
      <c r="M389" s="53">
        <f t="shared" si="60"/>
        <v>-0.61219135079417142</v>
      </c>
      <c r="N389" s="53">
        <f t="shared" si="61"/>
        <v>-0.18543363679923336</v>
      </c>
      <c r="O389" s="20"/>
      <c r="P389" s="20"/>
      <c r="Q389" s="20"/>
      <c r="R389" s="6">
        <f t="shared" si="65"/>
        <v>-6987.9999999999982</v>
      </c>
      <c r="S389" s="20"/>
      <c r="T389" s="14">
        <f>SUM($B$2:B389)</f>
        <v>2113994</v>
      </c>
      <c r="U389" s="14">
        <f>SUM($C$2:C389)</f>
        <v>2108895</v>
      </c>
      <c r="V389" s="14">
        <f>SUM($D$2:D389)</f>
        <v>2108879</v>
      </c>
      <c r="W389" s="5"/>
      <c r="X389" s="5"/>
      <c r="Y389" s="5"/>
      <c r="Z389" s="5">
        <f t="shared" si="66"/>
        <v>0.82203431252749404</v>
      </c>
      <c r="AA389" s="5">
        <f t="shared" si="67"/>
        <v>0.38780864920582858</v>
      </c>
      <c r="AB389" s="5">
        <f t="shared" si="68"/>
        <v>0.8145663632007667</v>
      </c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</row>
    <row r="390" spans="1:41" x14ac:dyDescent="0.25">
      <c r="A390" s="3">
        <f t="shared" si="70"/>
        <v>42756</v>
      </c>
      <c r="B390" s="16">
        <v>15034</v>
      </c>
      <c r="C390" s="16">
        <v>16366</v>
      </c>
      <c r="D390" s="31">
        <v>16366</v>
      </c>
      <c r="E390" s="16"/>
      <c r="F390" s="16">
        <f t="shared" si="69"/>
        <v>15922</v>
      </c>
      <c r="G390" s="16"/>
      <c r="H390" s="6">
        <f t="shared" si="62"/>
        <v>-3289</v>
      </c>
      <c r="I390" s="6">
        <f t="shared" si="63"/>
        <v>7773</v>
      </c>
      <c r="J390" s="6">
        <f t="shared" si="64"/>
        <v>-3424</v>
      </c>
      <c r="K390" s="6"/>
      <c r="L390" s="53">
        <f t="shared" si="59"/>
        <v>-0.17950117338863722</v>
      </c>
      <c r="M390" s="53">
        <f t="shared" si="60"/>
        <v>0.90457349005004073</v>
      </c>
      <c r="N390" s="53">
        <f t="shared" si="61"/>
        <v>-0.1730166750884285</v>
      </c>
      <c r="O390" s="20"/>
      <c r="P390" s="20"/>
      <c r="Q390" s="20"/>
      <c r="R390" s="6">
        <f t="shared" si="65"/>
        <v>353.33333333333394</v>
      </c>
      <c r="S390" s="20"/>
      <c r="T390" s="14">
        <f>SUM($B$2:B390)</f>
        <v>2129028</v>
      </c>
      <c r="U390" s="14">
        <f>SUM($C$2:C390)</f>
        <v>2125261</v>
      </c>
      <c r="V390" s="14">
        <f>SUM($D$2:D390)</f>
        <v>2125245</v>
      </c>
      <c r="W390" s="5"/>
      <c r="X390" s="5"/>
      <c r="Y390" s="5"/>
      <c r="Z390" s="5">
        <f t="shared" si="66"/>
        <v>0.82049882661136275</v>
      </c>
      <c r="AA390" s="5">
        <f t="shared" si="67"/>
        <v>1.9045734900500408</v>
      </c>
      <c r="AB390" s="5">
        <f t="shared" si="68"/>
        <v>0.82698332491157145</v>
      </c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</row>
    <row r="391" spans="1:41" x14ac:dyDescent="0.25">
      <c r="A391" s="28">
        <f t="shared" si="70"/>
        <v>42757</v>
      </c>
      <c r="B391" s="29">
        <v>11588</v>
      </c>
      <c r="C391" s="29">
        <v>12430</v>
      </c>
      <c r="D391" s="29">
        <v>12428</v>
      </c>
      <c r="E391" s="29"/>
      <c r="F391" s="29">
        <f t="shared" si="69"/>
        <v>12148.666666666666</v>
      </c>
      <c r="G391" s="29"/>
      <c r="H391" s="30">
        <f t="shared" si="62"/>
        <v>-1800</v>
      </c>
      <c r="I391" s="30">
        <f t="shared" si="63"/>
        <v>-2387</v>
      </c>
      <c r="J391" s="30">
        <f t="shared" si="64"/>
        <v>-2443</v>
      </c>
      <c r="K391" s="30"/>
      <c r="L391" s="54">
        <f t="shared" ref="L391:L454" si="71">H391/(B384)</f>
        <v>-0.134448760083657</v>
      </c>
      <c r="M391" s="54">
        <f t="shared" ref="M391:M454" si="72">I391/(C384)</f>
        <v>-0.16109873793615442</v>
      </c>
      <c r="N391" s="54">
        <f t="shared" ref="N391:N454" si="73">J391/(D384)</f>
        <v>-0.1642794701096093</v>
      </c>
      <c r="O391" s="30"/>
      <c r="P391" s="30"/>
      <c r="Q391" s="30"/>
      <c r="R391" s="30">
        <f t="shared" si="65"/>
        <v>-2210</v>
      </c>
      <c r="S391" s="30"/>
      <c r="T391" s="43">
        <f>SUM($B$2:B391)</f>
        <v>2140616</v>
      </c>
      <c r="U391" s="43">
        <f>SUM($C$2:C391)</f>
        <v>2137691</v>
      </c>
      <c r="V391" s="43">
        <f>SUM($D$2:D391)</f>
        <v>2137673</v>
      </c>
      <c r="W391" s="5"/>
      <c r="X391" s="5"/>
      <c r="Y391" s="5"/>
      <c r="Z391" s="5">
        <f t="shared" si="66"/>
        <v>0.86555123991634297</v>
      </c>
      <c r="AA391" s="5">
        <f t="shared" si="67"/>
        <v>0.83890126206384563</v>
      </c>
      <c r="AB391" s="5">
        <f t="shared" si="68"/>
        <v>0.8357205298903907</v>
      </c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x14ac:dyDescent="0.25">
      <c r="A392" s="28">
        <f t="shared" si="70"/>
        <v>42758</v>
      </c>
      <c r="B392" s="29">
        <v>5022</v>
      </c>
      <c r="C392" s="29">
        <v>10078</v>
      </c>
      <c r="D392" s="29">
        <v>10083</v>
      </c>
      <c r="E392" s="29"/>
      <c r="F392" s="29">
        <f t="shared" si="69"/>
        <v>8394.3333333333339</v>
      </c>
      <c r="G392" s="29"/>
      <c r="H392" s="30">
        <f t="shared" si="62"/>
        <v>-1591</v>
      </c>
      <c r="I392" s="30">
        <f t="shared" si="63"/>
        <v>-1406</v>
      </c>
      <c r="J392" s="30">
        <f t="shared" si="64"/>
        <v>-1629</v>
      </c>
      <c r="K392" s="30"/>
      <c r="L392" s="54">
        <f t="shared" si="71"/>
        <v>-0.24058672312112506</v>
      </c>
      <c r="M392" s="54">
        <f t="shared" si="72"/>
        <v>-0.12243120863810519</v>
      </c>
      <c r="N392" s="54">
        <f t="shared" si="73"/>
        <v>-0.13908811475409835</v>
      </c>
      <c r="O392" s="30"/>
      <c r="P392" s="30"/>
      <c r="Q392" s="30"/>
      <c r="R392" s="30">
        <f t="shared" si="65"/>
        <v>-1542</v>
      </c>
      <c r="S392" s="30"/>
      <c r="T392" s="43">
        <f>SUM($B$2:B392)</f>
        <v>2145638</v>
      </c>
      <c r="U392" s="43">
        <f>SUM($C$2:C392)</f>
        <v>2147769</v>
      </c>
      <c r="V392" s="43">
        <f>SUM($D$2:D392)</f>
        <v>2147756</v>
      </c>
      <c r="W392" s="5"/>
      <c r="X392" s="5"/>
      <c r="Y392" s="5"/>
      <c r="Z392" s="5">
        <f t="shared" si="66"/>
        <v>0.75941327687887494</v>
      </c>
      <c r="AA392" s="5">
        <f t="shared" si="67"/>
        <v>0.87756879136189481</v>
      </c>
      <c r="AB392" s="5">
        <f t="shared" si="68"/>
        <v>0.86091188524590168</v>
      </c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</row>
    <row r="393" spans="1:41" x14ac:dyDescent="0.25">
      <c r="A393" s="3">
        <f t="shared" si="70"/>
        <v>42759</v>
      </c>
      <c r="B393" s="16">
        <v>6767</v>
      </c>
      <c r="C393" s="16">
        <v>6887</v>
      </c>
      <c r="D393" s="16">
        <v>6580</v>
      </c>
      <c r="E393" s="16"/>
      <c r="F393" s="16">
        <f t="shared" si="69"/>
        <v>6744.666666666667</v>
      </c>
      <c r="G393" s="16"/>
      <c r="H393" s="6">
        <f t="shared" ref="H393:H456" si="74">B393-B386</f>
        <v>-2393</v>
      </c>
      <c r="I393" s="6">
        <f t="shared" ref="I393:I456" si="75">C393-C386</f>
        <v>-2366</v>
      </c>
      <c r="J393" s="6">
        <f t="shared" ref="J393:J456" si="76">D393-D386</f>
        <v>-2350</v>
      </c>
      <c r="K393" s="6"/>
      <c r="L393" s="53">
        <f t="shared" si="71"/>
        <v>-0.26124454148471615</v>
      </c>
      <c r="M393" s="53">
        <f t="shared" si="72"/>
        <v>-0.25570085377715335</v>
      </c>
      <c r="N393" s="53">
        <f t="shared" si="73"/>
        <v>-0.26315789473684209</v>
      </c>
      <c r="O393" s="20"/>
      <c r="P393" s="20"/>
      <c r="Q393" s="20"/>
      <c r="R393" s="6">
        <f t="shared" ref="R393:R456" si="77">F393-F386</f>
        <v>-2369.666666666667</v>
      </c>
      <c r="S393" s="20"/>
      <c r="T393" s="14">
        <f>SUM($B$2:B393)</f>
        <v>2152405</v>
      </c>
      <c r="U393" s="14">
        <f>SUM($C$2:C393)</f>
        <v>2154656</v>
      </c>
      <c r="V393" s="14">
        <f>SUM($D$2:D393)</f>
        <v>2154336</v>
      </c>
      <c r="W393" s="5"/>
      <c r="X393" s="5"/>
      <c r="Y393" s="5"/>
      <c r="Z393" s="5">
        <f t="shared" si="66"/>
        <v>0.73875545851528379</v>
      </c>
      <c r="AA393" s="5">
        <f t="shared" si="67"/>
        <v>0.74429914622284665</v>
      </c>
      <c r="AB393" s="5">
        <f t="shared" si="68"/>
        <v>0.73684210526315785</v>
      </c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</row>
    <row r="394" spans="1:41" x14ac:dyDescent="0.25">
      <c r="A394" s="3">
        <f t="shared" si="70"/>
        <v>42760</v>
      </c>
      <c r="B394" s="16">
        <v>15496</v>
      </c>
      <c r="C394" s="16">
        <v>9387</v>
      </c>
      <c r="D394" s="16">
        <v>9716</v>
      </c>
      <c r="E394" s="16"/>
      <c r="F394" s="16">
        <f t="shared" si="69"/>
        <v>11533</v>
      </c>
      <c r="G394" s="16"/>
      <c r="H394" s="6">
        <f t="shared" si="74"/>
        <v>-2964</v>
      </c>
      <c r="I394" s="6">
        <f t="shared" si="75"/>
        <v>-2846</v>
      </c>
      <c r="J394" s="6">
        <f t="shared" si="76"/>
        <v>-2606</v>
      </c>
      <c r="K394" s="6"/>
      <c r="L394" s="53">
        <f t="shared" si="71"/>
        <v>-0.16056338028169015</v>
      </c>
      <c r="M394" s="53">
        <f t="shared" si="72"/>
        <v>-0.23264939099158016</v>
      </c>
      <c r="N394" s="53">
        <f t="shared" si="73"/>
        <v>-0.21149164096737544</v>
      </c>
      <c r="O394" s="20"/>
      <c r="P394" s="20"/>
      <c r="Q394" s="20"/>
      <c r="R394" s="6">
        <f t="shared" si="77"/>
        <v>-2805.3333333333339</v>
      </c>
      <c r="S394" s="20"/>
      <c r="T394" s="14">
        <f>SUM($B$2:B394)</f>
        <v>2167901</v>
      </c>
      <c r="U394" s="14">
        <f>SUM($C$2:C394)</f>
        <v>2164043</v>
      </c>
      <c r="V394" s="14">
        <f>SUM($D$2:D394)</f>
        <v>2164052</v>
      </c>
      <c r="W394" s="5"/>
      <c r="X394" s="5"/>
      <c r="Y394" s="5"/>
      <c r="Z394" s="5">
        <f t="shared" si="66"/>
        <v>0.83943661971830985</v>
      </c>
      <c r="AA394" s="5">
        <f t="shared" si="67"/>
        <v>0.76735060900841989</v>
      </c>
      <c r="AB394" s="5">
        <f t="shared" si="68"/>
        <v>0.78850835903262462</v>
      </c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</row>
    <row r="395" spans="1:41" x14ac:dyDescent="0.25">
      <c r="A395" s="3">
        <f t="shared" si="70"/>
        <v>42761</v>
      </c>
      <c r="B395" s="16">
        <v>15835</v>
      </c>
      <c r="C395" s="16">
        <v>15636</v>
      </c>
      <c r="D395" s="16">
        <v>15611</v>
      </c>
      <c r="E395" s="16"/>
      <c r="F395" s="16">
        <f t="shared" si="69"/>
        <v>15694</v>
      </c>
      <c r="G395" s="16"/>
      <c r="H395" s="6">
        <f t="shared" si="74"/>
        <v>-3666</v>
      </c>
      <c r="I395" s="6">
        <f t="shared" si="75"/>
        <v>-13367</v>
      </c>
      <c r="J395" s="6">
        <f t="shared" si="76"/>
        <v>-2948</v>
      </c>
      <c r="K395" s="6"/>
      <c r="L395" s="53">
        <f t="shared" si="71"/>
        <v>-0.18799035946874521</v>
      </c>
      <c r="M395" s="53">
        <f t="shared" si="72"/>
        <v>-0.46088335689411442</v>
      </c>
      <c r="N395" s="53">
        <f t="shared" si="73"/>
        <v>-0.1588447653429603</v>
      </c>
      <c r="O395" s="20"/>
      <c r="P395" s="20"/>
      <c r="Q395" s="20"/>
      <c r="R395" s="6">
        <f t="shared" si="77"/>
        <v>-6660.3333333333321</v>
      </c>
      <c r="S395" s="20"/>
      <c r="T395" s="14">
        <f>SUM($B$2:B395)</f>
        <v>2183736</v>
      </c>
      <c r="U395" s="14">
        <f>SUM($C$2:C395)</f>
        <v>2179679</v>
      </c>
      <c r="V395" s="14">
        <f>SUM($D$2:D395)</f>
        <v>2179663</v>
      </c>
      <c r="W395" s="5"/>
      <c r="X395" s="5"/>
      <c r="Y395" s="5"/>
      <c r="Z395" s="5">
        <f t="shared" si="66"/>
        <v>0.81200964053125479</v>
      </c>
      <c r="AA395" s="5">
        <f t="shared" si="67"/>
        <v>0.53911664310588558</v>
      </c>
      <c r="AB395" s="5">
        <f t="shared" si="68"/>
        <v>0.84115523465703967</v>
      </c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</row>
    <row r="396" spans="1:41" x14ac:dyDescent="0.25">
      <c r="A396" s="3">
        <f t="shared" si="70"/>
        <v>42762</v>
      </c>
      <c r="B396" s="16">
        <v>13392</v>
      </c>
      <c r="C396" s="16">
        <v>14883</v>
      </c>
      <c r="D396" s="31">
        <v>14915</v>
      </c>
      <c r="E396" s="16"/>
      <c r="F396" s="16">
        <f t="shared" si="69"/>
        <v>14396.666666666666</v>
      </c>
      <c r="G396" s="16"/>
      <c r="H396" s="6">
        <f t="shared" si="74"/>
        <v>-3426</v>
      </c>
      <c r="I396" s="6">
        <f t="shared" si="75"/>
        <v>6606</v>
      </c>
      <c r="J396" s="6">
        <f t="shared" si="76"/>
        <v>-3785</v>
      </c>
      <c r="K396" s="6"/>
      <c r="L396" s="53">
        <f t="shared" si="71"/>
        <v>-0.20371031038173384</v>
      </c>
      <c r="M396" s="53">
        <f t="shared" si="72"/>
        <v>0.79811525915186665</v>
      </c>
      <c r="N396" s="53">
        <f t="shared" si="73"/>
        <v>-0.20240641711229945</v>
      </c>
      <c r="O396" s="20"/>
      <c r="P396" s="20"/>
      <c r="Q396" s="20"/>
      <c r="R396" s="6">
        <f t="shared" si="77"/>
        <v>-201.66666666666788</v>
      </c>
      <c r="S396" s="20"/>
      <c r="T396" s="14">
        <f>SUM($B$2:B396)</f>
        <v>2197128</v>
      </c>
      <c r="U396" s="14">
        <f>SUM($C$2:C396)</f>
        <v>2194562</v>
      </c>
      <c r="V396" s="14">
        <f>SUM($D$2:D396)</f>
        <v>2194578</v>
      </c>
      <c r="W396" s="5"/>
      <c r="X396" s="5"/>
      <c r="Y396" s="5"/>
      <c r="Z396" s="5">
        <f t="shared" si="66"/>
        <v>0.79628968961826618</v>
      </c>
      <c r="AA396" s="5">
        <f t="shared" si="67"/>
        <v>1.7981152591518665</v>
      </c>
      <c r="AB396" s="5">
        <f t="shared" si="68"/>
        <v>0.79759358288770055</v>
      </c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</row>
    <row r="397" spans="1:41" x14ac:dyDescent="0.25">
      <c r="A397" s="3">
        <f t="shared" si="70"/>
        <v>42763</v>
      </c>
      <c r="B397" s="16">
        <v>12574</v>
      </c>
      <c r="C397" s="16">
        <v>12831</v>
      </c>
      <c r="D397" s="31">
        <v>12799</v>
      </c>
      <c r="E397" s="16"/>
      <c r="F397" s="16">
        <f t="shared" si="69"/>
        <v>12734.666666666666</v>
      </c>
      <c r="G397" s="16"/>
      <c r="H397" s="6">
        <f t="shared" si="74"/>
        <v>-2460</v>
      </c>
      <c r="I397" s="6">
        <f t="shared" si="75"/>
        <v>-3535</v>
      </c>
      <c r="J397" s="6">
        <f t="shared" si="76"/>
        <v>-3567</v>
      </c>
      <c r="K397" s="6"/>
      <c r="L397" s="53">
        <f t="shared" si="71"/>
        <v>-0.16362910735665825</v>
      </c>
      <c r="M397" s="53">
        <f t="shared" si="72"/>
        <v>-0.21599657827202737</v>
      </c>
      <c r="N397" s="53">
        <f t="shared" si="73"/>
        <v>-0.21795185139924234</v>
      </c>
      <c r="O397" s="20"/>
      <c r="P397" s="20"/>
      <c r="Q397" s="20"/>
      <c r="R397" s="6">
        <f t="shared" si="77"/>
        <v>-3187.3333333333339</v>
      </c>
      <c r="S397" s="20"/>
      <c r="T397" s="14">
        <f>SUM($B$2:B397)</f>
        <v>2209702</v>
      </c>
      <c r="U397" s="14">
        <f>SUM($C$2:C397)</f>
        <v>2207393</v>
      </c>
      <c r="V397" s="14">
        <f>SUM($D$2:D397)</f>
        <v>2207377</v>
      </c>
      <c r="W397" s="5"/>
      <c r="X397" s="5"/>
      <c r="Y397" s="5"/>
      <c r="Z397" s="5">
        <f t="shared" si="66"/>
        <v>0.83637089264334175</v>
      </c>
      <c r="AA397" s="5">
        <f t="shared" si="67"/>
        <v>0.78400342172797266</v>
      </c>
      <c r="AB397" s="5">
        <f t="shared" si="68"/>
        <v>0.78204814860075766</v>
      </c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</row>
    <row r="398" spans="1:41" x14ac:dyDescent="0.25">
      <c r="A398" s="28">
        <f t="shared" si="70"/>
        <v>42764</v>
      </c>
      <c r="B398" s="29">
        <v>10002</v>
      </c>
      <c r="C398" s="29">
        <v>17518</v>
      </c>
      <c r="D398" s="29">
        <v>9841</v>
      </c>
      <c r="E398" s="29"/>
      <c r="F398" s="29">
        <f t="shared" si="69"/>
        <v>12453.666666666666</v>
      </c>
      <c r="G398" s="29"/>
      <c r="H398" s="30">
        <f t="shared" si="74"/>
        <v>-1586</v>
      </c>
      <c r="I398" s="30">
        <f t="shared" si="75"/>
        <v>5088</v>
      </c>
      <c r="J398" s="30">
        <f t="shared" si="76"/>
        <v>-2587</v>
      </c>
      <c r="K398" s="30"/>
      <c r="L398" s="54">
        <f t="shared" si="71"/>
        <v>-0.13686572316189161</v>
      </c>
      <c r="M398" s="54">
        <f t="shared" si="72"/>
        <v>0.4093322606596943</v>
      </c>
      <c r="N398" s="54">
        <f t="shared" si="73"/>
        <v>-0.20815899581589958</v>
      </c>
      <c r="O398" s="30"/>
      <c r="P398" s="30"/>
      <c r="Q398" s="30"/>
      <c r="R398" s="30">
        <f t="shared" si="77"/>
        <v>305</v>
      </c>
      <c r="S398" s="30"/>
      <c r="T398" s="43">
        <f>SUM($B$2:B398)</f>
        <v>2219704</v>
      </c>
      <c r="U398" s="43">
        <f>SUM($C$2:C398)</f>
        <v>2224911</v>
      </c>
      <c r="V398" s="43">
        <f>SUM($D$2:D398)</f>
        <v>2217218</v>
      </c>
      <c r="W398" s="5"/>
      <c r="X398" s="5"/>
      <c r="Y398" s="5"/>
      <c r="Z398" s="5">
        <f t="shared" si="66"/>
        <v>0.86313427683810839</v>
      </c>
      <c r="AA398" s="5">
        <f t="shared" si="67"/>
        <v>1.4093322606596943</v>
      </c>
      <c r="AB398" s="5">
        <f t="shared" si="68"/>
        <v>0.79184100418410042</v>
      </c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</row>
    <row r="399" spans="1:41" x14ac:dyDescent="0.25">
      <c r="A399" s="28">
        <f t="shared" si="70"/>
        <v>42765</v>
      </c>
      <c r="B399" s="29">
        <v>4213</v>
      </c>
      <c r="C399" s="29">
        <v>748</v>
      </c>
      <c r="D399" s="29">
        <v>8452</v>
      </c>
      <c r="E399" s="29"/>
      <c r="F399" s="29">
        <f t="shared" si="69"/>
        <v>4471</v>
      </c>
      <c r="G399" s="29"/>
      <c r="H399" s="30">
        <f t="shared" si="74"/>
        <v>-809</v>
      </c>
      <c r="I399" s="30">
        <f t="shared" si="75"/>
        <v>-9330</v>
      </c>
      <c r="J399" s="30">
        <f t="shared" si="76"/>
        <v>-1631</v>
      </c>
      <c r="K399" s="30"/>
      <c r="L399" s="54">
        <f t="shared" si="71"/>
        <v>-0.16109119872560732</v>
      </c>
      <c r="M399" s="54">
        <f t="shared" si="72"/>
        <v>-0.92577892438975984</v>
      </c>
      <c r="N399" s="54">
        <f t="shared" si="73"/>
        <v>-0.16175741346821382</v>
      </c>
      <c r="O399" s="30"/>
      <c r="P399" s="30"/>
      <c r="Q399" s="30"/>
      <c r="R399" s="30">
        <f t="shared" si="77"/>
        <v>-3923.3333333333339</v>
      </c>
      <c r="S399" s="30"/>
      <c r="T399" s="43">
        <f>SUM($B$2:B399)</f>
        <v>2223917</v>
      </c>
      <c r="U399" s="43">
        <f>SUM($C$2:C399)</f>
        <v>2225659</v>
      </c>
      <c r="V399" s="43">
        <f>SUM($D$2:D399)</f>
        <v>2225670</v>
      </c>
      <c r="W399" s="5"/>
      <c r="X399" s="5"/>
      <c r="Y399" s="5"/>
      <c r="Z399" s="5">
        <f t="shared" si="66"/>
        <v>0.83890880127439271</v>
      </c>
      <c r="AA399" s="5">
        <f t="shared" si="67"/>
        <v>7.4221075610240134E-2</v>
      </c>
      <c r="AB399" s="5">
        <f t="shared" si="68"/>
        <v>0.83824258653178618</v>
      </c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</row>
    <row r="400" spans="1:41" x14ac:dyDescent="0.25">
      <c r="A400" s="3">
        <f t="shared" si="70"/>
        <v>42766</v>
      </c>
      <c r="B400" s="16">
        <v>5879</v>
      </c>
      <c r="C400" s="16">
        <v>6668</v>
      </c>
      <c r="D400" s="16">
        <v>6630</v>
      </c>
      <c r="E400" s="16"/>
      <c r="F400" s="16">
        <f t="shared" si="69"/>
        <v>6392.333333333333</v>
      </c>
      <c r="G400" s="16"/>
      <c r="H400" s="6">
        <f t="shared" si="74"/>
        <v>-888</v>
      </c>
      <c r="I400" s="6">
        <f t="shared" si="75"/>
        <v>-219</v>
      </c>
      <c r="J400" s="6">
        <f t="shared" si="76"/>
        <v>50</v>
      </c>
      <c r="K400" s="6"/>
      <c r="L400" s="53">
        <f t="shared" si="71"/>
        <v>-0.13122506280478793</v>
      </c>
      <c r="M400" s="53">
        <f t="shared" si="72"/>
        <v>-3.1799041672716716E-2</v>
      </c>
      <c r="N400" s="53">
        <f t="shared" si="73"/>
        <v>7.5987841945288756E-3</v>
      </c>
      <c r="O400" s="20"/>
      <c r="P400" s="20"/>
      <c r="Q400" s="20"/>
      <c r="R400" s="6">
        <f t="shared" si="77"/>
        <v>-352.33333333333394</v>
      </c>
      <c r="S400" s="20"/>
      <c r="T400" s="14">
        <f>SUM($B$2:B400)</f>
        <v>2229796</v>
      </c>
      <c r="U400" s="14">
        <f>SUM($C$2:C400)</f>
        <v>2232327</v>
      </c>
      <c r="V400" s="14">
        <f>SUM($D$2:D400)</f>
        <v>2232300</v>
      </c>
      <c r="W400" s="5"/>
      <c r="X400" s="5"/>
      <c r="Y400" s="5"/>
      <c r="Z400" s="5">
        <f t="shared" ref="Z400:Z463" si="78">IF(ISERROR(B400/B393),1,B400/B393)</f>
        <v>0.86877493719521204</v>
      </c>
      <c r="AA400" s="5">
        <f t="shared" ref="AA400:AA463" si="79">IF(ISERROR(C400/C393),1,C400/C393)</f>
        <v>0.96820095832728326</v>
      </c>
      <c r="AB400" s="5">
        <f t="shared" ref="AB400:AB463" si="80">IF(ISERROR(D400/D393),1,D400/D393)</f>
        <v>1.0075987841945289</v>
      </c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</row>
    <row r="401" spans="1:41" x14ac:dyDescent="0.25">
      <c r="A401" s="3">
        <f t="shared" si="70"/>
        <v>42767</v>
      </c>
      <c r="B401" s="16">
        <v>12336</v>
      </c>
      <c r="C401" s="16">
        <v>7690</v>
      </c>
      <c r="D401" s="16">
        <v>7652</v>
      </c>
      <c r="E401" s="16"/>
      <c r="F401" s="16">
        <f t="shared" si="69"/>
        <v>9226</v>
      </c>
      <c r="G401" s="16"/>
      <c r="H401" s="6">
        <f t="shared" si="74"/>
        <v>-3160</v>
      </c>
      <c r="I401" s="6">
        <f t="shared" si="75"/>
        <v>-1697</v>
      </c>
      <c r="J401" s="6">
        <f t="shared" si="76"/>
        <v>-2064</v>
      </c>
      <c r="K401" s="6"/>
      <c r="L401" s="53">
        <f t="shared" si="71"/>
        <v>-0.20392359318533815</v>
      </c>
      <c r="M401" s="53">
        <f t="shared" si="72"/>
        <v>-0.1807819324597848</v>
      </c>
      <c r="N401" s="53">
        <f t="shared" si="73"/>
        <v>-0.21243310004116919</v>
      </c>
      <c r="O401" s="20"/>
      <c r="P401" s="20"/>
      <c r="Q401" s="20"/>
      <c r="R401" s="6">
        <f t="shared" si="77"/>
        <v>-2307</v>
      </c>
      <c r="S401" s="20"/>
      <c r="T401" s="14">
        <f>SUM($B$2:B401)</f>
        <v>2242132</v>
      </c>
      <c r="U401" s="14">
        <f>SUM($C$2:C401)</f>
        <v>2240017</v>
      </c>
      <c r="V401" s="14">
        <f>SUM($D$2:D401)</f>
        <v>2239952</v>
      </c>
      <c r="W401" s="5"/>
      <c r="X401" s="5"/>
      <c r="Y401" s="5"/>
      <c r="Z401" s="5">
        <f t="shared" si="78"/>
        <v>0.79607640681466185</v>
      </c>
      <c r="AA401" s="5">
        <f t="shared" si="79"/>
        <v>0.8192180675402152</v>
      </c>
      <c r="AB401" s="5">
        <f t="shared" si="80"/>
        <v>0.78756689995883078</v>
      </c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</row>
    <row r="402" spans="1:41" x14ac:dyDescent="0.25">
      <c r="A402" s="3">
        <f t="shared" si="70"/>
        <v>42768</v>
      </c>
      <c r="B402" s="16">
        <v>13424</v>
      </c>
      <c r="C402" s="16">
        <v>12487</v>
      </c>
      <c r="D402" s="16">
        <v>12579</v>
      </c>
      <c r="E402" s="16"/>
      <c r="F402" s="16">
        <f t="shared" si="69"/>
        <v>12830</v>
      </c>
      <c r="G402" s="16"/>
      <c r="H402" s="6">
        <f t="shared" si="74"/>
        <v>-2411</v>
      </c>
      <c r="I402" s="6">
        <f t="shared" si="75"/>
        <v>-3149</v>
      </c>
      <c r="J402" s="6">
        <f t="shared" si="76"/>
        <v>-3032</v>
      </c>
      <c r="K402" s="6"/>
      <c r="L402" s="53">
        <f t="shared" si="71"/>
        <v>-0.15225765708872752</v>
      </c>
      <c r="M402" s="53">
        <f t="shared" si="72"/>
        <v>-0.20139421847019698</v>
      </c>
      <c r="N402" s="53">
        <f t="shared" si="73"/>
        <v>-0.19422202293254756</v>
      </c>
      <c r="O402" s="20"/>
      <c r="P402" s="20"/>
      <c r="Q402" s="20"/>
      <c r="R402" s="6">
        <f t="shared" si="77"/>
        <v>-2864</v>
      </c>
      <c r="S402" s="20"/>
      <c r="T402" s="14">
        <f>SUM($B$2:B402)</f>
        <v>2255556</v>
      </c>
      <c r="U402" s="14">
        <f>SUM($C$2:C402)</f>
        <v>2252504</v>
      </c>
      <c r="V402" s="14">
        <f>SUM($D$2:D402)</f>
        <v>2252531</v>
      </c>
      <c r="W402" s="5"/>
      <c r="X402" s="5"/>
      <c r="Y402" s="5"/>
      <c r="Z402" s="5">
        <f t="shared" si="78"/>
        <v>0.84774234291127248</v>
      </c>
      <c r="AA402" s="5">
        <f t="shared" si="79"/>
        <v>0.79860578152980299</v>
      </c>
      <c r="AB402" s="5">
        <f t="shared" si="80"/>
        <v>0.80577797706745247</v>
      </c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</row>
    <row r="403" spans="1:41" x14ac:dyDescent="0.25">
      <c r="A403" s="3">
        <f t="shared" si="70"/>
        <v>42769</v>
      </c>
      <c r="B403" s="16">
        <v>11515</v>
      </c>
      <c r="C403" s="16">
        <v>13032</v>
      </c>
      <c r="D403" s="31">
        <v>12947</v>
      </c>
      <c r="E403" s="16"/>
      <c r="F403" s="16">
        <f t="shared" si="69"/>
        <v>12498</v>
      </c>
      <c r="G403" s="16"/>
      <c r="H403" s="6">
        <f t="shared" si="74"/>
        <v>-1877</v>
      </c>
      <c r="I403" s="6">
        <f t="shared" si="75"/>
        <v>-1851</v>
      </c>
      <c r="J403" s="6">
        <f t="shared" si="76"/>
        <v>-1968</v>
      </c>
      <c r="K403" s="6"/>
      <c r="L403" s="53">
        <f t="shared" si="71"/>
        <v>-0.14015830346475508</v>
      </c>
      <c r="M403" s="53">
        <f t="shared" si="72"/>
        <v>-0.12437008667607337</v>
      </c>
      <c r="N403" s="53">
        <f t="shared" si="73"/>
        <v>-0.13194770365403954</v>
      </c>
      <c r="O403" s="20"/>
      <c r="P403" s="20"/>
      <c r="Q403" s="20"/>
      <c r="R403" s="6">
        <f t="shared" si="77"/>
        <v>-1898.6666666666661</v>
      </c>
      <c r="S403" s="20"/>
      <c r="T403" s="14">
        <f>SUM($B$2:B403)</f>
        <v>2267071</v>
      </c>
      <c r="U403" s="14">
        <f>SUM($C$2:C403)</f>
        <v>2265536</v>
      </c>
      <c r="V403" s="14">
        <f>SUM($D$2:D403)</f>
        <v>2265478</v>
      </c>
      <c r="W403" s="5"/>
      <c r="X403" s="5"/>
      <c r="Y403" s="5"/>
      <c r="Z403" s="5">
        <f t="shared" si="78"/>
        <v>0.85984169653524489</v>
      </c>
      <c r="AA403" s="5">
        <f t="shared" si="79"/>
        <v>0.87562991332392659</v>
      </c>
      <c r="AB403" s="5">
        <f t="shared" si="80"/>
        <v>0.86805229634596048</v>
      </c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</row>
    <row r="404" spans="1:41" x14ac:dyDescent="0.25">
      <c r="A404" s="3">
        <f t="shared" si="70"/>
        <v>42770</v>
      </c>
      <c r="B404" s="16">
        <v>10024</v>
      </c>
      <c r="C404" s="16">
        <v>10835</v>
      </c>
      <c r="D404" s="31">
        <v>10877</v>
      </c>
      <c r="E404" s="16"/>
      <c r="F404" s="16">
        <f t="shared" si="69"/>
        <v>10578.666666666666</v>
      </c>
      <c r="G404" s="16"/>
      <c r="H404" s="6">
        <f t="shared" si="74"/>
        <v>-2550</v>
      </c>
      <c r="I404" s="6">
        <f t="shared" si="75"/>
        <v>-1996</v>
      </c>
      <c r="J404" s="6">
        <f t="shared" si="76"/>
        <v>-1922</v>
      </c>
      <c r="K404" s="6"/>
      <c r="L404" s="53">
        <f t="shared" si="71"/>
        <v>-0.20279942738985207</v>
      </c>
      <c r="M404" s="53">
        <f t="shared" si="72"/>
        <v>-0.15556075130543215</v>
      </c>
      <c r="N404" s="53">
        <f t="shared" si="73"/>
        <v>-0.15016798187358388</v>
      </c>
      <c r="O404" s="20"/>
      <c r="P404" s="20"/>
      <c r="Q404" s="20"/>
      <c r="R404" s="6">
        <f t="shared" si="77"/>
        <v>-2156</v>
      </c>
      <c r="S404" s="20"/>
      <c r="T404" s="14">
        <f>SUM($B$2:B404)</f>
        <v>2277095</v>
      </c>
      <c r="U404" s="14">
        <f>SUM($C$2:C404)</f>
        <v>2276371</v>
      </c>
      <c r="V404" s="14">
        <f>SUM($D$2:D404)</f>
        <v>2276355</v>
      </c>
      <c r="W404" s="5"/>
      <c r="X404" s="5"/>
      <c r="Y404" s="5"/>
      <c r="Z404" s="5">
        <f t="shared" si="78"/>
        <v>0.79720057261014787</v>
      </c>
      <c r="AA404" s="5">
        <f t="shared" si="79"/>
        <v>0.84443924869456788</v>
      </c>
      <c r="AB404" s="5">
        <f t="shared" si="80"/>
        <v>0.84983201812641618</v>
      </c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</row>
    <row r="405" spans="1:41" x14ac:dyDescent="0.25">
      <c r="A405" s="28">
        <f t="shared" si="70"/>
        <v>42771</v>
      </c>
      <c r="B405" s="29">
        <v>8394</v>
      </c>
      <c r="C405" s="29">
        <v>8632</v>
      </c>
      <c r="D405" s="29">
        <v>8628</v>
      </c>
      <c r="E405" s="29"/>
      <c r="F405" s="29">
        <f t="shared" si="69"/>
        <v>8551.3333333333339</v>
      </c>
      <c r="G405" s="29"/>
      <c r="H405" s="30">
        <f t="shared" si="74"/>
        <v>-1608</v>
      </c>
      <c r="I405" s="30">
        <f t="shared" si="75"/>
        <v>-8886</v>
      </c>
      <c r="J405" s="30">
        <f t="shared" si="76"/>
        <v>-1213</v>
      </c>
      <c r="K405" s="30"/>
      <c r="L405" s="54">
        <f t="shared" si="71"/>
        <v>-0.16076784643071385</v>
      </c>
      <c r="M405" s="54">
        <f t="shared" si="72"/>
        <v>-0.50724968603721887</v>
      </c>
      <c r="N405" s="54">
        <f t="shared" si="73"/>
        <v>-0.1232598313179555</v>
      </c>
      <c r="O405" s="30"/>
      <c r="P405" s="30"/>
      <c r="Q405" s="30"/>
      <c r="R405" s="30">
        <f t="shared" si="77"/>
        <v>-3902.3333333333321</v>
      </c>
      <c r="S405" s="30"/>
      <c r="T405" s="43">
        <f>SUM($B$2:B405)</f>
        <v>2285489</v>
      </c>
      <c r="U405" s="43">
        <f>SUM($C$2:C405)</f>
        <v>2285003</v>
      </c>
      <c r="V405" s="43">
        <f>SUM($D$2:D405)</f>
        <v>2284983</v>
      </c>
      <c r="W405" s="5"/>
      <c r="X405" s="5"/>
      <c r="Y405" s="5"/>
      <c r="Z405" s="5">
        <f t="shared" si="78"/>
        <v>0.83923215356928615</v>
      </c>
      <c r="AA405" s="5">
        <f t="shared" si="79"/>
        <v>0.49275031396278113</v>
      </c>
      <c r="AB405" s="5">
        <f t="shared" si="80"/>
        <v>0.87674016868204452</v>
      </c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</row>
    <row r="406" spans="1:41" x14ac:dyDescent="0.25">
      <c r="A406" s="28">
        <f t="shared" si="70"/>
        <v>42772</v>
      </c>
      <c r="B406" s="29">
        <v>3090</v>
      </c>
      <c r="C406" s="29">
        <v>6670</v>
      </c>
      <c r="D406" s="29">
        <v>6511</v>
      </c>
      <c r="E406" s="29"/>
      <c r="F406" s="29">
        <f t="shared" si="69"/>
        <v>5423.666666666667</v>
      </c>
      <c r="G406" s="29"/>
      <c r="H406" s="30">
        <f t="shared" si="74"/>
        <v>-1123</v>
      </c>
      <c r="I406" s="30">
        <f t="shared" si="75"/>
        <v>5922</v>
      </c>
      <c r="J406" s="30">
        <f t="shared" si="76"/>
        <v>-1941</v>
      </c>
      <c r="K406" s="30"/>
      <c r="L406" s="54">
        <f t="shared" si="71"/>
        <v>-0.2665558984096843</v>
      </c>
      <c r="M406" s="54">
        <f t="shared" si="72"/>
        <v>7.9171122994652405</v>
      </c>
      <c r="N406" s="54">
        <f t="shared" si="73"/>
        <v>-0.22964978703265498</v>
      </c>
      <c r="O406" s="30"/>
      <c r="P406" s="30"/>
      <c r="Q406" s="30"/>
      <c r="R406" s="30">
        <f t="shared" si="77"/>
        <v>952.66666666666697</v>
      </c>
      <c r="S406" s="30"/>
      <c r="T406" s="43">
        <f>SUM($B$2:B406)</f>
        <v>2288579</v>
      </c>
      <c r="U406" s="43">
        <f>SUM($C$2:C406)</f>
        <v>2291673</v>
      </c>
      <c r="V406" s="43">
        <f>SUM($D$2:D406)</f>
        <v>2291494</v>
      </c>
      <c r="W406" s="5"/>
      <c r="X406" s="5"/>
      <c r="Y406" s="5"/>
      <c r="Z406" s="5">
        <f t="shared" si="78"/>
        <v>0.7334441015903157</v>
      </c>
      <c r="AA406" s="5">
        <f t="shared" si="79"/>
        <v>8.9171122994652414</v>
      </c>
      <c r="AB406" s="5">
        <f t="shared" si="80"/>
        <v>0.77035021296734496</v>
      </c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</row>
    <row r="407" spans="1:41" x14ac:dyDescent="0.25">
      <c r="A407" s="3">
        <f t="shared" si="70"/>
        <v>42773</v>
      </c>
      <c r="B407" s="16">
        <v>4211</v>
      </c>
      <c r="C407" s="16">
        <v>4650</v>
      </c>
      <c r="D407" s="16">
        <v>4816</v>
      </c>
      <c r="E407" s="16"/>
      <c r="F407" s="16">
        <f t="shared" si="69"/>
        <v>4559</v>
      </c>
      <c r="G407" s="16"/>
      <c r="H407" s="6">
        <f t="shared" si="74"/>
        <v>-1668</v>
      </c>
      <c r="I407" s="6">
        <f t="shared" si="75"/>
        <v>-2018</v>
      </c>
      <c r="J407" s="6">
        <f t="shared" si="76"/>
        <v>-1814</v>
      </c>
      <c r="K407" s="6"/>
      <c r="L407" s="53">
        <f t="shared" si="71"/>
        <v>-0.28372172138118729</v>
      </c>
      <c r="M407" s="53">
        <f t="shared" si="72"/>
        <v>-0.3026394721055789</v>
      </c>
      <c r="N407" s="53">
        <f t="shared" si="73"/>
        <v>-0.27360482654600304</v>
      </c>
      <c r="O407" s="20"/>
      <c r="P407" s="20"/>
      <c r="Q407" s="20"/>
      <c r="R407" s="6">
        <f t="shared" si="77"/>
        <v>-1833.333333333333</v>
      </c>
      <c r="S407" s="20"/>
      <c r="T407" s="14">
        <f>SUM($B$2:B407)</f>
        <v>2292790</v>
      </c>
      <c r="U407" s="14">
        <f>SUM($C$2:C407)</f>
        <v>2296323</v>
      </c>
      <c r="V407" s="14">
        <f>SUM($D$2:D407)</f>
        <v>2296310</v>
      </c>
      <c r="W407" s="5"/>
      <c r="X407" s="5"/>
      <c r="Y407" s="5"/>
      <c r="Z407" s="5">
        <f t="shared" si="78"/>
        <v>0.71627827861881277</v>
      </c>
      <c r="AA407" s="5">
        <f t="shared" si="79"/>
        <v>0.69736052789442116</v>
      </c>
      <c r="AB407" s="5">
        <f t="shared" si="80"/>
        <v>0.72639517345399696</v>
      </c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</row>
    <row r="408" spans="1:41" x14ac:dyDescent="0.25">
      <c r="A408" s="3">
        <f t="shared" si="70"/>
        <v>42774</v>
      </c>
      <c r="B408" s="16">
        <v>9097</v>
      </c>
      <c r="C408" s="16">
        <v>5728</v>
      </c>
      <c r="D408" s="16">
        <v>5725</v>
      </c>
      <c r="E408" s="16"/>
      <c r="F408" s="16">
        <f t="shared" si="69"/>
        <v>6850</v>
      </c>
      <c r="G408" s="16"/>
      <c r="H408" s="6">
        <f t="shared" si="74"/>
        <v>-3239</v>
      </c>
      <c r="I408" s="6">
        <f t="shared" si="75"/>
        <v>-1962</v>
      </c>
      <c r="J408" s="6">
        <f t="shared" si="76"/>
        <v>-1927</v>
      </c>
      <c r="K408" s="6"/>
      <c r="L408" s="53">
        <f t="shared" si="71"/>
        <v>-0.26256485084306097</v>
      </c>
      <c r="M408" s="53">
        <f t="shared" si="72"/>
        <v>-0.25513654096228866</v>
      </c>
      <c r="N408" s="53">
        <f t="shared" si="73"/>
        <v>-0.251829587036069</v>
      </c>
      <c r="O408" s="20"/>
      <c r="P408" s="20"/>
      <c r="Q408" s="20"/>
      <c r="R408" s="6">
        <f t="shared" si="77"/>
        <v>-2376</v>
      </c>
      <c r="S408" s="20"/>
      <c r="T408" s="14">
        <f>SUM($B$2:B408)</f>
        <v>2301887</v>
      </c>
      <c r="U408" s="14">
        <f>SUM($C$2:C408)</f>
        <v>2302051</v>
      </c>
      <c r="V408" s="14">
        <f>SUM($D$2:D408)</f>
        <v>2302035</v>
      </c>
      <c r="W408" s="5"/>
      <c r="X408" s="5"/>
      <c r="Y408" s="5"/>
      <c r="Z408" s="5">
        <f t="shared" si="78"/>
        <v>0.73743514915693908</v>
      </c>
      <c r="AA408" s="5">
        <f t="shared" si="79"/>
        <v>0.74486345903771134</v>
      </c>
      <c r="AB408" s="5">
        <f t="shared" si="80"/>
        <v>0.74817041296393105</v>
      </c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</row>
    <row r="409" spans="1:41" x14ac:dyDescent="0.25">
      <c r="A409" s="3">
        <f t="shared" si="70"/>
        <v>42775</v>
      </c>
      <c r="B409" s="16">
        <v>10276</v>
      </c>
      <c r="C409" s="16">
        <v>9246</v>
      </c>
      <c r="D409" s="16">
        <v>9246</v>
      </c>
      <c r="E409" s="16"/>
      <c r="F409" s="16">
        <f t="shared" si="69"/>
        <v>9589.3333333333339</v>
      </c>
      <c r="G409" s="16"/>
      <c r="H409" s="6">
        <f t="shared" si="74"/>
        <v>-3148</v>
      </c>
      <c r="I409" s="6">
        <f t="shared" si="75"/>
        <v>-3241</v>
      </c>
      <c r="J409" s="6">
        <f t="shared" si="76"/>
        <v>-3333</v>
      </c>
      <c r="K409" s="6"/>
      <c r="L409" s="53">
        <f t="shared" si="71"/>
        <v>-0.23450536352800955</v>
      </c>
      <c r="M409" s="53">
        <f t="shared" si="72"/>
        <v>-0.25954993192920639</v>
      </c>
      <c r="N409" s="53">
        <f t="shared" si="73"/>
        <v>-0.2649654185547341</v>
      </c>
      <c r="O409" s="20"/>
      <c r="P409" s="20"/>
      <c r="Q409" s="20"/>
      <c r="R409" s="6">
        <f t="shared" si="77"/>
        <v>-3240.6666666666661</v>
      </c>
      <c r="S409" s="20"/>
      <c r="T409" s="14">
        <f>SUM($B$2:B409)</f>
        <v>2312163</v>
      </c>
      <c r="U409" s="14">
        <f>SUM($C$2:C409)</f>
        <v>2311297</v>
      </c>
      <c r="V409" s="14">
        <f>SUM($D$2:D409)</f>
        <v>2311281</v>
      </c>
      <c r="W409" s="5"/>
      <c r="X409" s="5"/>
      <c r="Y409" s="5"/>
      <c r="Z409" s="5">
        <f t="shared" si="78"/>
        <v>0.76549463647199045</v>
      </c>
      <c r="AA409" s="5">
        <f t="shared" si="79"/>
        <v>0.74045006807079361</v>
      </c>
      <c r="AB409" s="5">
        <f t="shared" si="80"/>
        <v>0.7350345814452659</v>
      </c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</row>
    <row r="410" spans="1:41" x14ac:dyDescent="0.25">
      <c r="A410" s="3">
        <f t="shared" si="70"/>
        <v>42776</v>
      </c>
      <c r="B410" s="16">
        <v>9367</v>
      </c>
      <c r="C410" s="16">
        <v>9928</v>
      </c>
      <c r="D410" s="16">
        <v>9918</v>
      </c>
      <c r="E410" s="16"/>
      <c r="F410" s="16">
        <f t="shared" si="69"/>
        <v>9737.6666666666661</v>
      </c>
      <c r="G410" s="16"/>
      <c r="H410" s="6">
        <f t="shared" si="74"/>
        <v>-2148</v>
      </c>
      <c r="I410" s="6">
        <f t="shared" si="75"/>
        <v>-3104</v>
      </c>
      <c r="J410" s="6">
        <f t="shared" si="76"/>
        <v>-3029</v>
      </c>
      <c r="K410" s="6"/>
      <c r="L410" s="53">
        <f t="shared" si="71"/>
        <v>-0.1865392965696917</v>
      </c>
      <c r="M410" s="53">
        <f t="shared" si="72"/>
        <v>-0.238182934315531</v>
      </c>
      <c r="N410" s="53">
        <f t="shared" si="73"/>
        <v>-0.23395381169382867</v>
      </c>
      <c r="O410" s="20"/>
      <c r="P410" s="20"/>
      <c r="Q410" s="20"/>
      <c r="R410" s="6">
        <f t="shared" si="77"/>
        <v>-2760.3333333333339</v>
      </c>
      <c r="S410" s="20"/>
      <c r="T410" s="14">
        <f>SUM($B$2:B410)</f>
        <v>2321530</v>
      </c>
      <c r="U410" s="14">
        <f>SUM($C$2:C410)</f>
        <v>2321225</v>
      </c>
      <c r="V410" s="14">
        <f>SUM($D$2:D410)</f>
        <v>2321199</v>
      </c>
      <c r="W410" s="5"/>
      <c r="X410" s="5"/>
      <c r="Y410" s="5"/>
      <c r="Z410" s="5">
        <f t="shared" si="78"/>
        <v>0.8134607034303083</v>
      </c>
      <c r="AA410" s="5">
        <f t="shared" si="79"/>
        <v>0.76181706568446905</v>
      </c>
      <c r="AB410" s="5">
        <f t="shared" si="80"/>
        <v>0.76604618830617133</v>
      </c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</row>
    <row r="411" spans="1:41" x14ac:dyDescent="0.25">
      <c r="A411" s="3">
        <f t="shared" si="70"/>
        <v>42777</v>
      </c>
      <c r="B411" s="16">
        <v>8542</v>
      </c>
      <c r="C411" s="16">
        <v>9197</v>
      </c>
      <c r="D411" s="16">
        <v>9207</v>
      </c>
      <c r="E411" s="16"/>
      <c r="F411" s="16">
        <f t="shared" si="69"/>
        <v>8982</v>
      </c>
      <c r="G411" s="16"/>
      <c r="H411" s="6">
        <f t="shared" si="74"/>
        <v>-1482</v>
      </c>
      <c r="I411" s="6">
        <f t="shared" si="75"/>
        <v>-1638</v>
      </c>
      <c r="J411" s="6">
        <f t="shared" si="76"/>
        <v>-1670</v>
      </c>
      <c r="K411" s="6"/>
      <c r="L411" s="53">
        <f t="shared" si="71"/>
        <v>-0.14784517158818836</v>
      </c>
      <c r="M411" s="53">
        <f t="shared" si="72"/>
        <v>-0.1511767420396862</v>
      </c>
      <c r="N411" s="53">
        <f t="shared" si="73"/>
        <v>-0.15353498207226257</v>
      </c>
      <c r="O411" s="20"/>
      <c r="P411" s="20"/>
      <c r="Q411" s="20"/>
      <c r="R411" s="6">
        <f t="shared" si="77"/>
        <v>-1596.6666666666661</v>
      </c>
      <c r="S411" s="20"/>
      <c r="T411" s="14">
        <f>SUM($B$2:B411)</f>
        <v>2330072</v>
      </c>
      <c r="U411" s="14">
        <f>SUM($C$2:C411)</f>
        <v>2330422</v>
      </c>
      <c r="V411" s="14">
        <f>SUM($D$2:D411)</f>
        <v>2330406</v>
      </c>
      <c r="W411" s="5"/>
      <c r="X411" s="5"/>
      <c r="Y411" s="5"/>
      <c r="Z411" s="5">
        <f t="shared" si="78"/>
        <v>0.85215482841181167</v>
      </c>
      <c r="AA411" s="5">
        <f t="shared" si="79"/>
        <v>0.84882325796031377</v>
      </c>
      <c r="AB411" s="5">
        <f t="shared" si="80"/>
        <v>0.84646501792773743</v>
      </c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</row>
    <row r="412" spans="1:41" x14ac:dyDescent="0.25">
      <c r="A412" s="28">
        <f t="shared" si="70"/>
        <v>42778</v>
      </c>
      <c r="B412" s="29">
        <v>5621</v>
      </c>
      <c r="C412" s="29">
        <v>6484</v>
      </c>
      <c r="D412" s="29">
        <v>6483</v>
      </c>
      <c r="E412" s="29"/>
      <c r="F412" s="29">
        <f t="shared" si="69"/>
        <v>6196</v>
      </c>
      <c r="G412" s="29"/>
      <c r="H412" s="30">
        <f t="shared" si="74"/>
        <v>-2773</v>
      </c>
      <c r="I412" s="30">
        <f t="shared" si="75"/>
        <v>-2148</v>
      </c>
      <c r="J412" s="30">
        <f t="shared" si="76"/>
        <v>-2145</v>
      </c>
      <c r="K412" s="30"/>
      <c r="L412" s="54">
        <f t="shared" si="71"/>
        <v>-0.33035501548725282</v>
      </c>
      <c r="M412" s="54">
        <f t="shared" si="72"/>
        <v>-0.24884151992585726</v>
      </c>
      <c r="N412" s="54">
        <f t="shared" si="73"/>
        <v>-0.24860917941585536</v>
      </c>
      <c r="O412" s="30"/>
      <c r="P412" s="30"/>
      <c r="Q412" s="30"/>
      <c r="R412" s="30">
        <f t="shared" si="77"/>
        <v>-2355.3333333333339</v>
      </c>
      <c r="S412" s="30"/>
      <c r="T412" s="43">
        <f>SUM($B$2:B412)</f>
        <v>2335693</v>
      </c>
      <c r="U412" s="43">
        <f>SUM($C$2:C412)</f>
        <v>2336906</v>
      </c>
      <c r="V412" s="43">
        <f>SUM($D$2:D412)</f>
        <v>2336889</v>
      </c>
      <c r="W412" s="5"/>
      <c r="X412" s="5"/>
      <c r="Y412" s="5"/>
      <c r="Z412" s="5">
        <f t="shared" si="78"/>
        <v>0.66964498451274723</v>
      </c>
      <c r="AA412" s="5">
        <f t="shared" si="79"/>
        <v>0.75115848007414276</v>
      </c>
      <c r="AB412" s="5">
        <f t="shared" si="80"/>
        <v>0.75139082058414464</v>
      </c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</row>
    <row r="413" spans="1:41" x14ac:dyDescent="0.25">
      <c r="A413" s="28">
        <f t="shared" si="70"/>
        <v>42779</v>
      </c>
      <c r="B413" s="29">
        <v>3753</v>
      </c>
      <c r="C413" s="29">
        <v>4838</v>
      </c>
      <c r="D413" s="29">
        <v>4801</v>
      </c>
      <c r="E413" s="29"/>
      <c r="F413" s="29">
        <f t="shared" si="69"/>
        <v>4464</v>
      </c>
      <c r="G413" s="29"/>
      <c r="H413" s="30">
        <f t="shared" si="74"/>
        <v>663</v>
      </c>
      <c r="I413" s="30">
        <f t="shared" si="75"/>
        <v>-1832</v>
      </c>
      <c r="J413" s="30">
        <f t="shared" si="76"/>
        <v>-1710</v>
      </c>
      <c r="K413" s="30"/>
      <c r="L413" s="54">
        <f t="shared" si="71"/>
        <v>0.21456310679611651</v>
      </c>
      <c r="M413" s="54">
        <f t="shared" si="72"/>
        <v>-0.27466266866566719</v>
      </c>
      <c r="N413" s="54">
        <f t="shared" si="73"/>
        <v>-0.2626324681308555</v>
      </c>
      <c r="O413" s="30"/>
      <c r="P413" s="30"/>
      <c r="Q413" s="30"/>
      <c r="R413" s="30">
        <f t="shared" si="77"/>
        <v>-959.66666666666697</v>
      </c>
      <c r="S413" s="30"/>
      <c r="T413" s="43">
        <f>SUM($B$2:B413)</f>
        <v>2339446</v>
      </c>
      <c r="U413" s="43">
        <f>SUM($C$2:C413)</f>
        <v>2341744</v>
      </c>
      <c r="V413" s="43">
        <f>SUM($D$2:D413)</f>
        <v>2341690</v>
      </c>
      <c r="W413" s="5"/>
      <c r="X413" s="5"/>
      <c r="Y413" s="5"/>
      <c r="Z413" s="5">
        <f t="shared" si="78"/>
        <v>1.2145631067961165</v>
      </c>
      <c r="AA413" s="5">
        <f t="shared" si="79"/>
        <v>0.72533733133433287</v>
      </c>
      <c r="AB413" s="5">
        <f t="shared" si="80"/>
        <v>0.7373675318691445</v>
      </c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</row>
    <row r="414" spans="1:41" x14ac:dyDescent="0.25">
      <c r="A414" s="3">
        <f t="shared" si="70"/>
        <v>42780</v>
      </c>
      <c r="B414" s="16">
        <v>4401</v>
      </c>
      <c r="C414" s="16">
        <v>5132</v>
      </c>
      <c r="D414" s="16">
        <v>5164</v>
      </c>
      <c r="E414" s="16"/>
      <c r="F414" s="16">
        <f t="shared" si="69"/>
        <v>4899</v>
      </c>
      <c r="G414" s="16"/>
      <c r="H414" s="6">
        <f t="shared" si="74"/>
        <v>190</v>
      </c>
      <c r="I414" s="6">
        <f t="shared" si="75"/>
        <v>482</v>
      </c>
      <c r="J414" s="6">
        <f t="shared" si="76"/>
        <v>348</v>
      </c>
      <c r="K414" s="6"/>
      <c r="L414" s="53">
        <f t="shared" si="71"/>
        <v>4.5119924008549035E-2</v>
      </c>
      <c r="M414" s="53">
        <f t="shared" si="72"/>
        <v>0.10365591397849462</v>
      </c>
      <c r="N414" s="53">
        <f t="shared" si="73"/>
        <v>7.2259136212624586E-2</v>
      </c>
      <c r="O414" s="20"/>
      <c r="P414" s="20"/>
      <c r="Q414" s="20"/>
      <c r="R414" s="6">
        <f t="shared" si="77"/>
        <v>340</v>
      </c>
      <c r="S414" s="20"/>
      <c r="T414" s="14">
        <f>SUM($B$2:B414)</f>
        <v>2343847</v>
      </c>
      <c r="U414" s="14">
        <f>SUM($C$2:C414)</f>
        <v>2346876</v>
      </c>
      <c r="V414" s="14">
        <f>SUM($D$2:D414)</f>
        <v>2346854</v>
      </c>
      <c r="W414" s="5"/>
      <c r="X414" s="5"/>
      <c r="Y414" s="5"/>
      <c r="Z414" s="5">
        <f t="shared" si="78"/>
        <v>1.0451199240085491</v>
      </c>
      <c r="AA414" s="5">
        <f t="shared" si="79"/>
        <v>1.1036559139784947</v>
      </c>
      <c r="AB414" s="5">
        <f t="shared" si="80"/>
        <v>1.0722591362126246</v>
      </c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</row>
    <row r="415" spans="1:41" x14ac:dyDescent="0.25">
      <c r="A415" s="3">
        <f t="shared" si="70"/>
        <v>42781</v>
      </c>
      <c r="B415" s="16">
        <v>9258</v>
      </c>
      <c r="C415" s="16">
        <v>5890</v>
      </c>
      <c r="D415" s="16">
        <v>5896</v>
      </c>
      <c r="E415" s="16"/>
      <c r="F415" s="16">
        <f t="shared" si="69"/>
        <v>7014.666666666667</v>
      </c>
      <c r="G415" s="16"/>
      <c r="H415" s="6">
        <f t="shared" si="74"/>
        <v>161</v>
      </c>
      <c r="I415" s="6">
        <f t="shared" si="75"/>
        <v>162</v>
      </c>
      <c r="J415" s="6">
        <f t="shared" si="76"/>
        <v>171</v>
      </c>
      <c r="K415" s="6"/>
      <c r="L415" s="53">
        <f t="shared" si="71"/>
        <v>1.7698142244696055E-2</v>
      </c>
      <c r="M415" s="53">
        <f t="shared" si="72"/>
        <v>2.8282122905027934E-2</v>
      </c>
      <c r="N415" s="53">
        <f t="shared" si="73"/>
        <v>2.9868995633187772E-2</v>
      </c>
      <c r="O415" s="20"/>
      <c r="P415" s="20"/>
      <c r="Q415" s="20"/>
      <c r="R415" s="6">
        <f t="shared" si="77"/>
        <v>164.66666666666697</v>
      </c>
      <c r="S415" s="20"/>
      <c r="T415" s="14">
        <f>SUM($B$2:B415)</f>
        <v>2353105</v>
      </c>
      <c r="U415" s="14">
        <f>SUM($C$2:C415)</f>
        <v>2352766</v>
      </c>
      <c r="V415" s="14">
        <f>SUM($D$2:D415)</f>
        <v>2352750</v>
      </c>
      <c r="W415" s="5"/>
      <c r="X415" s="5"/>
      <c r="Y415" s="5"/>
      <c r="Z415" s="5">
        <f t="shared" si="78"/>
        <v>1.017698142244696</v>
      </c>
      <c r="AA415" s="5">
        <f t="shared" si="79"/>
        <v>1.0282821229050279</v>
      </c>
      <c r="AB415" s="5">
        <f t="shared" si="80"/>
        <v>1.0298689956331877</v>
      </c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</row>
    <row r="416" spans="1:41" x14ac:dyDescent="0.25">
      <c r="A416" s="3">
        <f t="shared" si="70"/>
        <v>42782</v>
      </c>
      <c r="B416" s="16">
        <v>10007</v>
      </c>
      <c r="C416" s="16">
        <v>9598</v>
      </c>
      <c r="D416" s="16">
        <v>9618</v>
      </c>
      <c r="E416" s="16"/>
      <c r="F416" s="16">
        <f t="shared" si="69"/>
        <v>9741</v>
      </c>
      <c r="G416" s="16"/>
      <c r="H416" s="6">
        <f t="shared" si="74"/>
        <v>-269</v>
      </c>
      <c r="I416" s="6">
        <f t="shared" si="75"/>
        <v>352</v>
      </c>
      <c r="J416" s="6">
        <f t="shared" si="76"/>
        <v>372</v>
      </c>
      <c r="K416" s="6"/>
      <c r="L416" s="53">
        <f t="shared" si="71"/>
        <v>-2.61775009731413E-2</v>
      </c>
      <c r="M416" s="53">
        <f t="shared" si="72"/>
        <v>3.8070516980315813E-2</v>
      </c>
      <c r="N416" s="53">
        <f t="shared" si="73"/>
        <v>4.0233614536015573E-2</v>
      </c>
      <c r="O416" s="20"/>
      <c r="P416" s="20"/>
      <c r="Q416" s="20"/>
      <c r="R416" s="6">
        <f t="shared" si="77"/>
        <v>151.66666666666606</v>
      </c>
      <c r="S416" s="20"/>
      <c r="T416" s="14">
        <f>SUM($B$2:B416)</f>
        <v>2363112</v>
      </c>
      <c r="U416" s="14">
        <f>SUM($C$2:C416)</f>
        <v>2362364</v>
      </c>
      <c r="V416" s="14">
        <f>SUM($D$2:D416)</f>
        <v>2362368</v>
      </c>
      <c r="W416" s="5"/>
      <c r="X416" s="5"/>
      <c r="Y416" s="5"/>
      <c r="Z416" s="5">
        <f t="shared" si="78"/>
        <v>0.97382249902685869</v>
      </c>
      <c r="AA416" s="5">
        <f t="shared" si="79"/>
        <v>1.0380705169803157</v>
      </c>
      <c r="AB416" s="5">
        <f t="shared" si="80"/>
        <v>1.0402336145360156</v>
      </c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</row>
    <row r="417" spans="1:41" x14ac:dyDescent="0.25">
      <c r="A417" s="3">
        <f t="shared" si="70"/>
        <v>42783</v>
      </c>
      <c r="B417" s="16">
        <v>9253</v>
      </c>
      <c r="C417" s="16">
        <v>9845</v>
      </c>
      <c r="D417" s="16">
        <v>9825</v>
      </c>
      <c r="E417" s="16"/>
      <c r="F417" s="16">
        <f t="shared" si="69"/>
        <v>9641</v>
      </c>
      <c r="G417" s="16"/>
      <c r="H417" s="6">
        <f t="shared" si="74"/>
        <v>-114</v>
      </c>
      <c r="I417" s="6">
        <f t="shared" si="75"/>
        <v>-83</v>
      </c>
      <c r="J417" s="6">
        <f t="shared" si="76"/>
        <v>-93</v>
      </c>
      <c r="K417" s="6"/>
      <c r="L417" s="53">
        <f t="shared" si="71"/>
        <v>-1.2170385395537525E-2</v>
      </c>
      <c r="M417" s="53">
        <f t="shared" si="72"/>
        <v>-8.3601933924254638E-3</v>
      </c>
      <c r="N417" s="53">
        <f t="shared" si="73"/>
        <v>-9.3768905021173622E-3</v>
      </c>
      <c r="O417" s="20"/>
      <c r="P417" s="20"/>
      <c r="Q417" s="20"/>
      <c r="R417" s="6">
        <f t="shared" si="77"/>
        <v>-96.66666666666606</v>
      </c>
      <c r="S417" s="6">
        <f>G417-G410</f>
        <v>0</v>
      </c>
      <c r="T417" s="14">
        <f>SUM($B$2:B417)</f>
        <v>2372365</v>
      </c>
      <c r="U417" s="14">
        <f>SUM($C$2:C417)</f>
        <v>2372209</v>
      </c>
      <c r="V417" s="14">
        <f>SUM($D$2:D417)</f>
        <v>2372193</v>
      </c>
      <c r="W417" s="5"/>
      <c r="X417" s="5"/>
      <c r="Y417" s="5"/>
      <c r="Z417" s="5">
        <f t="shared" si="78"/>
        <v>0.9878296146044625</v>
      </c>
      <c r="AA417" s="5">
        <f t="shared" si="79"/>
        <v>0.99163980660757456</v>
      </c>
      <c r="AB417" s="5">
        <f t="shared" si="80"/>
        <v>0.99062310949788268</v>
      </c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</row>
    <row r="418" spans="1:41" x14ac:dyDescent="0.25">
      <c r="A418" s="3">
        <f t="shared" si="70"/>
        <v>42784</v>
      </c>
      <c r="B418" s="16">
        <v>8734</v>
      </c>
      <c r="C418" s="16">
        <v>9050</v>
      </c>
      <c r="D418" s="16">
        <v>9050</v>
      </c>
      <c r="E418" s="16"/>
      <c r="F418" s="16">
        <f t="shared" si="69"/>
        <v>8944.6666666666661</v>
      </c>
      <c r="G418" s="16"/>
      <c r="H418" s="6">
        <f t="shared" si="74"/>
        <v>192</v>
      </c>
      <c r="I418" s="6">
        <f t="shared" si="75"/>
        <v>-147</v>
      </c>
      <c r="J418" s="6">
        <f t="shared" si="76"/>
        <v>-157</v>
      </c>
      <c r="K418" s="6"/>
      <c r="L418" s="53">
        <f t="shared" si="71"/>
        <v>2.2477171622570825E-2</v>
      </c>
      <c r="M418" s="53">
        <f t="shared" si="72"/>
        <v>-1.598347287158856E-2</v>
      </c>
      <c r="N418" s="53">
        <f t="shared" si="73"/>
        <v>-1.7052242858694472E-2</v>
      </c>
      <c r="O418" s="20"/>
      <c r="P418" s="20"/>
      <c r="Q418" s="20"/>
      <c r="R418" s="6">
        <f t="shared" si="77"/>
        <v>-37.33333333333394</v>
      </c>
      <c r="S418" s="20"/>
      <c r="T418" s="14">
        <f>SUM($B$2:B418)</f>
        <v>2381099</v>
      </c>
      <c r="U418" s="14">
        <f>SUM($C$2:C418)</f>
        <v>2381259</v>
      </c>
      <c r="V418" s="14">
        <f>SUM($D$2:D418)</f>
        <v>2381243</v>
      </c>
      <c r="W418" s="5"/>
      <c r="X418" s="5"/>
      <c r="Y418" s="5"/>
      <c r="Z418" s="5">
        <f t="shared" si="78"/>
        <v>1.0224771716225709</v>
      </c>
      <c r="AA418" s="5">
        <f t="shared" si="79"/>
        <v>0.98401652712841148</v>
      </c>
      <c r="AB418" s="5">
        <f t="shared" si="80"/>
        <v>0.98294775714130556</v>
      </c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</row>
    <row r="419" spans="1:41" x14ac:dyDescent="0.25">
      <c r="A419" s="28">
        <f t="shared" si="70"/>
        <v>42785</v>
      </c>
      <c r="B419" s="29">
        <v>7792</v>
      </c>
      <c r="C419" s="29">
        <v>7162</v>
      </c>
      <c r="D419" s="29">
        <v>7158</v>
      </c>
      <c r="E419" s="29"/>
      <c r="F419" s="29">
        <f t="shared" si="69"/>
        <v>7370.666666666667</v>
      </c>
      <c r="G419" s="29"/>
      <c r="H419" s="30">
        <f t="shared" si="74"/>
        <v>2171</v>
      </c>
      <c r="I419" s="30">
        <f t="shared" si="75"/>
        <v>678</v>
      </c>
      <c r="J419" s="30">
        <f t="shared" si="76"/>
        <v>675</v>
      </c>
      <c r="K419" s="30"/>
      <c r="L419" s="54">
        <f t="shared" si="71"/>
        <v>0.38623020814801634</v>
      </c>
      <c r="M419" s="54">
        <f t="shared" si="72"/>
        <v>0.10456508328192474</v>
      </c>
      <c r="N419" s="54">
        <f t="shared" si="73"/>
        <v>0.10411846367422489</v>
      </c>
      <c r="O419" s="30"/>
      <c r="P419" s="30"/>
      <c r="Q419" s="30"/>
      <c r="R419" s="30">
        <f t="shared" si="77"/>
        <v>1174.666666666667</v>
      </c>
      <c r="S419" s="30"/>
      <c r="T419" s="43">
        <f>SUM($B$2:B419)</f>
        <v>2388891</v>
      </c>
      <c r="U419" s="43">
        <f>SUM($C$2:C419)</f>
        <v>2388421</v>
      </c>
      <c r="V419" s="43">
        <f>SUM($D$2:D419)</f>
        <v>2388401</v>
      </c>
      <c r="W419" s="5"/>
      <c r="X419" s="5"/>
      <c r="Y419" s="5"/>
      <c r="Z419" s="5">
        <f t="shared" si="78"/>
        <v>1.3862302081480165</v>
      </c>
      <c r="AA419" s="5">
        <f t="shared" si="79"/>
        <v>1.1045650832819247</v>
      </c>
      <c r="AB419" s="5">
        <f t="shared" si="80"/>
        <v>1.1041184636742249</v>
      </c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</row>
    <row r="420" spans="1:41" x14ac:dyDescent="0.25">
      <c r="A420" s="28">
        <f t="shared" si="70"/>
        <v>42786</v>
      </c>
      <c r="B420" s="29">
        <v>3048</v>
      </c>
      <c r="C420" s="29">
        <v>6094</v>
      </c>
      <c r="D420" s="29">
        <v>6167</v>
      </c>
      <c r="E420" s="29"/>
      <c r="F420" s="29">
        <f t="shared" si="69"/>
        <v>5103</v>
      </c>
      <c r="G420" s="29"/>
      <c r="H420" s="30">
        <f t="shared" si="74"/>
        <v>-705</v>
      </c>
      <c r="I420" s="30">
        <f t="shared" si="75"/>
        <v>1256</v>
      </c>
      <c r="J420" s="30">
        <f t="shared" si="76"/>
        <v>1366</v>
      </c>
      <c r="K420" s="30"/>
      <c r="L420" s="54">
        <f t="shared" si="71"/>
        <v>-0.18784972022382093</v>
      </c>
      <c r="M420" s="54">
        <f t="shared" si="72"/>
        <v>0.25961140967341878</v>
      </c>
      <c r="N420" s="54">
        <f t="shared" si="73"/>
        <v>0.28452405748802334</v>
      </c>
      <c r="O420" s="30"/>
      <c r="P420" s="30"/>
      <c r="Q420" s="30"/>
      <c r="R420" s="30">
        <f t="shared" si="77"/>
        <v>639</v>
      </c>
      <c r="S420" s="30"/>
      <c r="T420" s="43">
        <f>SUM($B$2:B420)</f>
        <v>2391939</v>
      </c>
      <c r="U420" s="43">
        <f>SUM($C$2:C420)</f>
        <v>2394515</v>
      </c>
      <c r="V420" s="43">
        <f>SUM($D$2:D420)</f>
        <v>2394568</v>
      </c>
      <c r="W420" s="5"/>
      <c r="X420" s="5"/>
      <c r="Y420" s="5"/>
      <c r="Z420" s="5">
        <f t="shared" si="78"/>
        <v>0.81215027977617904</v>
      </c>
      <c r="AA420" s="5">
        <f t="shared" si="79"/>
        <v>1.2596114096734188</v>
      </c>
      <c r="AB420" s="5">
        <f t="shared" si="80"/>
        <v>1.2845240574880232</v>
      </c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</row>
    <row r="421" spans="1:41" x14ac:dyDescent="0.25">
      <c r="A421" s="3">
        <f t="shared" si="70"/>
        <v>42787</v>
      </c>
      <c r="B421" s="16">
        <v>4392</v>
      </c>
      <c r="C421" s="16">
        <v>4984</v>
      </c>
      <c r="D421" s="16">
        <v>4916</v>
      </c>
      <c r="E421" s="16"/>
      <c r="F421" s="16">
        <f t="shared" si="69"/>
        <v>4764</v>
      </c>
      <c r="G421" s="16"/>
      <c r="H421" s="6">
        <f t="shared" si="74"/>
        <v>-9</v>
      </c>
      <c r="I421" s="6">
        <f t="shared" si="75"/>
        <v>-148</v>
      </c>
      <c r="J421" s="6">
        <f t="shared" si="76"/>
        <v>-248</v>
      </c>
      <c r="K421" s="6"/>
      <c r="L421" s="53">
        <f t="shared" si="71"/>
        <v>-2.0449897750511249E-3</v>
      </c>
      <c r="M421" s="53">
        <f t="shared" si="72"/>
        <v>-2.8838659392049885E-2</v>
      </c>
      <c r="N421" s="53">
        <f t="shared" si="73"/>
        <v>-4.8024786986831915E-2</v>
      </c>
      <c r="O421" s="20"/>
      <c r="P421" s="20"/>
      <c r="Q421" s="20"/>
      <c r="R421" s="6">
        <f t="shared" si="77"/>
        <v>-135</v>
      </c>
      <c r="S421" s="20"/>
      <c r="T421" s="14">
        <f>SUM($B$2:B421)</f>
        <v>2396331</v>
      </c>
      <c r="U421" s="14">
        <f>SUM($C$2:C421)</f>
        <v>2399499</v>
      </c>
      <c r="V421" s="14">
        <f>SUM($D$2:D421)</f>
        <v>2399484</v>
      </c>
      <c r="W421" s="5"/>
      <c r="X421" s="5"/>
      <c r="Y421" s="5"/>
      <c r="Z421" s="5">
        <f t="shared" si="78"/>
        <v>0.99795501022494892</v>
      </c>
      <c r="AA421" s="5">
        <f t="shared" si="79"/>
        <v>0.97116134060795012</v>
      </c>
      <c r="AB421" s="5">
        <f t="shared" si="80"/>
        <v>0.95197521301316812</v>
      </c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</row>
    <row r="422" spans="1:41" x14ac:dyDescent="0.25">
      <c r="A422" s="3">
        <f t="shared" si="70"/>
        <v>42788</v>
      </c>
      <c r="B422" s="16">
        <v>10207</v>
      </c>
      <c r="C422" s="16">
        <v>5764</v>
      </c>
      <c r="D422" s="16">
        <v>5763</v>
      </c>
      <c r="E422" s="16"/>
      <c r="F422" s="16">
        <f t="shared" si="69"/>
        <v>7244.666666666667</v>
      </c>
      <c r="G422" s="16"/>
      <c r="H422" s="6">
        <f t="shared" si="74"/>
        <v>949</v>
      </c>
      <c r="I422" s="6">
        <f t="shared" si="75"/>
        <v>-126</v>
      </c>
      <c r="J422" s="6">
        <f t="shared" si="76"/>
        <v>-133</v>
      </c>
      <c r="K422" s="6"/>
      <c r="L422" s="53">
        <f t="shared" si="71"/>
        <v>0.10250594080794988</v>
      </c>
      <c r="M422" s="53">
        <f t="shared" si="72"/>
        <v>-2.1392190152801357E-2</v>
      </c>
      <c r="N422" s="53">
        <f t="shared" si="73"/>
        <v>-2.2557666214382634E-2</v>
      </c>
      <c r="O422" s="20"/>
      <c r="P422" s="20"/>
      <c r="Q422" s="20"/>
      <c r="R422" s="6">
        <f t="shared" si="77"/>
        <v>230</v>
      </c>
      <c r="S422" s="20"/>
      <c r="T422" s="14">
        <f>SUM($B$2:B422)</f>
        <v>2406538</v>
      </c>
      <c r="U422" s="14">
        <f>SUM($C$2:C422)</f>
        <v>2405263</v>
      </c>
      <c r="V422" s="14">
        <f>SUM($D$2:D422)</f>
        <v>2405247</v>
      </c>
      <c r="W422" s="5"/>
      <c r="X422" s="5"/>
      <c r="Y422" s="5"/>
      <c r="Z422" s="5">
        <f t="shared" si="78"/>
        <v>1.1025059408079498</v>
      </c>
      <c r="AA422" s="5">
        <f t="shared" si="79"/>
        <v>0.97860780984719864</v>
      </c>
      <c r="AB422" s="5">
        <f t="shared" si="80"/>
        <v>0.9774423337856174</v>
      </c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</row>
    <row r="423" spans="1:41" x14ac:dyDescent="0.25">
      <c r="A423" s="3">
        <f t="shared" si="70"/>
        <v>42789</v>
      </c>
      <c r="B423" s="16">
        <v>11325</v>
      </c>
      <c r="C423" s="16">
        <v>10774</v>
      </c>
      <c r="D423" s="16">
        <v>10774</v>
      </c>
      <c r="E423" s="16"/>
      <c r="F423" s="16">
        <f t="shared" si="69"/>
        <v>10957.666666666666</v>
      </c>
      <c r="G423" s="16"/>
      <c r="H423" s="6">
        <f t="shared" si="74"/>
        <v>1318</v>
      </c>
      <c r="I423" s="6">
        <f t="shared" si="75"/>
        <v>1176</v>
      </c>
      <c r="J423" s="6">
        <f t="shared" si="76"/>
        <v>1156</v>
      </c>
      <c r="K423" s="6"/>
      <c r="L423" s="53">
        <f t="shared" si="71"/>
        <v>0.13170780453682424</v>
      </c>
      <c r="M423" s="53">
        <f t="shared" si="72"/>
        <v>0.12252552615128151</v>
      </c>
      <c r="N423" s="53">
        <f t="shared" si="73"/>
        <v>0.12019130796423373</v>
      </c>
      <c r="O423" s="20"/>
      <c r="P423" s="20"/>
      <c r="Q423" s="20"/>
      <c r="R423" s="6">
        <f t="shared" si="77"/>
        <v>1216.6666666666661</v>
      </c>
      <c r="S423" s="20"/>
      <c r="T423" s="14">
        <f>SUM($B$2:B423)</f>
        <v>2417863</v>
      </c>
      <c r="U423" s="14">
        <f>SUM($C$2:C423)</f>
        <v>2416037</v>
      </c>
      <c r="V423" s="14">
        <f>SUM($D$2:D423)</f>
        <v>2416021</v>
      </c>
      <c r="W423" s="5"/>
      <c r="X423" s="5"/>
      <c r="Y423" s="5"/>
      <c r="Z423" s="5">
        <f t="shared" si="78"/>
        <v>1.1317078045368243</v>
      </c>
      <c r="AA423" s="5">
        <f t="shared" si="79"/>
        <v>1.1225255261512814</v>
      </c>
      <c r="AB423" s="5">
        <f t="shared" si="80"/>
        <v>1.1201913079642338</v>
      </c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</row>
    <row r="424" spans="1:41" x14ac:dyDescent="0.25">
      <c r="A424" s="3">
        <f t="shared" si="70"/>
        <v>42790</v>
      </c>
      <c r="B424" s="16">
        <v>9953</v>
      </c>
      <c r="C424" s="16">
        <v>11032</v>
      </c>
      <c r="D424" s="16">
        <v>10782</v>
      </c>
      <c r="E424" s="16"/>
      <c r="F424" s="16">
        <f t="shared" si="69"/>
        <v>10589</v>
      </c>
      <c r="G424" s="16"/>
      <c r="H424" s="6">
        <f t="shared" si="74"/>
        <v>700</v>
      </c>
      <c r="I424" s="6">
        <f t="shared" si="75"/>
        <v>1187</v>
      </c>
      <c r="J424" s="6">
        <f t="shared" si="76"/>
        <v>957</v>
      </c>
      <c r="K424" s="6"/>
      <c r="L424" s="53">
        <f t="shared" si="71"/>
        <v>7.5651140170755429E-2</v>
      </c>
      <c r="M424" s="53">
        <f t="shared" si="72"/>
        <v>0.12056881665820213</v>
      </c>
      <c r="N424" s="53">
        <f t="shared" si="73"/>
        <v>9.7404580152671755E-2</v>
      </c>
      <c r="O424" s="20"/>
      <c r="P424" s="20"/>
      <c r="Q424" s="20"/>
      <c r="R424" s="6">
        <f t="shared" si="77"/>
        <v>948</v>
      </c>
      <c r="S424" s="20"/>
      <c r="T424" s="14">
        <f>SUM($B$2:B424)</f>
        <v>2427816</v>
      </c>
      <c r="U424" s="14">
        <f>SUM($C$2:C424)</f>
        <v>2427069</v>
      </c>
      <c r="V424" s="14">
        <f>SUM($D$2:D424)</f>
        <v>2426803</v>
      </c>
      <c r="W424" s="5"/>
      <c r="X424" s="5"/>
      <c r="Y424" s="5"/>
      <c r="Z424" s="5">
        <f t="shared" si="78"/>
        <v>1.0756511401707554</v>
      </c>
      <c r="AA424" s="5">
        <f t="shared" si="79"/>
        <v>1.1205688166582022</v>
      </c>
      <c r="AB424" s="5">
        <f t="shared" si="80"/>
        <v>1.0974045801526717</v>
      </c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</row>
    <row r="425" spans="1:41" x14ac:dyDescent="0.25">
      <c r="A425" s="3">
        <f t="shared" si="70"/>
        <v>42791</v>
      </c>
      <c r="B425" s="16">
        <v>9459</v>
      </c>
      <c r="C425" s="16">
        <v>9437</v>
      </c>
      <c r="D425" s="16">
        <v>9687</v>
      </c>
      <c r="E425" s="16"/>
      <c r="F425" s="16">
        <f t="shared" si="69"/>
        <v>9527.6666666666661</v>
      </c>
      <c r="G425" s="16"/>
      <c r="H425" s="6">
        <f t="shared" si="74"/>
        <v>725</v>
      </c>
      <c r="I425" s="6">
        <f t="shared" si="75"/>
        <v>387</v>
      </c>
      <c r="J425" s="6">
        <f t="shared" si="76"/>
        <v>637</v>
      </c>
      <c r="K425" s="6"/>
      <c r="L425" s="53">
        <f t="shared" si="71"/>
        <v>8.3008930615983509E-2</v>
      </c>
      <c r="M425" s="53">
        <f t="shared" si="72"/>
        <v>4.276243093922652E-2</v>
      </c>
      <c r="N425" s="53">
        <f t="shared" si="73"/>
        <v>7.0386740331491712E-2</v>
      </c>
      <c r="O425" s="20"/>
      <c r="P425" s="20"/>
      <c r="Q425" s="20"/>
      <c r="R425" s="6">
        <f t="shared" si="77"/>
        <v>583</v>
      </c>
      <c r="S425" s="20"/>
      <c r="T425" s="14">
        <f>SUM($B$2:B425)</f>
        <v>2437275</v>
      </c>
      <c r="U425" s="14">
        <f>SUM($C$2:C425)</f>
        <v>2436506</v>
      </c>
      <c r="V425" s="14">
        <f>SUM($D$2:D425)</f>
        <v>2436490</v>
      </c>
      <c r="W425" s="5"/>
      <c r="X425" s="5"/>
      <c r="Y425" s="5"/>
      <c r="Z425" s="5">
        <f t="shared" si="78"/>
        <v>1.0830089306159836</v>
      </c>
      <c r="AA425" s="5">
        <f t="shared" si="79"/>
        <v>1.0427624309392265</v>
      </c>
      <c r="AB425" s="5">
        <f t="shared" si="80"/>
        <v>1.0703867403314917</v>
      </c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</row>
    <row r="426" spans="1:41" x14ac:dyDescent="0.25">
      <c r="A426" s="28">
        <f t="shared" si="70"/>
        <v>42792</v>
      </c>
      <c r="B426" s="29">
        <v>7677</v>
      </c>
      <c r="C426" s="29">
        <v>7671</v>
      </c>
      <c r="D426" s="29">
        <v>7671</v>
      </c>
      <c r="E426" s="29"/>
      <c r="F426" s="29">
        <f t="shared" si="69"/>
        <v>7673</v>
      </c>
      <c r="G426" s="29"/>
      <c r="H426" s="30">
        <f t="shared" si="74"/>
        <v>-115</v>
      </c>
      <c r="I426" s="30">
        <f t="shared" si="75"/>
        <v>509</v>
      </c>
      <c r="J426" s="30">
        <f t="shared" si="76"/>
        <v>513</v>
      </c>
      <c r="K426" s="30"/>
      <c r="L426" s="54">
        <f t="shared" si="71"/>
        <v>-1.4758726899383984E-2</v>
      </c>
      <c r="M426" s="54">
        <f t="shared" si="72"/>
        <v>7.1069533649818481E-2</v>
      </c>
      <c r="N426" s="54">
        <f t="shared" si="73"/>
        <v>7.1668063704945509E-2</v>
      </c>
      <c r="O426" s="30"/>
      <c r="P426" s="30"/>
      <c r="Q426" s="30"/>
      <c r="R426" s="30">
        <f t="shared" si="77"/>
        <v>302.33333333333303</v>
      </c>
      <c r="S426" s="30"/>
      <c r="T426" s="43">
        <f>SUM($B$2:B426)</f>
        <v>2444952</v>
      </c>
      <c r="U426" s="43">
        <f>SUM($C$2:C426)</f>
        <v>2444177</v>
      </c>
      <c r="V426" s="43">
        <f>SUM($D$2:D426)</f>
        <v>2444161</v>
      </c>
      <c r="W426" s="5"/>
      <c r="X426" s="5"/>
      <c r="Y426" s="5"/>
      <c r="Z426" s="5">
        <f t="shared" si="78"/>
        <v>0.98524127310061604</v>
      </c>
      <c r="AA426" s="5">
        <f t="shared" si="79"/>
        <v>1.0710695336498184</v>
      </c>
      <c r="AB426" s="5">
        <f t="shared" si="80"/>
        <v>1.0716680637049456</v>
      </c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</row>
    <row r="427" spans="1:41" x14ac:dyDescent="0.25">
      <c r="A427" s="28">
        <f t="shared" si="70"/>
        <v>42793</v>
      </c>
      <c r="B427" s="29">
        <v>3468</v>
      </c>
      <c r="C427" s="29">
        <v>6118</v>
      </c>
      <c r="D427" s="29">
        <v>6185</v>
      </c>
      <c r="E427" s="29"/>
      <c r="F427" s="29">
        <f t="shared" si="69"/>
        <v>5257</v>
      </c>
      <c r="G427" s="29"/>
      <c r="H427" s="30">
        <f t="shared" si="74"/>
        <v>420</v>
      </c>
      <c r="I427" s="30">
        <f t="shared" si="75"/>
        <v>24</v>
      </c>
      <c r="J427" s="30">
        <f t="shared" si="76"/>
        <v>18</v>
      </c>
      <c r="K427" s="30"/>
      <c r="L427" s="54">
        <f t="shared" si="71"/>
        <v>0.13779527559055119</v>
      </c>
      <c r="M427" s="54">
        <f t="shared" si="72"/>
        <v>3.9382999671808338E-3</v>
      </c>
      <c r="N427" s="54">
        <f t="shared" si="73"/>
        <v>2.9187611480460517E-3</v>
      </c>
      <c r="O427" s="30"/>
      <c r="P427" s="30"/>
      <c r="Q427" s="30"/>
      <c r="R427" s="30">
        <f t="shared" si="77"/>
        <v>154</v>
      </c>
      <c r="S427" s="30"/>
      <c r="T427" s="43">
        <f>SUM($B$2:B427)</f>
        <v>2448420</v>
      </c>
      <c r="U427" s="43">
        <f>SUM($C$2:C427)</f>
        <v>2450295</v>
      </c>
      <c r="V427" s="43">
        <f>SUM($D$2:D427)</f>
        <v>2450346</v>
      </c>
      <c r="W427" s="5"/>
      <c r="X427" s="5"/>
      <c r="Y427" s="5"/>
      <c r="Z427" s="5">
        <f t="shared" si="78"/>
        <v>1.1377952755905512</v>
      </c>
      <c r="AA427" s="5">
        <f t="shared" si="79"/>
        <v>1.0039382999671809</v>
      </c>
      <c r="AB427" s="5">
        <f t="shared" si="80"/>
        <v>1.0029187611480461</v>
      </c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</row>
    <row r="428" spans="1:41" x14ac:dyDescent="0.25">
      <c r="A428" s="3">
        <f t="shared" si="70"/>
        <v>42794</v>
      </c>
      <c r="B428" s="16">
        <v>4701</v>
      </c>
      <c r="C428" s="16">
        <v>5274</v>
      </c>
      <c r="D428" s="16">
        <v>5207</v>
      </c>
      <c r="E428" s="16"/>
      <c r="F428" s="16">
        <f t="shared" si="69"/>
        <v>5060.666666666667</v>
      </c>
      <c r="G428" s="16"/>
      <c r="H428" s="6">
        <f t="shared" si="74"/>
        <v>309</v>
      </c>
      <c r="I428" s="6">
        <f t="shared" si="75"/>
        <v>290</v>
      </c>
      <c r="J428" s="6">
        <f t="shared" si="76"/>
        <v>291</v>
      </c>
      <c r="K428" s="6"/>
      <c r="L428" s="53">
        <f t="shared" si="71"/>
        <v>7.0355191256830596E-2</v>
      </c>
      <c r="M428" s="53">
        <f t="shared" si="72"/>
        <v>5.8186195826645262E-2</v>
      </c>
      <c r="N428" s="53">
        <f t="shared" si="73"/>
        <v>5.9194467046379172E-2</v>
      </c>
      <c r="O428" s="20"/>
      <c r="P428" s="20"/>
      <c r="Q428" s="20"/>
      <c r="R428" s="6">
        <f t="shared" si="77"/>
        <v>296.66666666666697</v>
      </c>
      <c r="S428" s="20"/>
      <c r="T428" s="14">
        <f>SUM($B$2:B428)</f>
        <v>2453121</v>
      </c>
      <c r="U428" s="14">
        <f>SUM($C$2:C428)</f>
        <v>2455569</v>
      </c>
      <c r="V428" s="14">
        <f>SUM($D$2:D428)</f>
        <v>2455553</v>
      </c>
      <c r="W428" s="5"/>
      <c r="X428" s="5"/>
      <c r="Y428" s="5"/>
      <c r="Z428" s="5">
        <f t="shared" si="78"/>
        <v>1.0703551912568305</v>
      </c>
      <c r="AA428" s="5">
        <f t="shared" si="79"/>
        <v>1.0581861958266452</v>
      </c>
      <c r="AB428" s="5">
        <f t="shared" si="80"/>
        <v>1.0591944670463791</v>
      </c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</row>
    <row r="429" spans="1:41" x14ac:dyDescent="0.25">
      <c r="A429" s="3">
        <f t="shared" si="70"/>
        <v>42795</v>
      </c>
      <c r="B429" s="16">
        <v>10974</v>
      </c>
      <c r="C429" s="16">
        <v>6492</v>
      </c>
      <c r="D429" s="16">
        <v>6492</v>
      </c>
      <c r="E429" s="16"/>
      <c r="F429" s="16">
        <f t="shared" si="69"/>
        <v>7986</v>
      </c>
      <c r="G429" s="16"/>
      <c r="H429" s="6">
        <f t="shared" si="74"/>
        <v>767</v>
      </c>
      <c r="I429" s="6">
        <f t="shared" si="75"/>
        <v>728</v>
      </c>
      <c r="J429" s="6">
        <f t="shared" si="76"/>
        <v>729</v>
      </c>
      <c r="K429" s="6"/>
      <c r="L429" s="53">
        <f t="shared" si="71"/>
        <v>7.5144508670520235E-2</v>
      </c>
      <c r="M429" s="53">
        <f t="shared" si="72"/>
        <v>0.12630117973629423</v>
      </c>
      <c r="N429" s="53">
        <f t="shared" si="73"/>
        <v>0.12649661634565332</v>
      </c>
      <c r="O429" s="20"/>
      <c r="P429" s="20"/>
      <c r="Q429" s="20"/>
      <c r="R429" s="6">
        <f t="shared" si="77"/>
        <v>741.33333333333303</v>
      </c>
      <c r="S429" s="20"/>
      <c r="T429" s="14">
        <f>SUM($B$2:B429)</f>
        <v>2464095</v>
      </c>
      <c r="U429" s="14">
        <f>SUM($C$2:C429)</f>
        <v>2462061</v>
      </c>
      <c r="V429" s="14">
        <f>SUM($D$2:D429)</f>
        <v>2462045</v>
      </c>
      <c r="W429" s="5"/>
      <c r="X429" s="5"/>
      <c r="Y429" s="5"/>
      <c r="Z429" s="5">
        <f t="shared" si="78"/>
        <v>1.0751445086705202</v>
      </c>
      <c r="AA429" s="5">
        <f t="shared" si="79"/>
        <v>1.1263011797362943</v>
      </c>
      <c r="AB429" s="5">
        <f t="shared" si="80"/>
        <v>1.1264966163456533</v>
      </c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</row>
    <row r="430" spans="1:41" x14ac:dyDescent="0.25">
      <c r="A430" s="3">
        <f t="shared" si="70"/>
        <v>42796</v>
      </c>
      <c r="B430" s="16">
        <v>11322</v>
      </c>
      <c r="C430" s="16">
        <v>10852</v>
      </c>
      <c r="D430" s="16">
        <v>10835</v>
      </c>
      <c r="E430" s="16"/>
      <c r="F430" s="16">
        <f t="shared" si="69"/>
        <v>11003</v>
      </c>
      <c r="G430" s="16"/>
      <c r="H430" s="6">
        <f t="shared" si="74"/>
        <v>-3</v>
      </c>
      <c r="I430" s="6">
        <f t="shared" si="75"/>
        <v>78</v>
      </c>
      <c r="J430" s="6">
        <f t="shared" si="76"/>
        <v>61</v>
      </c>
      <c r="K430" s="6"/>
      <c r="L430" s="53">
        <f t="shared" si="71"/>
        <v>-2.6490066225165563E-4</v>
      </c>
      <c r="M430" s="53">
        <f t="shared" si="72"/>
        <v>7.2396510116948211E-3</v>
      </c>
      <c r="N430" s="53">
        <f t="shared" si="73"/>
        <v>5.6617783552997958E-3</v>
      </c>
      <c r="O430" s="20"/>
      <c r="P430" s="20"/>
      <c r="Q430" s="20"/>
      <c r="R430" s="6">
        <f t="shared" si="77"/>
        <v>45.33333333333394</v>
      </c>
      <c r="S430" s="20"/>
      <c r="T430" s="14">
        <f>SUM($B$2:B430)</f>
        <v>2475417</v>
      </c>
      <c r="U430" s="14">
        <f>SUM($C$2:C430)</f>
        <v>2472913</v>
      </c>
      <c r="V430" s="14">
        <f>SUM($D$2:D430)</f>
        <v>2472880</v>
      </c>
      <c r="W430" s="5"/>
      <c r="X430" s="5"/>
      <c r="Y430" s="5"/>
      <c r="Z430" s="5">
        <f t="shared" si="78"/>
        <v>0.99973509933774829</v>
      </c>
      <c r="AA430" s="5">
        <f t="shared" si="79"/>
        <v>1.0072396510116948</v>
      </c>
      <c r="AB430" s="5">
        <f t="shared" si="80"/>
        <v>1.0056617783552997</v>
      </c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</row>
    <row r="431" spans="1:41" x14ac:dyDescent="0.25">
      <c r="A431" s="3">
        <f t="shared" si="70"/>
        <v>42797</v>
      </c>
      <c r="B431" s="16">
        <v>10120</v>
      </c>
      <c r="C431" s="16">
        <v>11393</v>
      </c>
      <c r="D431" s="16">
        <v>11410</v>
      </c>
      <c r="E431" s="16"/>
      <c r="F431" s="16">
        <f t="shared" si="69"/>
        <v>10974.333333333334</v>
      </c>
      <c r="G431" s="16"/>
      <c r="H431" s="6">
        <f t="shared" si="74"/>
        <v>167</v>
      </c>
      <c r="I431" s="6">
        <f t="shared" si="75"/>
        <v>361</v>
      </c>
      <c r="J431" s="6">
        <f t="shared" si="76"/>
        <v>628</v>
      </c>
      <c r="K431" s="6"/>
      <c r="L431" s="53">
        <f t="shared" si="71"/>
        <v>1.6778860645031649E-2</v>
      </c>
      <c r="M431" s="53">
        <f t="shared" si="72"/>
        <v>3.2722987672226249E-2</v>
      </c>
      <c r="N431" s="53">
        <f t="shared" si="73"/>
        <v>5.8245223520682621E-2</v>
      </c>
      <c r="O431" s="20"/>
      <c r="P431" s="20"/>
      <c r="Q431" s="20"/>
      <c r="R431" s="6">
        <f t="shared" si="77"/>
        <v>385.33333333333394</v>
      </c>
      <c r="S431" s="20"/>
      <c r="T431" s="14">
        <f>SUM($B$2:B431)</f>
        <v>2485537</v>
      </c>
      <c r="U431" s="14">
        <f>SUM($C$2:C431)</f>
        <v>2484306</v>
      </c>
      <c r="V431" s="14">
        <f>SUM($D$2:D431)</f>
        <v>2484290</v>
      </c>
      <c r="W431" s="5"/>
      <c r="X431" s="5"/>
      <c r="Y431" s="5"/>
      <c r="Z431" s="5">
        <f t="shared" si="78"/>
        <v>1.0167788606450316</v>
      </c>
      <c r="AA431" s="5">
        <f t="shared" si="79"/>
        <v>1.0327229876722261</v>
      </c>
      <c r="AB431" s="5">
        <f t="shared" si="80"/>
        <v>1.0582452235206825</v>
      </c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</row>
    <row r="432" spans="1:41" x14ac:dyDescent="0.25">
      <c r="A432" s="3">
        <f t="shared" si="70"/>
        <v>42798</v>
      </c>
      <c r="B432" s="16">
        <v>9673</v>
      </c>
      <c r="C432" s="16">
        <v>9581</v>
      </c>
      <c r="D432" s="16">
        <v>9581</v>
      </c>
      <c r="E432" s="16"/>
      <c r="F432" s="16">
        <f t="shared" si="69"/>
        <v>9611.6666666666661</v>
      </c>
      <c r="G432" s="16"/>
      <c r="H432" s="6">
        <f t="shared" si="74"/>
        <v>214</v>
      </c>
      <c r="I432" s="6">
        <f t="shared" si="75"/>
        <v>144</v>
      </c>
      <c r="J432" s="6">
        <f t="shared" si="76"/>
        <v>-106</v>
      </c>
      <c r="K432" s="6"/>
      <c r="L432" s="53">
        <f t="shared" si="71"/>
        <v>2.2623956020721005E-2</v>
      </c>
      <c r="M432" s="53">
        <f t="shared" si="72"/>
        <v>1.5259086574123133E-2</v>
      </c>
      <c r="N432" s="53">
        <f t="shared" si="73"/>
        <v>-1.0942500258077836E-2</v>
      </c>
      <c r="O432" s="20"/>
      <c r="P432" s="20"/>
      <c r="Q432" s="20"/>
      <c r="R432" s="6">
        <f t="shared" si="77"/>
        <v>84</v>
      </c>
      <c r="S432" s="20"/>
      <c r="T432" s="14">
        <f>SUM($B$2:B432)</f>
        <v>2495210</v>
      </c>
      <c r="U432" s="14">
        <f>SUM($C$2:C432)</f>
        <v>2493887</v>
      </c>
      <c r="V432" s="14">
        <f>SUM($D$2:D432)</f>
        <v>2493871</v>
      </c>
      <c r="W432" s="5"/>
      <c r="X432" s="5"/>
      <c r="Y432" s="5"/>
      <c r="Z432" s="5">
        <f t="shared" si="78"/>
        <v>1.0226239560207211</v>
      </c>
      <c r="AA432" s="5">
        <f t="shared" si="79"/>
        <v>1.0152590865741231</v>
      </c>
      <c r="AB432" s="5">
        <f t="shared" si="80"/>
        <v>0.98905749974192214</v>
      </c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</row>
    <row r="433" spans="1:41" x14ac:dyDescent="0.25">
      <c r="A433" s="28">
        <f t="shared" si="70"/>
        <v>42799</v>
      </c>
      <c r="B433" s="29">
        <v>8325</v>
      </c>
      <c r="C433" s="29">
        <v>8264</v>
      </c>
      <c r="D433" s="29">
        <v>8235</v>
      </c>
      <c r="E433" s="29"/>
      <c r="F433" s="29">
        <f t="shared" si="69"/>
        <v>8274.6666666666661</v>
      </c>
      <c r="G433" s="29"/>
      <c r="H433" s="30">
        <f t="shared" si="74"/>
        <v>648</v>
      </c>
      <c r="I433" s="30">
        <f t="shared" si="75"/>
        <v>593</v>
      </c>
      <c r="J433" s="30">
        <f t="shared" si="76"/>
        <v>564</v>
      </c>
      <c r="K433" s="30"/>
      <c r="L433" s="54">
        <f t="shared" si="71"/>
        <v>8.4407971864009376E-2</v>
      </c>
      <c r="M433" s="54">
        <f t="shared" si="72"/>
        <v>7.7304132446877852E-2</v>
      </c>
      <c r="N433" s="54">
        <f t="shared" si="73"/>
        <v>7.352366053969496E-2</v>
      </c>
      <c r="O433" s="30"/>
      <c r="P433" s="30"/>
      <c r="Q433" s="30"/>
      <c r="R433" s="30">
        <f t="shared" si="77"/>
        <v>601.66666666666606</v>
      </c>
      <c r="S433" s="30"/>
      <c r="T433" s="43">
        <f>SUM($B$2:B433)</f>
        <v>2503535</v>
      </c>
      <c r="U433" s="43">
        <f>SUM($C$2:C433)</f>
        <v>2502151</v>
      </c>
      <c r="V433" s="43">
        <f>SUM($D$2:D433)</f>
        <v>2502106</v>
      </c>
      <c r="W433" s="5"/>
      <c r="X433" s="5"/>
      <c r="Y433" s="5"/>
      <c r="Z433" s="5">
        <f t="shared" si="78"/>
        <v>1.0844079718640094</v>
      </c>
      <c r="AA433" s="5">
        <f t="shared" si="79"/>
        <v>1.0773041324468779</v>
      </c>
      <c r="AB433" s="5">
        <f t="shared" si="80"/>
        <v>1.0735236605396949</v>
      </c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</row>
    <row r="434" spans="1:41" x14ac:dyDescent="0.25">
      <c r="A434" s="28">
        <f t="shared" si="70"/>
        <v>42800</v>
      </c>
      <c r="B434" s="29">
        <v>3373</v>
      </c>
      <c r="C434" s="29">
        <v>6504</v>
      </c>
      <c r="D434" s="29">
        <v>6533</v>
      </c>
      <c r="E434" s="29"/>
      <c r="F434" s="29">
        <f t="shared" si="69"/>
        <v>5470</v>
      </c>
      <c r="G434" s="29"/>
      <c r="H434" s="30">
        <f t="shared" si="74"/>
        <v>-95</v>
      </c>
      <c r="I434" s="30">
        <f t="shared" si="75"/>
        <v>386</v>
      </c>
      <c r="J434" s="30">
        <f t="shared" si="76"/>
        <v>348</v>
      </c>
      <c r="K434" s="30"/>
      <c r="L434" s="54">
        <f t="shared" si="71"/>
        <v>-2.7393310265282585E-2</v>
      </c>
      <c r="M434" s="54">
        <f t="shared" si="72"/>
        <v>6.3092513893429222E-2</v>
      </c>
      <c r="N434" s="54">
        <f t="shared" si="73"/>
        <v>5.6265157639450281E-2</v>
      </c>
      <c r="O434" s="30"/>
      <c r="P434" s="30"/>
      <c r="Q434" s="30"/>
      <c r="R434" s="30">
        <f t="shared" si="77"/>
        <v>213</v>
      </c>
      <c r="S434" s="30"/>
      <c r="T434" s="43">
        <f>SUM($B$2:B434)</f>
        <v>2506908</v>
      </c>
      <c r="U434" s="43">
        <f>SUM($C$2:C434)</f>
        <v>2508655</v>
      </c>
      <c r="V434" s="43">
        <f>SUM($D$2:D434)</f>
        <v>2508639</v>
      </c>
      <c r="W434" s="5"/>
      <c r="X434" s="5"/>
      <c r="Y434" s="5"/>
      <c r="Z434" s="5">
        <f t="shared" si="78"/>
        <v>0.97260668973471742</v>
      </c>
      <c r="AA434" s="5">
        <f t="shared" si="79"/>
        <v>1.0630925138934293</v>
      </c>
      <c r="AB434" s="5">
        <f t="shared" si="80"/>
        <v>1.0562651576394504</v>
      </c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</row>
    <row r="435" spans="1:41" x14ac:dyDescent="0.25">
      <c r="A435" s="3">
        <f t="shared" si="70"/>
        <v>42801</v>
      </c>
      <c r="B435" s="16">
        <v>4840</v>
      </c>
      <c r="C435" s="16">
        <v>5129</v>
      </c>
      <c r="D435" s="16">
        <v>5113</v>
      </c>
      <c r="E435" s="16"/>
      <c r="F435" s="16">
        <f t="shared" si="69"/>
        <v>5027.333333333333</v>
      </c>
      <c r="G435" s="16"/>
      <c r="H435" s="6">
        <f t="shared" si="74"/>
        <v>139</v>
      </c>
      <c r="I435" s="6">
        <f t="shared" si="75"/>
        <v>-145</v>
      </c>
      <c r="J435" s="6">
        <f t="shared" si="76"/>
        <v>-94</v>
      </c>
      <c r="K435" s="6"/>
      <c r="L435" s="53">
        <f t="shared" si="71"/>
        <v>2.9568176983620506E-2</v>
      </c>
      <c r="M435" s="53">
        <f t="shared" si="72"/>
        <v>-2.7493363670838072E-2</v>
      </c>
      <c r="N435" s="53">
        <f t="shared" si="73"/>
        <v>-1.8052621471096601E-2</v>
      </c>
      <c r="O435" s="20"/>
      <c r="P435" s="20"/>
      <c r="Q435" s="20"/>
      <c r="R435" s="6">
        <f t="shared" si="77"/>
        <v>-33.33333333333394</v>
      </c>
      <c r="S435" s="20"/>
      <c r="T435" s="14">
        <f>SUM($B$2:B435)</f>
        <v>2511748</v>
      </c>
      <c r="U435" s="14">
        <f>SUM($C$2:C435)</f>
        <v>2513784</v>
      </c>
      <c r="V435" s="14">
        <f>SUM($D$2:D435)</f>
        <v>2513752</v>
      </c>
      <c r="W435" s="5"/>
      <c r="X435" s="5"/>
      <c r="Y435" s="5"/>
      <c r="Z435" s="5">
        <f t="shared" si="78"/>
        <v>1.0295681769836205</v>
      </c>
      <c r="AA435" s="5">
        <f t="shared" si="79"/>
        <v>0.9725066363291619</v>
      </c>
      <c r="AB435" s="5">
        <f t="shared" si="80"/>
        <v>0.98194737852890335</v>
      </c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</row>
    <row r="436" spans="1:41" x14ac:dyDescent="0.25">
      <c r="A436" s="3">
        <f t="shared" si="70"/>
        <v>42802</v>
      </c>
      <c r="B436" s="16">
        <v>11499</v>
      </c>
      <c r="C436" s="16">
        <v>6834</v>
      </c>
      <c r="D436" s="16">
        <v>6841</v>
      </c>
      <c r="E436" s="16"/>
      <c r="F436" s="16">
        <f t="shared" si="69"/>
        <v>8391.3333333333339</v>
      </c>
      <c r="G436" s="16"/>
      <c r="H436" s="6">
        <f t="shared" si="74"/>
        <v>525</v>
      </c>
      <c r="I436" s="6">
        <f t="shared" si="75"/>
        <v>342</v>
      </c>
      <c r="J436" s="6">
        <f t="shared" si="76"/>
        <v>349</v>
      </c>
      <c r="K436" s="6"/>
      <c r="L436" s="53">
        <f t="shared" si="71"/>
        <v>4.7840349917987975E-2</v>
      </c>
      <c r="M436" s="53">
        <f t="shared" si="72"/>
        <v>5.2680221811460259E-2</v>
      </c>
      <c r="N436" s="53">
        <f t="shared" si="73"/>
        <v>5.3758471965495998E-2</v>
      </c>
      <c r="O436" s="20"/>
      <c r="P436" s="20"/>
      <c r="Q436" s="20"/>
      <c r="R436" s="6">
        <f t="shared" si="77"/>
        <v>405.33333333333394</v>
      </c>
      <c r="S436" s="20"/>
      <c r="T436" s="14">
        <f>SUM($B$2:B436)</f>
        <v>2523247</v>
      </c>
      <c r="U436" s="14">
        <f>SUM($C$2:C436)</f>
        <v>2520618</v>
      </c>
      <c r="V436" s="14">
        <f>SUM($D$2:D436)</f>
        <v>2520593</v>
      </c>
      <c r="W436" s="5"/>
      <c r="X436" s="5"/>
      <c r="Y436" s="5"/>
      <c r="Z436" s="5">
        <f t="shared" si="78"/>
        <v>1.047840349917988</v>
      </c>
      <c r="AA436" s="5">
        <f t="shared" si="79"/>
        <v>1.0526802218114601</v>
      </c>
      <c r="AB436" s="5">
        <f t="shared" si="80"/>
        <v>1.053758471965496</v>
      </c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</row>
    <row r="437" spans="1:41" x14ac:dyDescent="0.25">
      <c r="A437" s="3">
        <f t="shared" si="70"/>
        <v>42803</v>
      </c>
      <c r="B437" s="16">
        <v>13999</v>
      </c>
      <c r="C437" s="16">
        <v>21163</v>
      </c>
      <c r="D437" s="16">
        <v>12246</v>
      </c>
      <c r="E437" s="16"/>
      <c r="F437" s="16">
        <f t="shared" si="69"/>
        <v>15802.666666666666</v>
      </c>
      <c r="G437" s="16"/>
      <c r="H437" s="6">
        <f t="shared" si="74"/>
        <v>2677</v>
      </c>
      <c r="I437" s="6">
        <f t="shared" si="75"/>
        <v>10311</v>
      </c>
      <c r="J437" s="6">
        <f t="shared" si="76"/>
        <v>1411</v>
      </c>
      <c r="K437" s="6"/>
      <c r="L437" s="53">
        <f t="shared" si="71"/>
        <v>0.2364423246776188</v>
      </c>
      <c r="M437" s="53">
        <f t="shared" si="72"/>
        <v>0.95014743826022852</v>
      </c>
      <c r="N437" s="53">
        <f t="shared" si="73"/>
        <v>0.13022611905860637</v>
      </c>
      <c r="O437" s="20"/>
      <c r="P437" s="20"/>
      <c r="Q437" s="20"/>
      <c r="R437" s="6">
        <f t="shared" si="77"/>
        <v>4799.6666666666661</v>
      </c>
      <c r="S437" s="20"/>
      <c r="T437" s="14">
        <f>SUM($B$2:B437)</f>
        <v>2537246</v>
      </c>
      <c r="U437" s="14">
        <f>SUM($C$2:C437)</f>
        <v>2541781</v>
      </c>
      <c r="V437" s="14">
        <f>SUM($D$2:D437)</f>
        <v>2532839</v>
      </c>
      <c r="W437" s="5"/>
      <c r="X437" s="5"/>
      <c r="Y437" s="5"/>
      <c r="Z437" s="5">
        <f t="shared" si="78"/>
        <v>1.2364423246776188</v>
      </c>
      <c r="AA437" s="5">
        <f t="shared" si="79"/>
        <v>1.9501474382602286</v>
      </c>
      <c r="AB437" s="5">
        <f t="shared" si="80"/>
        <v>1.1302261190586063</v>
      </c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</row>
    <row r="438" spans="1:41" x14ac:dyDescent="0.25">
      <c r="A438" s="3">
        <f t="shared" si="70"/>
        <v>42804</v>
      </c>
      <c r="B438" s="16">
        <v>13084</v>
      </c>
      <c r="C438" s="16">
        <v>4745</v>
      </c>
      <c r="D438" s="16">
        <v>13655</v>
      </c>
      <c r="E438" s="16"/>
      <c r="F438" s="16">
        <f t="shared" si="69"/>
        <v>10494.666666666666</v>
      </c>
      <c r="G438" s="16"/>
      <c r="H438" s="6">
        <f t="shared" si="74"/>
        <v>2964</v>
      </c>
      <c r="I438" s="6">
        <f t="shared" si="75"/>
        <v>-6648</v>
      </c>
      <c r="J438" s="6">
        <f t="shared" si="76"/>
        <v>2245</v>
      </c>
      <c r="K438" s="6"/>
      <c r="L438" s="53">
        <f t="shared" si="71"/>
        <v>0.29288537549407112</v>
      </c>
      <c r="M438" s="53">
        <f t="shared" si="72"/>
        <v>-0.58351619415430522</v>
      </c>
      <c r="N438" s="53">
        <f t="shared" si="73"/>
        <v>0.19675723049956179</v>
      </c>
      <c r="O438" s="20"/>
      <c r="P438" s="20"/>
      <c r="Q438" s="20"/>
      <c r="R438" s="6">
        <f t="shared" si="77"/>
        <v>-479.66666666666788</v>
      </c>
      <c r="S438" s="20"/>
      <c r="T438" s="14">
        <f>SUM($B$2:B438)</f>
        <v>2550330</v>
      </c>
      <c r="U438" s="14">
        <f>SUM($C$2:C438)</f>
        <v>2546526</v>
      </c>
      <c r="V438" s="14">
        <f>SUM($D$2:D438)</f>
        <v>2546494</v>
      </c>
      <c r="W438" s="5"/>
      <c r="X438" s="5"/>
      <c r="Y438" s="5"/>
      <c r="Z438" s="5">
        <f t="shared" si="78"/>
        <v>1.2928853754940712</v>
      </c>
      <c r="AA438" s="5">
        <f t="shared" si="79"/>
        <v>0.41648380584569472</v>
      </c>
      <c r="AB438" s="5">
        <f t="shared" si="80"/>
        <v>1.1967572304995617</v>
      </c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</row>
    <row r="439" spans="1:41" x14ac:dyDescent="0.25">
      <c r="A439" s="3">
        <f t="shared" si="70"/>
        <v>42805</v>
      </c>
      <c r="B439" s="16">
        <v>12480</v>
      </c>
      <c r="C439" s="16">
        <v>12770</v>
      </c>
      <c r="D439" s="16">
        <v>12786</v>
      </c>
      <c r="E439" s="16"/>
      <c r="F439" s="16">
        <f t="shared" si="69"/>
        <v>12678.666666666666</v>
      </c>
      <c r="G439" s="16"/>
      <c r="H439" s="6">
        <f t="shared" si="74"/>
        <v>2807</v>
      </c>
      <c r="I439" s="6">
        <f t="shared" si="75"/>
        <v>3189</v>
      </c>
      <c r="J439" s="6">
        <f t="shared" si="76"/>
        <v>3205</v>
      </c>
      <c r="K439" s="6"/>
      <c r="L439" s="53">
        <f t="shared" si="71"/>
        <v>0.29018918639512042</v>
      </c>
      <c r="M439" s="53">
        <f t="shared" si="72"/>
        <v>0.33284625821939257</v>
      </c>
      <c r="N439" s="53">
        <f t="shared" si="73"/>
        <v>0.33451623003861808</v>
      </c>
      <c r="O439" s="20"/>
      <c r="P439" s="20"/>
      <c r="Q439" s="20"/>
      <c r="R439" s="6">
        <f t="shared" si="77"/>
        <v>3067</v>
      </c>
      <c r="S439" s="20"/>
      <c r="T439" s="14">
        <f>SUM($B$2:B439)</f>
        <v>2562810</v>
      </c>
      <c r="U439" s="14">
        <f>SUM($C$2:C439)</f>
        <v>2559296</v>
      </c>
      <c r="V439" s="14">
        <f>SUM($D$2:D439)</f>
        <v>2559280</v>
      </c>
      <c r="W439" s="5"/>
      <c r="X439" s="5"/>
      <c r="Y439" s="5"/>
      <c r="Z439" s="5">
        <f t="shared" si="78"/>
        <v>1.2901891863951205</v>
      </c>
      <c r="AA439" s="5">
        <f t="shared" si="79"/>
        <v>1.3328462582193925</v>
      </c>
      <c r="AB439" s="5">
        <f t="shared" si="80"/>
        <v>1.3345162300386182</v>
      </c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</row>
    <row r="440" spans="1:41" x14ac:dyDescent="0.25">
      <c r="A440" s="28">
        <f t="shared" si="70"/>
        <v>42806</v>
      </c>
      <c r="B440" s="29">
        <v>10463</v>
      </c>
      <c r="C440" s="29">
        <v>10568</v>
      </c>
      <c r="D440" s="29">
        <v>10554</v>
      </c>
      <c r="E440" s="29"/>
      <c r="F440" s="29">
        <f t="shared" si="69"/>
        <v>10528.333333333334</v>
      </c>
      <c r="G440" s="29"/>
      <c r="H440" s="30">
        <f t="shared" si="74"/>
        <v>2138</v>
      </c>
      <c r="I440" s="30">
        <f t="shared" si="75"/>
        <v>2304</v>
      </c>
      <c r="J440" s="30">
        <f t="shared" si="76"/>
        <v>2319</v>
      </c>
      <c r="K440" s="30"/>
      <c r="L440" s="54">
        <f t="shared" si="71"/>
        <v>0.25681681681681684</v>
      </c>
      <c r="M440" s="54">
        <f t="shared" si="72"/>
        <v>0.27879961277831561</v>
      </c>
      <c r="N440" s="54">
        <f t="shared" si="73"/>
        <v>0.28160291438979962</v>
      </c>
      <c r="O440" s="30"/>
      <c r="P440" s="30"/>
      <c r="Q440" s="30"/>
      <c r="R440" s="30">
        <f t="shared" si="77"/>
        <v>2253.6666666666679</v>
      </c>
      <c r="S440" s="30"/>
      <c r="T440" s="43">
        <f>SUM($B$2:B440)</f>
        <v>2573273</v>
      </c>
      <c r="U440" s="43">
        <f>SUM($C$2:C440)</f>
        <v>2569864</v>
      </c>
      <c r="V440" s="43">
        <f>SUM($D$2:D440)</f>
        <v>2569834</v>
      </c>
      <c r="W440" s="5"/>
      <c r="X440" s="5"/>
      <c r="Y440" s="5"/>
      <c r="Z440" s="5">
        <f t="shared" si="78"/>
        <v>1.2568168168168168</v>
      </c>
      <c r="AA440" s="5">
        <f t="shared" si="79"/>
        <v>1.2787996127783157</v>
      </c>
      <c r="AB440" s="5">
        <f t="shared" si="80"/>
        <v>1.2816029143897996</v>
      </c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</row>
    <row r="441" spans="1:41" x14ac:dyDescent="0.25">
      <c r="A441" s="28">
        <f t="shared" si="70"/>
        <v>42807</v>
      </c>
      <c r="B441" s="29">
        <v>4866</v>
      </c>
      <c r="C441" s="29">
        <v>8978</v>
      </c>
      <c r="D441" s="29">
        <v>8985</v>
      </c>
      <c r="E441" s="29"/>
      <c r="F441" s="29">
        <f t="shared" si="69"/>
        <v>7609.666666666667</v>
      </c>
      <c r="G441" s="29"/>
      <c r="H441" s="30">
        <f t="shared" si="74"/>
        <v>1493</v>
      </c>
      <c r="I441" s="30">
        <f t="shared" si="75"/>
        <v>2474</v>
      </c>
      <c r="J441" s="30">
        <f t="shared" si="76"/>
        <v>2452</v>
      </c>
      <c r="K441" s="30"/>
      <c r="L441" s="54">
        <f t="shared" si="71"/>
        <v>0.44263267121257044</v>
      </c>
      <c r="M441" s="54">
        <f t="shared" si="72"/>
        <v>0.38038130381303814</v>
      </c>
      <c r="N441" s="54">
        <f t="shared" si="73"/>
        <v>0.3753252716975356</v>
      </c>
      <c r="O441" s="30"/>
      <c r="P441" s="30"/>
      <c r="Q441" s="30"/>
      <c r="R441" s="30">
        <f t="shared" si="77"/>
        <v>2139.666666666667</v>
      </c>
      <c r="S441" s="30"/>
      <c r="T441" s="43">
        <f>SUM($B$2:B441)</f>
        <v>2578139</v>
      </c>
      <c r="U441" s="43">
        <f>SUM($C$2:C441)</f>
        <v>2578842</v>
      </c>
      <c r="V441" s="43">
        <f>SUM($D$2:D441)</f>
        <v>2578819</v>
      </c>
      <c r="W441" s="5"/>
      <c r="X441" s="5"/>
      <c r="Y441" s="5"/>
      <c r="Z441" s="5">
        <f t="shared" si="78"/>
        <v>1.4426326712125703</v>
      </c>
      <c r="AA441" s="5">
        <f t="shared" si="79"/>
        <v>1.3803813038130381</v>
      </c>
      <c r="AB441" s="5">
        <f t="shared" si="80"/>
        <v>1.3753252716975355</v>
      </c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</row>
    <row r="442" spans="1:41" x14ac:dyDescent="0.25">
      <c r="A442" s="3">
        <f t="shared" si="70"/>
        <v>42808</v>
      </c>
      <c r="B442" s="16">
        <v>6709</v>
      </c>
      <c r="C442" s="16">
        <v>6543</v>
      </c>
      <c r="D442" s="16">
        <v>6550</v>
      </c>
      <c r="E442" s="16"/>
      <c r="F442" s="16">
        <f t="shared" si="69"/>
        <v>6600.666666666667</v>
      </c>
      <c r="G442" s="16"/>
      <c r="H442" s="6">
        <f t="shared" si="74"/>
        <v>1869</v>
      </c>
      <c r="I442" s="6">
        <f t="shared" si="75"/>
        <v>1414</v>
      </c>
      <c r="J442" s="6">
        <f t="shared" si="76"/>
        <v>1437</v>
      </c>
      <c r="K442" s="6"/>
      <c r="L442" s="53">
        <f t="shared" si="71"/>
        <v>0.38615702479338843</v>
      </c>
      <c r="M442" s="53">
        <f t="shared" si="72"/>
        <v>0.27568726847338665</v>
      </c>
      <c r="N442" s="53">
        <f t="shared" si="73"/>
        <v>0.28104830823391358</v>
      </c>
      <c r="O442" s="20"/>
      <c r="P442" s="20"/>
      <c r="Q442" s="20"/>
      <c r="R442" s="6">
        <f t="shared" si="77"/>
        <v>1573.3333333333339</v>
      </c>
      <c r="S442" s="20"/>
      <c r="T442" s="14">
        <f>SUM($B$2:B442)</f>
        <v>2584848</v>
      </c>
      <c r="U442" s="14">
        <f>SUM($C$2:C442)</f>
        <v>2585385</v>
      </c>
      <c r="V442" s="14">
        <f>SUM($D$2:D442)</f>
        <v>2585369</v>
      </c>
      <c r="W442" s="5"/>
      <c r="X442" s="5"/>
      <c r="Y442" s="5"/>
      <c r="Z442" s="5">
        <f t="shared" si="78"/>
        <v>1.3861570247933885</v>
      </c>
      <c r="AA442" s="5">
        <f t="shared" si="79"/>
        <v>1.2756872684733866</v>
      </c>
      <c r="AB442" s="5">
        <f t="shared" si="80"/>
        <v>1.2810483082339135</v>
      </c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</row>
    <row r="443" spans="1:41" x14ac:dyDescent="0.25">
      <c r="A443" s="3">
        <f t="shared" si="70"/>
        <v>42809</v>
      </c>
      <c r="B443" s="16">
        <v>15555</v>
      </c>
      <c r="C443" s="16">
        <v>17679</v>
      </c>
      <c r="D443" s="16">
        <v>9290</v>
      </c>
      <c r="E443" s="16"/>
      <c r="F443" s="16">
        <f t="shared" si="69"/>
        <v>14174.666666666666</v>
      </c>
      <c r="G443" s="16"/>
      <c r="H443" s="6">
        <f t="shared" si="74"/>
        <v>4056</v>
      </c>
      <c r="I443" s="6">
        <f t="shared" si="75"/>
        <v>10845</v>
      </c>
      <c r="J443" s="6">
        <f t="shared" si="76"/>
        <v>2449</v>
      </c>
      <c r="K443" s="6"/>
      <c r="L443" s="53">
        <f t="shared" si="71"/>
        <v>0.35272632402817639</v>
      </c>
      <c r="M443" s="53">
        <f t="shared" si="72"/>
        <v>1.586918349429324</v>
      </c>
      <c r="N443" s="53">
        <f t="shared" si="73"/>
        <v>0.35798859815816403</v>
      </c>
      <c r="O443" s="20"/>
      <c r="P443" s="20"/>
      <c r="Q443" s="20"/>
      <c r="R443" s="6">
        <f t="shared" si="77"/>
        <v>5783.3333333333321</v>
      </c>
      <c r="S443" s="20"/>
      <c r="T443" s="14">
        <f>SUM($B$2:B443)</f>
        <v>2600403</v>
      </c>
      <c r="U443" s="14">
        <f>SUM($C$2:C443)</f>
        <v>2603064</v>
      </c>
      <c r="V443" s="14">
        <f>SUM($D$2:D443)</f>
        <v>2594659</v>
      </c>
      <c r="W443" s="5"/>
      <c r="X443" s="5"/>
      <c r="Y443" s="5"/>
      <c r="Z443" s="5">
        <f t="shared" si="78"/>
        <v>1.3527263240281764</v>
      </c>
      <c r="AA443" s="5">
        <f t="shared" si="79"/>
        <v>2.586918349429324</v>
      </c>
      <c r="AB443" s="5">
        <f t="shared" si="80"/>
        <v>1.3579885981581641</v>
      </c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</row>
    <row r="444" spans="1:41" x14ac:dyDescent="0.25">
      <c r="A444" s="3">
        <f t="shared" si="70"/>
        <v>42810</v>
      </c>
      <c r="B444" s="16">
        <v>17699</v>
      </c>
      <c r="C444" s="16">
        <v>7705</v>
      </c>
      <c r="D444" s="16">
        <v>16094</v>
      </c>
      <c r="E444" s="16"/>
      <c r="F444" s="16">
        <f t="shared" si="69"/>
        <v>13832.666666666666</v>
      </c>
      <c r="G444" s="16"/>
      <c r="H444" s="6">
        <f t="shared" si="74"/>
        <v>3700</v>
      </c>
      <c r="I444" s="6">
        <f t="shared" si="75"/>
        <v>-13458</v>
      </c>
      <c r="J444" s="6">
        <f t="shared" si="76"/>
        <v>3848</v>
      </c>
      <c r="K444" s="6"/>
      <c r="L444" s="53">
        <f t="shared" si="71"/>
        <v>0.26430459318522753</v>
      </c>
      <c r="M444" s="53">
        <f t="shared" si="72"/>
        <v>-0.63592118319708923</v>
      </c>
      <c r="N444" s="53">
        <f t="shared" si="73"/>
        <v>0.31422505307855625</v>
      </c>
      <c r="O444" s="20"/>
      <c r="P444" s="20"/>
      <c r="Q444" s="20"/>
      <c r="R444" s="6">
        <f t="shared" si="77"/>
        <v>-1970</v>
      </c>
      <c r="S444" s="20"/>
      <c r="T444" s="14">
        <f>SUM($B$2:B444)</f>
        <v>2618102</v>
      </c>
      <c r="U444" s="14">
        <f>SUM($C$2:C444)</f>
        <v>2610769</v>
      </c>
      <c r="V444" s="14">
        <f>SUM($D$2:D444)</f>
        <v>2610753</v>
      </c>
      <c r="W444" s="5"/>
      <c r="X444" s="5"/>
      <c r="Y444" s="5"/>
      <c r="Z444" s="5">
        <f t="shared" si="78"/>
        <v>1.2643045931852275</v>
      </c>
      <c r="AA444" s="5">
        <f t="shared" si="79"/>
        <v>0.36407881680291077</v>
      </c>
      <c r="AB444" s="5">
        <f t="shared" si="80"/>
        <v>1.3142250530785562</v>
      </c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</row>
    <row r="445" spans="1:41" x14ac:dyDescent="0.25">
      <c r="A445" s="3">
        <f t="shared" si="70"/>
        <v>42811</v>
      </c>
      <c r="B445" s="16">
        <v>11704</v>
      </c>
      <c r="C445" s="16">
        <v>28489</v>
      </c>
      <c r="D445" s="16">
        <v>17860</v>
      </c>
      <c r="E445" s="16"/>
      <c r="F445" s="16">
        <f t="shared" si="69"/>
        <v>19351</v>
      </c>
      <c r="G445" s="16"/>
      <c r="H445" s="6">
        <f t="shared" si="74"/>
        <v>-1380</v>
      </c>
      <c r="I445" s="6">
        <f t="shared" si="75"/>
        <v>23744</v>
      </c>
      <c r="J445" s="6">
        <f t="shared" si="76"/>
        <v>4205</v>
      </c>
      <c r="K445" s="6"/>
      <c r="L445" s="53">
        <f t="shared" si="71"/>
        <v>-0.10547233261999389</v>
      </c>
      <c r="M445" s="53">
        <f t="shared" si="72"/>
        <v>5.0040042149631194</v>
      </c>
      <c r="N445" s="53">
        <f t="shared" si="73"/>
        <v>0.30794580739655802</v>
      </c>
      <c r="O445" s="20"/>
      <c r="P445" s="20"/>
      <c r="Q445" s="20"/>
      <c r="R445" s="6">
        <f t="shared" si="77"/>
        <v>8856.3333333333339</v>
      </c>
      <c r="S445" s="20"/>
      <c r="T445" s="14">
        <f>SUM($B$2:B445)</f>
        <v>2629806</v>
      </c>
      <c r="U445" s="14">
        <f>SUM($C$2:C445)</f>
        <v>2639258</v>
      </c>
      <c r="V445" s="14">
        <f>SUM($D$2:D445)</f>
        <v>2628613</v>
      </c>
      <c r="W445" s="5"/>
      <c r="X445" s="5"/>
      <c r="Y445" s="5"/>
      <c r="Z445" s="5">
        <f t="shared" si="78"/>
        <v>0.89452766738000611</v>
      </c>
      <c r="AA445" s="5">
        <f t="shared" si="79"/>
        <v>6.0040042149631194</v>
      </c>
      <c r="AB445" s="5">
        <f t="shared" si="80"/>
        <v>1.307945807396558</v>
      </c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</row>
    <row r="446" spans="1:41" x14ac:dyDescent="0.25">
      <c r="A446" s="3">
        <f t="shared" si="70"/>
        <v>42812</v>
      </c>
      <c r="B446" s="16">
        <v>17484</v>
      </c>
      <c r="C446" s="16">
        <f t="shared" ref="C446:C477" si="81">SUM(AA432:AA445)/14*C439</f>
        <v>19857.522996686337</v>
      </c>
      <c r="D446" s="16">
        <f t="shared" ref="D446:D477" si="82">SUM(AB432:AB445)/14*D439</f>
        <v>15283.094567468659</v>
      </c>
      <c r="E446" s="16"/>
      <c r="F446" s="16">
        <f t="shared" si="69"/>
        <v>17541.539188051665</v>
      </c>
      <c r="G446" s="16"/>
      <c r="H446" s="6">
        <f t="shared" si="74"/>
        <v>5004</v>
      </c>
      <c r="I446" s="6">
        <f t="shared" si="75"/>
        <v>7087.5229966863371</v>
      </c>
      <c r="J446" s="6">
        <f t="shared" si="76"/>
        <v>2497.0945674686591</v>
      </c>
      <c r="K446" s="6"/>
      <c r="L446" s="53">
        <f t="shared" si="71"/>
        <v>0.40096153846153848</v>
      </c>
      <c r="M446" s="53">
        <f t="shared" si="72"/>
        <v>0.55501354711717599</v>
      </c>
      <c r="N446" s="53">
        <f t="shared" si="73"/>
        <v>0.19529912149762702</v>
      </c>
      <c r="O446" s="20"/>
      <c r="P446" s="20"/>
      <c r="Q446" s="20"/>
      <c r="R446" s="6">
        <f t="shared" si="77"/>
        <v>4862.8725213849993</v>
      </c>
      <c r="S446" s="20"/>
      <c r="T446" s="14">
        <f>SUM($B$2:B446)</f>
        <v>2647290</v>
      </c>
      <c r="U446" s="14">
        <f>SUM($C$2:C446)</f>
        <v>2659115.5229966864</v>
      </c>
      <c r="V446" s="14">
        <f>SUM($D$2:D446)</f>
        <v>2643896.0945674689</v>
      </c>
      <c r="W446" s="5"/>
      <c r="X446" s="5"/>
      <c r="Y446" s="5"/>
      <c r="Z446" s="5">
        <f t="shared" si="78"/>
        <v>1.4009615384615384</v>
      </c>
      <c r="AA446" s="5">
        <f t="shared" si="79"/>
        <v>1.555013547117176</v>
      </c>
      <c r="AB446" s="5">
        <f t="shared" si="80"/>
        <v>1.195299121497627</v>
      </c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</row>
    <row r="447" spans="1:41" x14ac:dyDescent="0.25">
      <c r="A447" s="28">
        <f t="shared" si="70"/>
        <v>42813</v>
      </c>
      <c r="B447" s="29">
        <f t="shared" ref="B446:B477" si="83">SUM(Z433:Z446)/14*B440</f>
        <v>12669.248142615437</v>
      </c>
      <c r="C447" s="29">
        <f t="shared" si="81"/>
        <v>16840.820675864241</v>
      </c>
      <c r="D447" s="29">
        <f t="shared" si="82"/>
        <v>12770.663648000937</v>
      </c>
      <c r="E447" s="29"/>
      <c r="F447" s="29">
        <f t="shared" si="69"/>
        <v>14093.577488826872</v>
      </c>
      <c r="G447" s="29"/>
      <c r="H447" s="30">
        <f t="shared" si="74"/>
        <v>2206.2481426154372</v>
      </c>
      <c r="I447" s="30">
        <f t="shared" si="75"/>
        <v>6272.8206758642409</v>
      </c>
      <c r="J447" s="30">
        <f t="shared" si="76"/>
        <v>2216.6636480009365</v>
      </c>
      <c r="K447" s="30"/>
      <c r="L447" s="54">
        <f t="shared" si="71"/>
        <v>0.21086190792463322</v>
      </c>
      <c r="M447" s="54">
        <f t="shared" si="72"/>
        <v>0.59356743715596527</v>
      </c>
      <c r="N447" s="54">
        <f t="shared" si="73"/>
        <v>0.21003066590874897</v>
      </c>
      <c r="O447" s="30"/>
      <c r="P447" s="30"/>
      <c r="Q447" s="30"/>
      <c r="R447" s="30">
        <f t="shared" si="77"/>
        <v>3565.2441554935376</v>
      </c>
      <c r="S447" s="30"/>
      <c r="T447" s="43">
        <f>SUM($B$2:B447)</f>
        <v>2659959.2481426154</v>
      </c>
      <c r="U447" s="43">
        <f>SUM($C$2:C447)</f>
        <v>2675956.3436725507</v>
      </c>
      <c r="V447" s="43">
        <f>SUM($D$2:D447)</f>
        <v>2656666.7582154698</v>
      </c>
      <c r="W447" s="5"/>
      <c r="X447" s="5"/>
      <c r="Y447" s="5"/>
      <c r="Z447" s="5">
        <f t="shared" si="78"/>
        <v>1.2108619079246332</v>
      </c>
      <c r="AA447" s="5">
        <f t="shared" si="79"/>
        <v>1.5935674371559652</v>
      </c>
      <c r="AB447" s="5">
        <f t="shared" si="80"/>
        <v>1.210030665908749</v>
      </c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</row>
    <row r="448" spans="1:41" x14ac:dyDescent="0.25">
      <c r="A448" s="28">
        <f t="shared" si="70"/>
        <v>42814</v>
      </c>
      <c r="B448" s="29">
        <f t="shared" si="83"/>
        <v>5936.0058191663384</v>
      </c>
      <c r="C448" s="29">
        <f t="shared" si="81"/>
        <v>14638.120732906129</v>
      </c>
      <c r="D448" s="29">
        <f t="shared" si="82"/>
        <v>10959.73377913589</v>
      </c>
      <c r="E448" s="29"/>
      <c r="F448" s="29">
        <f t="shared" si="69"/>
        <v>10511.286777069452</v>
      </c>
      <c r="G448" s="29"/>
      <c r="H448" s="30">
        <f t="shared" si="74"/>
        <v>1070.0058191663384</v>
      </c>
      <c r="I448" s="30">
        <f t="shared" si="75"/>
        <v>5660.120732906129</v>
      </c>
      <c r="J448" s="30">
        <f t="shared" si="76"/>
        <v>1974.7337791358896</v>
      </c>
      <c r="K448" s="30"/>
      <c r="L448" s="54">
        <f t="shared" si="71"/>
        <v>0.2198943319289639</v>
      </c>
      <c r="M448" s="54">
        <f t="shared" si="72"/>
        <v>0.63044338749232887</v>
      </c>
      <c r="N448" s="54">
        <f t="shared" si="73"/>
        <v>0.21978116629225258</v>
      </c>
      <c r="O448" s="30"/>
      <c r="P448" s="30"/>
      <c r="Q448" s="30"/>
      <c r="R448" s="30">
        <f t="shared" si="77"/>
        <v>2901.620110402785</v>
      </c>
      <c r="S448" s="30"/>
      <c r="T448" s="43">
        <f>SUM($B$2:B448)</f>
        <v>2665895.253961782</v>
      </c>
      <c r="U448" s="43">
        <f>SUM($C$2:C448)</f>
        <v>2690594.464405457</v>
      </c>
      <c r="V448" s="43">
        <f>SUM($D$2:D448)</f>
        <v>2667626.4919946059</v>
      </c>
      <c r="W448" s="5"/>
      <c r="X448" s="5"/>
      <c r="Y448" s="5"/>
      <c r="Z448" s="5">
        <f t="shared" si="78"/>
        <v>1.2198943319289639</v>
      </c>
      <c r="AA448" s="5">
        <f t="shared" si="79"/>
        <v>1.630443387492329</v>
      </c>
      <c r="AB448" s="5">
        <f t="shared" si="80"/>
        <v>1.2197811662922526</v>
      </c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</row>
    <row r="449" spans="1:41" x14ac:dyDescent="0.25">
      <c r="A449" s="3">
        <f t="shared" si="70"/>
        <v>42815</v>
      </c>
      <c r="B449" s="16">
        <f t="shared" si="83"/>
        <v>8302.7748437315022</v>
      </c>
      <c r="C449" s="16">
        <f t="shared" si="81"/>
        <v>10933.146567644993</v>
      </c>
      <c r="D449" s="16">
        <f t="shared" si="82"/>
        <v>8066.0687718339595</v>
      </c>
      <c r="E449" s="16"/>
      <c r="F449" s="16">
        <f t="shared" si="69"/>
        <v>9100.6633944034857</v>
      </c>
      <c r="G449" s="16"/>
      <c r="H449" s="6">
        <f t="shared" si="74"/>
        <v>1593.7748437315022</v>
      </c>
      <c r="I449" s="6">
        <f t="shared" si="75"/>
        <v>4390.1465676449934</v>
      </c>
      <c r="J449" s="6">
        <f t="shared" si="76"/>
        <v>1516.0687718339595</v>
      </c>
      <c r="K449" s="6"/>
      <c r="L449" s="53">
        <f t="shared" si="71"/>
        <v>0.2375577349428383</v>
      </c>
      <c r="M449" s="53">
        <f t="shared" si="72"/>
        <v>0.67096844989225024</v>
      </c>
      <c r="N449" s="53">
        <f t="shared" si="73"/>
        <v>0.23146088119602437</v>
      </c>
      <c r="O449" s="20"/>
      <c r="P449" s="20"/>
      <c r="Q449" s="20"/>
      <c r="R449" s="6">
        <f t="shared" si="77"/>
        <v>2499.9967277368187</v>
      </c>
      <c r="S449" s="20"/>
      <c r="T449" s="14">
        <f>SUM($B$2:B449)</f>
        <v>2674198.0288055134</v>
      </c>
      <c r="U449" s="14">
        <f>SUM($C$2:C449)</f>
        <v>2701527.610973102</v>
      </c>
      <c r="V449" s="14">
        <f>SUM($D$2:D449)</f>
        <v>2675692.5607664399</v>
      </c>
      <c r="W449" s="5"/>
      <c r="X449" s="5"/>
      <c r="Y449" s="5"/>
      <c r="Z449" s="5">
        <f t="shared" si="78"/>
        <v>1.2375577349428384</v>
      </c>
      <c r="AA449" s="5">
        <f t="shared" si="79"/>
        <v>1.6709684498922504</v>
      </c>
      <c r="AB449" s="5">
        <f t="shared" si="80"/>
        <v>1.2314608811960244</v>
      </c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</row>
    <row r="450" spans="1:41" x14ac:dyDescent="0.25">
      <c r="A450" s="3">
        <f t="shared" si="70"/>
        <v>42816</v>
      </c>
      <c r="B450" s="16">
        <f t="shared" si="83"/>
        <v>19481.301822325542</v>
      </c>
      <c r="C450" s="16">
        <f t="shared" si="81"/>
        <v>30423.058825786644</v>
      </c>
      <c r="D450" s="16">
        <f t="shared" si="82"/>
        <v>11605.84161772375</v>
      </c>
      <c r="E450" s="16"/>
      <c r="F450" s="16">
        <f t="shared" ref="F450:F513" si="84">SUM(B450:D450)/3</f>
        <v>20503.400755278646</v>
      </c>
      <c r="G450" s="16"/>
      <c r="H450" s="6">
        <f t="shared" si="74"/>
        <v>3926.3018223255422</v>
      </c>
      <c r="I450" s="6">
        <f t="shared" si="75"/>
        <v>12744.058825786644</v>
      </c>
      <c r="J450" s="6">
        <f t="shared" si="76"/>
        <v>2315.8416177237505</v>
      </c>
      <c r="K450" s="6"/>
      <c r="L450" s="53">
        <f t="shared" si="71"/>
        <v>0.25241413193992557</v>
      </c>
      <c r="M450" s="53">
        <f t="shared" si="72"/>
        <v>0.72085857943247034</v>
      </c>
      <c r="N450" s="53">
        <f t="shared" si="73"/>
        <v>0.24928327424367605</v>
      </c>
      <c r="O450" s="20"/>
      <c r="P450" s="20"/>
      <c r="Q450" s="20"/>
      <c r="R450" s="6">
        <f t="shared" si="77"/>
        <v>6328.73408861198</v>
      </c>
      <c r="S450" s="20"/>
      <c r="T450" s="14">
        <f>SUM($B$2:B450)</f>
        <v>2693679.3306278391</v>
      </c>
      <c r="U450" s="14">
        <f>SUM($C$2:C450)</f>
        <v>2731950.6697988887</v>
      </c>
      <c r="V450" s="14">
        <f>SUM($D$2:D450)</f>
        <v>2687298.4023841638</v>
      </c>
      <c r="W450" s="5"/>
      <c r="X450" s="5"/>
      <c r="Y450" s="5"/>
      <c r="Z450" s="5">
        <f t="shared" si="78"/>
        <v>1.2524141319399256</v>
      </c>
      <c r="AA450" s="5">
        <f t="shared" si="79"/>
        <v>1.7208585794324704</v>
      </c>
      <c r="AB450" s="5">
        <f t="shared" si="80"/>
        <v>1.2492832742436761</v>
      </c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</row>
    <row r="451" spans="1:41" x14ac:dyDescent="0.25">
      <c r="A451" s="3">
        <f t="shared" ref="A451:A514" si="85">A450+1</f>
        <v>42817</v>
      </c>
      <c r="B451" s="16">
        <f t="shared" si="83"/>
        <v>22425.102818919477</v>
      </c>
      <c r="C451" s="16">
        <f t="shared" si="81"/>
        <v>13626.952086346466</v>
      </c>
      <c r="D451" s="16">
        <f t="shared" si="82"/>
        <v>20330.734741953787</v>
      </c>
      <c r="E451" s="16"/>
      <c r="F451" s="16">
        <f t="shared" si="84"/>
        <v>18794.263215739909</v>
      </c>
      <c r="G451" s="16"/>
      <c r="H451" s="6">
        <f t="shared" si="74"/>
        <v>4726.1028189194767</v>
      </c>
      <c r="I451" s="6">
        <f t="shared" si="75"/>
        <v>5921.9520863464659</v>
      </c>
      <c r="J451" s="6">
        <f t="shared" si="76"/>
        <v>4236.7347419537873</v>
      </c>
      <c r="K451" s="6"/>
      <c r="L451" s="53">
        <f t="shared" si="71"/>
        <v>0.26702654494149253</v>
      </c>
      <c r="M451" s="53">
        <f t="shared" si="72"/>
        <v>0.76858560497682882</v>
      </c>
      <c r="N451" s="53">
        <f t="shared" si="73"/>
        <v>0.26324933154925978</v>
      </c>
      <c r="O451" s="20"/>
      <c r="P451" s="20"/>
      <c r="Q451" s="20"/>
      <c r="R451" s="6">
        <f t="shared" si="77"/>
        <v>4961.5965490732433</v>
      </c>
      <c r="S451" s="20"/>
      <c r="T451" s="14">
        <f>SUM($B$2:B451)</f>
        <v>2716104.4334467584</v>
      </c>
      <c r="U451" s="14">
        <f>SUM($C$2:C451)</f>
        <v>2745577.6218852354</v>
      </c>
      <c r="V451" s="14">
        <f>SUM($D$2:D451)</f>
        <v>2707629.1371261175</v>
      </c>
      <c r="W451" s="5"/>
      <c r="X451" s="5"/>
      <c r="Y451" s="5"/>
      <c r="Z451" s="5">
        <f t="shared" si="78"/>
        <v>1.2670265449414926</v>
      </c>
      <c r="AA451" s="5">
        <f t="shared" si="79"/>
        <v>1.7685856049768287</v>
      </c>
      <c r="AB451" s="5">
        <f t="shared" si="80"/>
        <v>1.2632493315492599</v>
      </c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</row>
    <row r="452" spans="1:41" x14ac:dyDescent="0.25">
      <c r="A452" s="3">
        <f t="shared" si="85"/>
        <v>42818</v>
      </c>
      <c r="B452" s="16">
        <f t="shared" si="83"/>
        <v>14854.847090135831</v>
      </c>
      <c r="C452" s="16">
        <f t="shared" si="81"/>
        <v>50015.769938155521</v>
      </c>
      <c r="D452" s="16">
        <f t="shared" si="82"/>
        <v>22731.332673975718</v>
      </c>
      <c r="E452" s="16"/>
      <c r="F452" s="16">
        <f t="shared" si="84"/>
        <v>29200.649900755689</v>
      </c>
      <c r="G452" s="16"/>
      <c r="H452" s="6">
        <f t="shared" si="74"/>
        <v>3150.8470901358305</v>
      </c>
      <c r="I452" s="6">
        <f t="shared" si="75"/>
        <v>21526.769938155521</v>
      </c>
      <c r="J452" s="6">
        <f t="shared" si="76"/>
        <v>4871.3326739757176</v>
      </c>
      <c r="K452" s="6"/>
      <c r="L452" s="53">
        <f t="shared" si="71"/>
        <v>0.26921113210319808</v>
      </c>
      <c r="M452" s="53">
        <f t="shared" si="72"/>
        <v>0.75561690259944259</v>
      </c>
      <c r="N452" s="53">
        <f t="shared" si="73"/>
        <v>0.27275098958430671</v>
      </c>
      <c r="O452" s="20"/>
      <c r="P452" s="20"/>
      <c r="Q452" s="20"/>
      <c r="R452" s="6">
        <f t="shared" si="77"/>
        <v>9849.6499007556886</v>
      </c>
      <c r="S452" s="20"/>
      <c r="T452" s="14">
        <f>SUM($B$2:B452)</f>
        <v>2730959.2805368942</v>
      </c>
      <c r="U452" s="14">
        <f>SUM($C$2:C452)</f>
        <v>2795593.391823391</v>
      </c>
      <c r="V452" s="14">
        <f>SUM($D$2:D452)</f>
        <v>2730360.4698000932</v>
      </c>
      <c r="W452" s="5"/>
      <c r="X452" s="5"/>
      <c r="Y452" s="5"/>
      <c r="Z452" s="5">
        <f t="shared" si="78"/>
        <v>1.269211132103198</v>
      </c>
      <c r="AA452" s="5">
        <f t="shared" si="79"/>
        <v>1.7556169025994426</v>
      </c>
      <c r="AB452" s="5">
        <f t="shared" si="80"/>
        <v>1.2727509895843068</v>
      </c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</row>
    <row r="453" spans="1:41" x14ac:dyDescent="0.25">
      <c r="A453" s="3">
        <f t="shared" si="85"/>
        <v>42819</v>
      </c>
      <c r="B453" s="16">
        <f t="shared" si="83"/>
        <v>22161.32168573188</v>
      </c>
      <c r="C453" s="16">
        <f t="shared" si="81"/>
        <v>36761.622035626191</v>
      </c>
      <c r="D453" s="16">
        <f t="shared" si="82"/>
        <v>19534.532292272677</v>
      </c>
      <c r="E453" s="16"/>
      <c r="F453" s="16">
        <f t="shared" si="84"/>
        <v>26152.492004543583</v>
      </c>
      <c r="G453" s="16"/>
      <c r="H453" s="6">
        <f t="shared" si="74"/>
        <v>4677.3216857318803</v>
      </c>
      <c r="I453" s="6">
        <f t="shared" si="75"/>
        <v>16904.099038939854</v>
      </c>
      <c r="J453" s="6">
        <f t="shared" si="76"/>
        <v>4251.4377248040182</v>
      </c>
      <c r="K453" s="6"/>
      <c r="L453" s="53">
        <f t="shared" si="71"/>
        <v>0.26752011471813547</v>
      </c>
      <c r="M453" s="53">
        <f t="shared" si="72"/>
        <v>0.85126926665328162</v>
      </c>
      <c r="N453" s="53">
        <f t="shared" si="73"/>
        <v>0.27817911523321709</v>
      </c>
      <c r="O453" s="20"/>
      <c r="P453" s="20"/>
      <c r="Q453" s="20"/>
      <c r="R453" s="6">
        <f t="shared" si="77"/>
        <v>8610.9528164919175</v>
      </c>
      <c r="S453" s="20"/>
      <c r="T453" s="14">
        <f>SUM($B$2:B453)</f>
        <v>2753120.6022226261</v>
      </c>
      <c r="U453" s="14">
        <f>SUM($C$2:C453)</f>
        <v>2832355.0138590173</v>
      </c>
      <c r="V453" s="14">
        <f>SUM($D$2:D453)</f>
        <v>2749895.0020923661</v>
      </c>
      <c r="W453" s="5"/>
      <c r="X453" s="5"/>
      <c r="Y453" s="5"/>
      <c r="Z453" s="5">
        <f t="shared" si="78"/>
        <v>1.2675201147181354</v>
      </c>
      <c r="AA453" s="5">
        <f t="shared" si="79"/>
        <v>1.8512692666532817</v>
      </c>
      <c r="AB453" s="5">
        <f t="shared" si="80"/>
        <v>1.2781791152332171</v>
      </c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</row>
    <row r="454" spans="1:41" x14ac:dyDescent="0.25">
      <c r="A454" s="28">
        <f t="shared" si="85"/>
        <v>42820</v>
      </c>
      <c r="B454" s="29">
        <f t="shared" si="83"/>
        <v>16038.012566674839</v>
      </c>
      <c r="C454" s="29">
        <f t="shared" si="81"/>
        <v>31800.512950966422</v>
      </c>
      <c r="D454" s="29">
        <f t="shared" si="82"/>
        <v>16271.80539510866</v>
      </c>
      <c r="E454" s="29"/>
      <c r="F454" s="29">
        <f t="shared" si="84"/>
        <v>21370.110304249974</v>
      </c>
      <c r="G454" s="29"/>
      <c r="H454" s="30">
        <f t="shared" si="74"/>
        <v>3368.7644240594018</v>
      </c>
      <c r="I454" s="30">
        <f t="shared" si="75"/>
        <v>14959.692275102181</v>
      </c>
      <c r="J454" s="30">
        <f t="shared" si="76"/>
        <v>3501.1417471077239</v>
      </c>
      <c r="K454" s="30"/>
      <c r="L454" s="54">
        <f t="shared" si="71"/>
        <v>0.2659008953126365</v>
      </c>
      <c r="M454" s="54">
        <f t="shared" si="72"/>
        <v>0.88829948154141702</v>
      </c>
      <c r="N454" s="54">
        <f t="shared" si="73"/>
        <v>0.27415503560425986</v>
      </c>
      <c r="O454" s="30"/>
      <c r="P454" s="30"/>
      <c r="Q454" s="30"/>
      <c r="R454" s="30">
        <f t="shared" si="77"/>
        <v>7276.5328154231029</v>
      </c>
      <c r="S454" s="30"/>
      <c r="T454" s="43">
        <f>SUM($B$2:B454)</f>
        <v>2769158.6147893011</v>
      </c>
      <c r="U454" s="43">
        <f>SUM($C$2:C454)</f>
        <v>2864155.5268099839</v>
      </c>
      <c r="V454" s="43">
        <f>SUM($D$2:D454)</f>
        <v>2766166.8074874748</v>
      </c>
      <c r="W454" s="5"/>
      <c r="X454" s="5"/>
      <c r="Y454" s="5"/>
      <c r="Z454" s="5">
        <f t="shared" si="78"/>
        <v>1.2659008953126365</v>
      </c>
      <c r="AA454" s="5">
        <f t="shared" si="79"/>
        <v>1.8882994815414169</v>
      </c>
      <c r="AB454" s="5">
        <f t="shared" si="80"/>
        <v>1.2741550356042599</v>
      </c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</row>
    <row r="455" spans="1:41" x14ac:dyDescent="0.25">
      <c r="A455" s="28">
        <f t="shared" si="85"/>
        <v>42821</v>
      </c>
      <c r="B455" s="29">
        <f t="shared" si="83"/>
        <v>7518.2467341217562</v>
      </c>
      <c r="C455" s="29">
        <f t="shared" si="81"/>
        <v>28278.436695376218</v>
      </c>
      <c r="D455" s="29">
        <f t="shared" si="82"/>
        <v>13958.569500088901</v>
      </c>
      <c r="E455" s="29"/>
      <c r="F455" s="29">
        <f t="shared" si="84"/>
        <v>16585.084309862294</v>
      </c>
      <c r="G455" s="29"/>
      <c r="H455" s="30">
        <f t="shared" si="74"/>
        <v>1582.2409149554178</v>
      </c>
      <c r="I455" s="30">
        <f t="shared" si="75"/>
        <v>13640.315962470089</v>
      </c>
      <c r="J455" s="30">
        <f t="shared" si="76"/>
        <v>2998.8357209530113</v>
      </c>
      <c r="K455" s="30"/>
      <c r="L455" s="54">
        <f t="shared" ref="L455:L518" si="86">H455/(B448)</f>
        <v>0.26654975806233799</v>
      </c>
      <c r="M455" s="54">
        <f t="shared" ref="M455:M518" si="87">I455/(C448)</f>
        <v>0.93183518645306707</v>
      </c>
      <c r="N455" s="54">
        <f t="shared" ref="N455:N518" si="88">J455/(D448)</f>
        <v>0.27362304426243572</v>
      </c>
      <c r="O455" s="30"/>
      <c r="P455" s="30"/>
      <c r="Q455" s="30"/>
      <c r="R455" s="30">
        <f t="shared" si="77"/>
        <v>6073.7975327928416</v>
      </c>
      <c r="S455" s="30"/>
      <c r="T455" s="43">
        <f>SUM($B$2:B455)</f>
        <v>2776676.8615234229</v>
      </c>
      <c r="U455" s="43">
        <f>SUM($C$2:C455)</f>
        <v>2892433.9635053603</v>
      </c>
      <c r="V455" s="43">
        <f>SUM($D$2:D455)</f>
        <v>2780125.3769875634</v>
      </c>
      <c r="W455" s="5"/>
      <c r="X455" s="5"/>
      <c r="Y455" s="5"/>
      <c r="Z455" s="5">
        <f t="shared" si="78"/>
        <v>1.2665497580623379</v>
      </c>
      <c r="AA455" s="5">
        <f t="shared" si="79"/>
        <v>1.931835186453067</v>
      </c>
      <c r="AB455" s="5">
        <f t="shared" si="80"/>
        <v>1.2736230442624357</v>
      </c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</row>
    <row r="456" spans="1:41" x14ac:dyDescent="0.25">
      <c r="A456" s="3">
        <f t="shared" si="85"/>
        <v>42822</v>
      </c>
      <c r="B456" s="16">
        <f t="shared" si="83"/>
        <v>10411.450556594578</v>
      </c>
      <c r="C456" s="16">
        <f t="shared" si="81"/>
        <v>21551.689104039488</v>
      </c>
      <c r="D456" s="16">
        <f t="shared" si="82"/>
        <v>10214.535552931891</v>
      </c>
      <c r="E456" s="16"/>
      <c r="F456" s="16">
        <f t="shared" si="84"/>
        <v>14059.225071188652</v>
      </c>
      <c r="G456" s="16"/>
      <c r="H456" s="6">
        <f t="shared" si="74"/>
        <v>2108.6757128630761</v>
      </c>
      <c r="I456" s="6">
        <f t="shared" si="75"/>
        <v>10618.542536394494</v>
      </c>
      <c r="J456" s="6">
        <f t="shared" si="76"/>
        <v>2148.4667810979317</v>
      </c>
      <c r="K456" s="6"/>
      <c r="L456" s="53">
        <f t="shared" si="86"/>
        <v>0.2539724071230357</v>
      </c>
      <c r="M456" s="53">
        <f t="shared" si="87"/>
        <v>0.97122474949878357</v>
      </c>
      <c r="N456" s="53">
        <f t="shared" si="88"/>
        <v>0.26635859944564305</v>
      </c>
      <c r="O456" s="20"/>
      <c r="P456" s="20"/>
      <c r="Q456" s="20"/>
      <c r="R456" s="6">
        <f t="shared" si="77"/>
        <v>4958.5616767851661</v>
      </c>
      <c r="S456" s="20"/>
      <c r="T456" s="14">
        <f>SUM($B$2:B456)</f>
        <v>2787088.3120800173</v>
      </c>
      <c r="U456" s="14">
        <f>SUM($C$2:C456)</f>
        <v>2913985.6526094</v>
      </c>
      <c r="V456" s="14">
        <f>SUM($D$2:D456)</f>
        <v>2790339.9125404954</v>
      </c>
      <c r="W456" s="5"/>
      <c r="X456" s="5"/>
      <c r="Y456" s="5"/>
      <c r="Z456" s="5">
        <f t="shared" si="78"/>
        <v>1.2539724071230356</v>
      </c>
      <c r="AA456" s="5">
        <f t="shared" si="79"/>
        <v>1.9712247494987836</v>
      </c>
      <c r="AB456" s="5">
        <f t="shared" si="80"/>
        <v>1.266358599445643</v>
      </c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</row>
    <row r="457" spans="1:41" x14ac:dyDescent="0.25">
      <c r="A457" s="3">
        <f t="shared" si="85"/>
        <v>42823</v>
      </c>
      <c r="B457" s="16">
        <f t="shared" si="83"/>
        <v>24245.077194810165</v>
      </c>
      <c r="C457" s="16">
        <f t="shared" si="81"/>
        <v>61482.142062903389</v>
      </c>
      <c r="D457" s="16">
        <f t="shared" si="82"/>
        <v>14684.979734008091</v>
      </c>
      <c r="E457" s="16"/>
      <c r="F457" s="16">
        <f t="shared" si="84"/>
        <v>33470.73299724055</v>
      </c>
      <c r="G457" s="16"/>
      <c r="H457" s="6">
        <f t="shared" ref="H457:H520" si="89">B457-B450</f>
        <v>4763.7753724846225</v>
      </c>
      <c r="I457" s="6">
        <f t="shared" ref="I457:I520" si="90">C457-C450</f>
        <v>31059.083237116745</v>
      </c>
      <c r="J457" s="6">
        <f t="shared" ref="J457:J520" si="91">D457-D450</f>
        <v>3079.1381162843409</v>
      </c>
      <c r="K457" s="6"/>
      <c r="L457" s="53">
        <f t="shared" si="86"/>
        <v>0.24453064871801036</v>
      </c>
      <c r="M457" s="53">
        <f t="shared" si="87"/>
        <v>1.0209059981434545</v>
      </c>
      <c r="N457" s="53">
        <f t="shared" si="88"/>
        <v>0.26530933453219491</v>
      </c>
      <c r="O457" s="20"/>
      <c r="P457" s="20"/>
      <c r="Q457" s="20"/>
      <c r="R457" s="6">
        <f t="shared" ref="R457:R520" si="92">F457-F450</f>
        <v>12967.332241961903</v>
      </c>
      <c r="S457" s="20"/>
      <c r="T457" s="14">
        <f>SUM($B$2:B457)</f>
        <v>2811333.3892748277</v>
      </c>
      <c r="U457" s="14">
        <f>SUM($C$2:C457)</f>
        <v>2975467.7946723034</v>
      </c>
      <c r="V457" s="14">
        <f>SUM($D$2:D457)</f>
        <v>2805024.8922745036</v>
      </c>
      <c r="W457" s="5"/>
      <c r="X457" s="5"/>
      <c r="Y457" s="5"/>
      <c r="Z457" s="5">
        <f t="shared" si="78"/>
        <v>1.2445306487180103</v>
      </c>
      <c r="AA457" s="5">
        <f t="shared" si="79"/>
        <v>2.0209059981434545</v>
      </c>
      <c r="AB457" s="5">
        <f t="shared" si="80"/>
        <v>1.2653093345321949</v>
      </c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</row>
    <row r="458" spans="1:41" x14ac:dyDescent="0.25">
      <c r="A458" s="3">
        <f t="shared" si="85"/>
        <v>42824</v>
      </c>
      <c r="B458" s="16">
        <f t="shared" si="83"/>
        <v>27735.420677127026</v>
      </c>
      <c r="C458" s="16">
        <f t="shared" si="81"/>
        <v>26987.858979764405</v>
      </c>
      <c r="D458" s="16">
        <f t="shared" si="82"/>
        <v>25590.080052259324</v>
      </c>
      <c r="E458" s="16"/>
      <c r="F458" s="16">
        <f t="shared" si="84"/>
        <v>26771.11990305025</v>
      </c>
      <c r="G458" s="16"/>
      <c r="H458" s="6">
        <f t="shared" si="89"/>
        <v>5310.3178582075489</v>
      </c>
      <c r="I458" s="6">
        <f t="shared" si="90"/>
        <v>13360.90689341794</v>
      </c>
      <c r="J458" s="6">
        <f t="shared" si="91"/>
        <v>5259.3453103055363</v>
      </c>
      <c r="K458" s="6"/>
      <c r="L458" s="53">
        <f t="shared" si="86"/>
        <v>0.236802386195856</v>
      </c>
      <c r="M458" s="53">
        <f t="shared" si="87"/>
        <v>0.98047654448017829</v>
      </c>
      <c r="N458" s="53">
        <f t="shared" si="88"/>
        <v>0.25868938713034001</v>
      </c>
      <c r="O458" s="20"/>
      <c r="P458" s="20"/>
      <c r="Q458" s="20"/>
      <c r="R458" s="6">
        <f t="shared" si="92"/>
        <v>7976.8566873103409</v>
      </c>
      <c r="S458" s="20"/>
      <c r="T458" s="14">
        <f>SUM($B$2:B458)</f>
        <v>2839068.8099519545</v>
      </c>
      <c r="U458" s="14">
        <f>SUM($C$2:C458)</f>
        <v>3002455.6536520678</v>
      </c>
      <c r="V458" s="14">
        <f>SUM($D$2:D458)</f>
        <v>2830614.972326763</v>
      </c>
      <c r="W458" s="5"/>
      <c r="X458" s="5"/>
      <c r="Y458" s="5"/>
      <c r="Z458" s="5">
        <f t="shared" si="78"/>
        <v>1.2368023861958559</v>
      </c>
      <c r="AA458" s="5">
        <f t="shared" si="79"/>
        <v>1.9804765444801784</v>
      </c>
      <c r="AB458" s="5">
        <f t="shared" si="80"/>
        <v>1.25868938713034</v>
      </c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</row>
    <row r="459" spans="1:41" x14ac:dyDescent="0.25">
      <c r="A459" s="3">
        <f t="shared" si="85"/>
        <v>42825</v>
      </c>
      <c r="B459" s="16">
        <f t="shared" si="83"/>
        <v>18343.328821978241</v>
      </c>
      <c r="C459" s="16">
        <f t="shared" si="81"/>
        <v>104829.72899349553</v>
      </c>
      <c r="D459" s="16">
        <f t="shared" si="82"/>
        <v>28521.51578506668</v>
      </c>
      <c r="E459" s="16"/>
      <c r="F459" s="16">
        <f t="shared" si="84"/>
        <v>50564.857866846818</v>
      </c>
      <c r="G459" s="16"/>
      <c r="H459" s="6">
        <f t="shared" si="89"/>
        <v>3488.4817318424102</v>
      </c>
      <c r="I459" s="6">
        <f t="shared" si="90"/>
        <v>54813.959055340012</v>
      </c>
      <c r="J459" s="6">
        <f t="shared" si="91"/>
        <v>5790.1831110909625</v>
      </c>
      <c r="K459" s="6"/>
      <c r="L459" s="53">
        <f t="shared" si="86"/>
        <v>0.23483794283947168</v>
      </c>
      <c r="M459" s="53">
        <f t="shared" si="87"/>
        <v>1.0959335250285549</v>
      </c>
      <c r="N459" s="53">
        <f t="shared" si="88"/>
        <v>0.25472255384832471</v>
      </c>
      <c r="O459" s="20"/>
      <c r="P459" s="20"/>
      <c r="Q459" s="20"/>
      <c r="R459" s="6">
        <f t="shared" si="92"/>
        <v>21364.207966091129</v>
      </c>
      <c r="S459" s="20"/>
      <c r="T459" s="14">
        <f>SUM($B$2:B459)</f>
        <v>2857412.1387739326</v>
      </c>
      <c r="U459" s="14">
        <f>SUM($C$2:C459)</f>
        <v>3107285.3826455632</v>
      </c>
      <c r="V459" s="14">
        <f>SUM($D$2:D459)</f>
        <v>2859136.4881118299</v>
      </c>
      <c r="W459" s="5"/>
      <c r="X459" s="5"/>
      <c r="Y459" s="5"/>
      <c r="Z459" s="5">
        <f t="shared" si="78"/>
        <v>1.2348379428394716</v>
      </c>
      <c r="AA459" s="5">
        <f t="shared" si="79"/>
        <v>2.0959335250285549</v>
      </c>
      <c r="AB459" s="5">
        <f t="shared" si="80"/>
        <v>1.2547225538483247</v>
      </c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</row>
    <row r="460" spans="1:41" x14ac:dyDescent="0.25">
      <c r="A460" s="3">
        <f t="shared" si="85"/>
        <v>42826</v>
      </c>
      <c r="B460" s="16">
        <f t="shared" si="83"/>
        <v>27904.335558685594</v>
      </c>
      <c r="C460" s="16">
        <f t="shared" si="81"/>
        <v>66787.986230905721</v>
      </c>
      <c r="D460" s="16">
        <f t="shared" si="82"/>
        <v>24436.154577054524</v>
      </c>
      <c r="E460" s="16"/>
      <c r="F460" s="16">
        <f t="shared" si="84"/>
        <v>39709.492122215277</v>
      </c>
      <c r="G460" s="16"/>
      <c r="H460" s="6">
        <f t="shared" si="89"/>
        <v>5743.0138729537139</v>
      </c>
      <c r="I460" s="6">
        <f t="shared" si="90"/>
        <v>30026.36419527953</v>
      </c>
      <c r="J460" s="6">
        <f t="shared" si="91"/>
        <v>4901.6222847818462</v>
      </c>
      <c r="K460" s="6"/>
      <c r="L460" s="53">
        <f t="shared" si="86"/>
        <v>0.25914581965800521</v>
      </c>
      <c r="M460" s="53">
        <f t="shared" si="87"/>
        <v>0.81678561860465704</v>
      </c>
      <c r="N460" s="53">
        <f t="shared" si="88"/>
        <v>0.25092089288059344</v>
      </c>
      <c r="O460" s="20"/>
      <c r="P460" s="20"/>
      <c r="Q460" s="20"/>
      <c r="R460" s="6">
        <f t="shared" si="92"/>
        <v>13557.000117671694</v>
      </c>
      <c r="S460" s="20"/>
      <c r="T460" s="14">
        <f>SUM($B$2:B460)</f>
        <v>2885316.4743326181</v>
      </c>
      <c r="U460" s="14">
        <f>SUM($C$2:C460)</f>
        <v>3174073.3688764689</v>
      </c>
      <c r="V460" s="14">
        <f>SUM($D$2:D460)</f>
        <v>2883572.6426888844</v>
      </c>
      <c r="W460" s="5"/>
      <c r="X460" s="5"/>
      <c r="Y460" s="5"/>
      <c r="Z460" s="5">
        <f t="shared" si="78"/>
        <v>1.2591458196580052</v>
      </c>
      <c r="AA460" s="5">
        <f t="shared" si="79"/>
        <v>1.8167856186046569</v>
      </c>
      <c r="AB460" s="5">
        <f t="shared" si="80"/>
        <v>1.2509208928805935</v>
      </c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</row>
    <row r="461" spans="1:41" x14ac:dyDescent="0.25">
      <c r="A461" s="28">
        <f t="shared" si="85"/>
        <v>42827</v>
      </c>
      <c r="B461" s="29">
        <f t="shared" si="83"/>
        <v>20031.736316070961</v>
      </c>
      <c r="C461" s="29">
        <f t="shared" si="81"/>
        <v>58369.320747105441</v>
      </c>
      <c r="D461" s="29">
        <f t="shared" si="82"/>
        <v>20419.388950748224</v>
      </c>
      <c r="E461" s="29"/>
      <c r="F461" s="29">
        <f t="shared" si="84"/>
        <v>32940.148671308205</v>
      </c>
      <c r="G461" s="29"/>
      <c r="H461" s="30">
        <f t="shared" si="89"/>
        <v>3993.723749396122</v>
      </c>
      <c r="I461" s="30">
        <f t="shared" si="90"/>
        <v>26568.807796139019</v>
      </c>
      <c r="J461" s="30">
        <f t="shared" si="91"/>
        <v>4147.5835556395632</v>
      </c>
      <c r="K461" s="30"/>
      <c r="L461" s="54">
        <f t="shared" si="86"/>
        <v>0.24901612545775306</v>
      </c>
      <c r="M461" s="54">
        <f t="shared" si="87"/>
        <v>0.8354836237109059</v>
      </c>
      <c r="N461" s="54">
        <f t="shared" si="88"/>
        <v>0.25489387655080581</v>
      </c>
      <c r="O461" s="30"/>
      <c r="P461" s="30"/>
      <c r="Q461" s="30"/>
      <c r="R461" s="30">
        <f t="shared" si="92"/>
        <v>11570.038367058231</v>
      </c>
      <c r="S461" s="30"/>
      <c r="T461" s="43">
        <f>SUM($B$2:B461)</f>
        <v>2905348.210648689</v>
      </c>
      <c r="U461" s="43">
        <f>SUM($C$2:C461)</f>
        <v>3232442.6896235743</v>
      </c>
      <c r="V461" s="43">
        <f>SUM($D$2:D461)</f>
        <v>2903992.0316396328</v>
      </c>
      <c r="W461" s="5"/>
      <c r="X461" s="5"/>
      <c r="Y461" s="5"/>
      <c r="Z461" s="5">
        <f t="shared" si="78"/>
        <v>1.249016125457753</v>
      </c>
      <c r="AA461" s="5">
        <f t="shared" si="79"/>
        <v>1.8354836237109058</v>
      </c>
      <c r="AB461" s="5">
        <f t="shared" si="80"/>
        <v>1.2548938765508058</v>
      </c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</row>
    <row r="462" spans="1:41" x14ac:dyDescent="0.25">
      <c r="A462" s="28">
        <f t="shared" si="85"/>
        <v>42828</v>
      </c>
      <c r="B462" s="29">
        <f t="shared" si="83"/>
        <v>9410.9008933282566</v>
      </c>
      <c r="C462" s="29">
        <f t="shared" si="81"/>
        <v>52393.251141871508</v>
      </c>
      <c r="D462" s="29">
        <f t="shared" si="82"/>
        <v>17561.253837052136</v>
      </c>
      <c r="E462" s="29"/>
      <c r="F462" s="29">
        <f t="shared" si="84"/>
        <v>26455.135290750633</v>
      </c>
      <c r="G462" s="29"/>
      <c r="H462" s="30">
        <f t="shared" si="89"/>
        <v>1892.6541592065005</v>
      </c>
      <c r="I462" s="30">
        <f t="shared" si="90"/>
        <v>24114.814446495289</v>
      </c>
      <c r="J462" s="30">
        <f t="shared" si="91"/>
        <v>3602.6843369632352</v>
      </c>
      <c r="K462" s="30"/>
      <c r="L462" s="54">
        <f t="shared" si="86"/>
        <v>0.25174142671011857</v>
      </c>
      <c r="M462" s="54">
        <f t="shared" si="87"/>
        <v>0.85276335132197323</v>
      </c>
      <c r="N462" s="54">
        <f t="shared" si="88"/>
        <v>0.25809839159666681</v>
      </c>
      <c r="O462" s="30"/>
      <c r="P462" s="30"/>
      <c r="Q462" s="30"/>
      <c r="R462" s="30">
        <f t="shared" si="92"/>
        <v>9870.0509808883398</v>
      </c>
      <c r="S462" s="30"/>
      <c r="T462" s="43">
        <f>SUM($B$2:B462)</f>
        <v>2914759.1115420172</v>
      </c>
      <c r="U462" s="43">
        <f>SUM($C$2:C462)</f>
        <v>3284835.9407654456</v>
      </c>
      <c r="V462" s="43">
        <f>SUM($D$2:D462)</f>
        <v>2921553.285476685</v>
      </c>
      <c r="W462" s="5"/>
      <c r="X462" s="5"/>
      <c r="Y462" s="5"/>
      <c r="Z462" s="5">
        <f t="shared" si="78"/>
        <v>1.2517414267101186</v>
      </c>
      <c r="AA462" s="5">
        <f t="shared" si="79"/>
        <v>1.8527633513219732</v>
      </c>
      <c r="AB462" s="5">
        <f t="shared" si="80"/>
        <v>1.2580983915966668</v>
      </c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</row>
    <row r="463" spans="1:41" x14ac:dyDescent="0.25">
      <c r="A463" s="3">
        <f t="shared" si="85"/>
        <v>42829</v>
      </c>
      <c r="B463" s="16">
        <f t="shared" si="83"/>
        <v>13056.127863311069</v>
      </c>
      <c r="C463" s="16">
        <f t="shared" si="81"/>
        <v>40272.420498340725</v>
      </c>
      <c r="D463" s="16">
        <f t="shared" si="82"/>
        <v>12878.847368633556</v>
      </c>
      <c r="E463" s="16"/>
      <c r="F463" s="16">
        <f t="shared" si="84"/>
        <v>22069.131910095119</v>
      </c>
      <c r="G463" s="16"/>
      <c r="H463" s="6">
        <f t="shared" si="89"/>
        <v>2644.6773067164904</v>
      </c>
      <c r="I463" s="6">
        <f t="shared" si="90"/>
        <v>18720.731394301238</v>
      </c>
      <c r="J463" s="6">
        <f t="shared" si="91"/>
        <v>2664.3118157016652</v>
      </c>
      <c r="K463" s="6"/>
      <c r="L463" s="53">
        <f t="shared" si="86"/>
        <v>0.25401621919448686</v>
      </c>
      <c r="M463" s="53">
        <f t="shared" si="87"/>
        <v>0.86864334873837634</v>
      </c>
      <c r="N463" s="53">
        <f t="shared" si="88"/>
        <v>0.26083533626126781</v>
      </c>
      <c r="O463" s="20"/>
      <c r="P463" s="20"/>
      <c r="Q463" s="20"/>
      <c r="R463" s="6">
        <f t="shared" si="92"/>
        <v>8009.9068389064669</v>
      </c>
      <c r="S463" s="20"/>
      <c r="T463" s="14">
        <f>SUM($B$2:B463)</f>
        <v>2927815.2394053284</v>
      </c>
      <c r="U463" s="14">
        <f>SUM($C$2:C463)</f>
        <v>3325108.3612637864</v>
      </c>
      <c r="V463" s="14">
        <f>SUM($D$2:D463)</f>
        <v>2934432.1328453184</v>
      </c>
      <c r="W463" s="5"/>
      <c r="X463" s="5"/>
      <c r="Y463" s="5"/>
      <c r="Z463" s="5">
        <f t="shared" si="78"/>
        <v>1.2540162191944868</v>
      </c>
      <c r="AA463" s="5">
        <f t="shared" si="79"/>
        <v>1.8686433487383762</v>
      </c>
      <c r="AB463" s="5">
        <f t="shared" si="80"/>
        <v>1.2608353362612679</v>
      </c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</row>
    <row r="464" spans="1:41" x14ac:dyDescent="0.25">
      <c r="A464" s="3">
        <f t="shared" si="85"/>
        <v>42830</v>
      </c>
      <c r="B464" s="16">
        <f t="shared" si="83"/>
        <v>30432.2226965708</v>
      </c>
      <c r="C464" s="16">
        <f t="shared" si="81"/>
        <v>115756.30127582719</v>
      </c>
      <c r="D464" s="16">
        <f t="shared" si="82"/>
        <v>18546.153023584469</v>
      </c>
      <c r="E464" s="16"/>
      <c r="F464" s="16">
        <f t="shared" si="84"/>
        <v>54911.558998660825</v>
      </c>
      <c r="G464" s="16"/>
      <c r="H464" s="6">
        <f t="shared" si="89"/>
        <v>6187.1455017606349</v>
      </c>
      <c r="I464" s="6">
        <f t="shared" si="90"/>
        <v>54274.159212923805</v>
      </c>
      <c r="J464" s="6">
        <f t="shared" si="91"/>
        <v>3861.173289576378</v>
      </c>
      <c r="K464" s="6"/>
      <c r="L464" s="53">
        <f t="shared" si="86"/>
        <v>0.25519182521246164</v>
      </c>
      <c r="M464" s="53">
        <f t="shared" si="87"/>
        <v>0.88276298437024237</v>
      </c>
      <c r="N464" s="53">
        <f t="shared" si="88"/>
        <v>0.26293351162307094</v>
      </c>
      <c r="O464" s="20"/>
      <c r="P464" s="20"/>
      <c r="Q464" s="20"/>
      <c r="R464" s="6">
        <f t="shared" si="92"/>
        <v>21440.826001420275</v>
      </c>
      <c r="S464" s="20"/>
      <c r="T464" s="14">
        <f>SUM($B$2:B464)</f>
        <v>2958247.4621018991</v>
      </c>
      <c r="U464" s="14">
        <f>SUM($C$2:C464)</f>
        <v>3440864.6625396134</v>
      </c>
      <c r="V464" s="14">
        <f>SUM($D$2:D464)</f>
        <v>2952978.2858689027</v>
      </c>
      <c r="W464" s="5"/>
      <c r="X464" s="5"/>
      <c r="Y464" s="5"/>
      <c r="Z464" s="5">
        <f t="shared" ref="Z464:Z527" si="93">IF(ISERROR(B464/B457),1,B464/B457)</f>
        <v>1.2551918252124616</v>
      </c>
      <c r="AA464" s="5">
        <f t="shared" ref="AA464:AA527" si="94">IF(ISERROR(C464/C457),1,C464/C457)</f>
        <v>1.8827629843702423</v>
      </c>
      <c r="AB464" s="5">
        <f t="shared" ref="AB464:AB527" si="95">IF(ISERROR(D464/D457),1,D464/D457)</f>
        <v>1.2629335116230709</v>
      </c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</row>
    <row r="465" spans="1:41" x14ac:dyDescent="0.25">
      <c r="A465" s="3">
        <f t="shared" si="85"/>
        <v>42831</v>
      </c>
      <c r="B465" s="16">
        <f t="shared" si="83"/>
        <v>34818.776195003229</v>
      </c>
      <c r="C465" s="16">
        <f t="shared" si="81"/>
        <v>51123.845717980432</v>
      </c>
      <c r="D465" s="16">
        <f t="shared" si="82"/>
        <v>32343.520425063303</v>
      </c>
      <c r="E465" s="16"/>
      <c r="F465" s="16">
        <f t="shared" si="84"/>
        <v>39428.714112682319</v>
      </c>
      <c r="G465" s="16"/>
      <c r="H465" s="6">
        <f t="shared" si="89"/>
        <v>7083.3555178762035</v>
      </c>
      <c r="I465" s="6">
        <f t="shared" si="90"/>
        <v>24135.986738216026</v>
      </c>
      <c r="J465" s="6">
        <f t="shared" si="91"/>
        <v>6753.4403728039797</v>
      </c>
      <c r="K465" s="6"/>
      <c r="L465" s="53">
        <f t="shared" si="86"/>
        <v>0.25539023187478593</v>
      </c>
      <c r="M465" s="53">
        <f t="shared" si="87"/>
        <v>0.89432758472294072</v>
      </c>
      <c r="N465" s="53">
        <f t="shared" si="88"/>
        <v>0.2639085285787422</v>
      </c>
      <c r="O465" s="20"/>
      <c r="P465" s="20"/>
      <c r="Q465" s="20"/>
      <c r="R465" s="6">
        <f t="shared" si="92"/>
        <v>12657.594209632069</v>
      </c>
      <c r="S465" s="20"/>
      <c r="T465" s="14">
        <f>SUM($B$2:B465)</f>
        <v>2993066.2382969023</v>
      </c>
      <c r="U465" s="14">
        <f>SUM($C$2:C465)</f>
        <v>3491988.508257594</v>
      </c>
      <c r="V465" s="14">
        <f>SUM($D$2:D465)</f>
        <v>2985321.8062939658</v>
      </c>
      <c r="W465" s="5"/>
      <c r="X465" s="5"/>
      <c r="Y465" s="5"/>
      <c r="Z465" s="5">
        <f t="shared" si="93"/>
        <v>1.255390231874786</v>
      </c>
      <c r="AA465" s="5">
        <f t="shared" si="94"/>
        <v>1.8943275847229406</v>
      </c>
      <c r="AB465" s="5">
        <f t="shared" si="95"/>
        <v>1.2639085285787421</v>
      </c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</row>
    <row r="466" spans="1:41" x14ac:dyDescent="0.25">
      <c r="A466" s="3">
        <f t="shared" si="85"/>
        <v>42832</v>
      </c>
      <c r="B466" s="16">
        <f t="shared" si="83"/>
        <v>23012.789486260266</v>
      </c>
      <c r="C466" s="16">
        <f t="shared" si="81"/>
        <v>199523.38287854381</v>
      </c>
      <c r="D466" s="16">
        <f t="shared" si="82"/>
        <v>36049.929998630549</v>
      </c>
      <c r="E466" s="16"/>
      <c r="F466" s="16">
        <f t="shared" si="84"/>
        <v>86195.367454478212</v>
      </c>
      <c r="G466" s="16"/>
      <c r="H466" s="6">
        <f t="shared" si="89"/>
        <v>4669.4606642820254</v>
      </c>
      <c r="I466" s="6">
        <f t="shared" si="90"/>
        <v>94693.653885048276</v>
      </c>
      <c r="J466" s="6">
        <f t="shared" si="91"/>
        <v>7528.4142135638685</v>
      </c>
      <c r="K466" s="6"/>
      <c r="L466" s="53">
        <f t="shared" si="86"/>
        <v>0.25455906665573508</v>
      </c>
      <c r="M466" s="53">
        <f t="shared" si="87"/>
        <v>0.90330915470480533</v>
      </c>
      <c r="N466" s="53">
        <f t="shared" si="88"/>
        <v>0.26395561408084778</v>
      </c>
      <c r="O466" s="20"/>
      <c r="P466" s="20"/>
      <c r="Q466" s="20"/>
      <c r="R466" s="6">
        <f t="shared" si="92"/>
        <v>35630.509587631394</v>
      </c>
      <c r="S466" s="20"/>
      <c r="T466" s="14">
        <f>SUM($B$2:B466)</f>
        <v>3016079.0277831624</v>
      </c>
      <c r="U466" s="14">
        <f>SUM($C$2:C466)</f>
        <v>3691511.8911361378</v>
      </c>
      <c r="V466" s="14">
        <f>SUM($D$2:D466)</f>
        <v>3021371.7362925964</v>
      </c>
      <c r="W466" s="5"/>
      <c r="X466" s="5"/>
      <c r="Y466" s="5"/>
      <c r="Z466" s="5">
        <f t="shared" si="93"/>
        <v>1.2545590666557351</v>
      </c>
      <c r="AA466" s="5">
        <f t="shared" si="94"/>
        <v>1.9033091547048053</v>
      </c>
      <c r="AB466" s="5">
        <f t="shared" si="95"/>
        <v>1.2639556140808477</v>
      </c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</row>
    <row r="467" spans="1:41" x14ac:dyDescent="0.25">
      <c r="A467" s="3">
        <f t="shared" si="85"/>
        <v>42833</v>
      </c>
      <c r="B467" s="16">
        <f t="shared" si="83"/>
        <v>34978.433163376336</v>
      </c>
      <c r="C467" s="16">
        <f t="shared" si="81"/>
        <v>127822.76191044021</v>
      </c>
      <c r="D467" s="16">
        <f t="shared" si="82"/>
        <v>30870.862967403631</v>
      </c>
      <c r="E467" s="16"/>
      <c r="F467" s="16">
        <f t="shared" si="84"/>
        <v>64557.35268040673</v>
      </c>
      <c r="G467" s="16"/>
      <c r="H467" s="6">
        <f t="shared" si="89"/>
        <v>7074.0976046907417</v>
      </c>
      <c r="I467" s="6">
        <f t="shared" si="90"/>
        <v>61034.77567953449</v>
      </c>
      <c r="J467" s="6">
        <f t="shared" si="91"/>
        <v>6434.7083903491075</v>
      </c>
      <c r="K467" s="6"/>
      <c r="L467" s="53">
        <f t="shared" si="86"/>
        <v>0.25351249055234482</v>
      </c>
      <c r="M467" s="53">
        <f t="shared" si="87"/>
        <v>0.91385860128375951</v>
      </c>
      <c r="N467" s="53">
        <f t="shared" si="88"/>
        <v>0.26332737297345793</v>
      </c>
      <c r="O467" s="20"/>
      <c r="P467" s="20"/>
      <c r="Q467" s="20"/>
      <c r="R467" s="6">
        <f t="shared" si="92"/>
        <v>24847.860558191453</v>
      </c>
      <c r="S467" s="20"/>
      <c r="T467" s="14">
        <f>SUM($B$2:B467)</f>
        <v>3051057.460946539</v>
      </c>
      <c r="U467" s="14">
        <f>SUM($C$2:C467)</f>
        <v>3819334.6530465782</v>
      </c>
      <c r="V467" s="14">
        <f>SUM($D$2:D467)</f>
        <v>3052242.59926</v>
      </c>
      <c r="W467" s="5"/>
      <c r="X467" s="5"/>
      <c r="Y467" s="5"/>
      <c r="Z467" s="5">
        <f t="shared" si="93"/>
        <v>1.2535124905523449</v>
      </c>
      <c r="AA467" s="5">
        <f t="shared" si="94"/>
        <v>1.9138586012837595</v>
      </c>
      <c r="AB467" s="5">
        <f t="shared" si="95"/>
        <v>1.263327372973458</v>
      </c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</row>
    <row r="468" spans="1:41" x14ac:dyDescent="0.25">
      <c r="A468" s="28">
        <f t="shared" si="85"/>
        <v>42834</v>
      </c>
      <c r="B468" s="29">
        <f t="shared" si="83"/>
        <v>25089.989034381415</v>
      </c>
      <c r="C468" s="29">
        <f t="shared" si="81"/>
        <v>111971.57634496651</v>
      </c>
      <c r="D468" s="29">
        <f t="shared" si="82"/>
        <v>25774.71132217213</v>
      </c>
      <c r="E468" s="29"/>
      <c r="F468" s="29">
        <f t="shared" si="84"/>
        <v>54278.758900506684</v>
      </c>
      <c r="G468" s="29"/>
      <c r="H468" s="30">
        <f t="shared" si="89"/>
        <v>5058.2527183104539</v>
      </c>
      <c r="I468" s="30">
        <f t="shared" si="90"/>
        <v>53602.255597861069</v>
      </c>
      <c r="J468" s="30">
        <f t="shared" si="91"/>
        <v>5355.3223714239066</v>
      </c>
      <c r="K468" s="30"/>
      <c r="L468" s="54">
        <f t="shared" si="86"/>
        <v>0.25251194596907428</v>
      </c>
      <c r="M468" s="54">
        <f t="shared" si="87"/>
        <v>0.91832926804307946</v>
      </c>
      <c r="N468" s="54">
        <f t="shared" si="88"/>
        <v>0.26226653424061802</v>
      </c>
      <c r="O468" s="30"/>
      <c r="P468" s="30"/>
      <c r="Q468" s="30"/>
      <c r="R468" s="30">
        <f t="shared" si="92"/>
        <v>21338.610229198479</v>
      </c>
      <c r="S468" s="30"/>
      <c r="T468" s="43">
        <f>SUM($B$2:B468)</f>
        <v>3076147.4499809202</v>
      </c>
      <c r="U468" s="43">
        <f>SUM($C$2:C468)</f>
        <v>3931306.2293915446</v>
      </c>
      <c r="V468" s="43">
        <f>SUM($D$2:D468)</f>
        <v>3078017.3105821721</v>
      </c>
      <c r="W468" s="5"/>
      <c r="X468" s="5"/>
      <c r="Y468" s="5"/>
      <c r="Z468" s="5">
        <f t="shared" si="93"/>
        <v>1.2525119459690743</v>
      </c>
      <c r="AA468" s="5">
        <f t="shared" si="94"/>
        <v>1.9183292680430795</v>
      </c>
      <c r="AB468" s="5">
        <f t="shared" si="95"/>
        <v>1.2622665342406181</v>
      </c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</row>
    <row r="469" spans="1:41" x14ac:dyDescent="0.25">
      <c r="A469" s="28">
        <f t="shared" si="85"/>
        <v>42835</v>
      </c>
      <c r="B469" s="29">
        <f t="shared" si="83"/>
        <v>11778.265642986244</v>
      </c>
      <c r="C469" s="29">
        <f t="shared" si="81"/>
        <v>100619.88983809207</v>
      </c>
      <c r="D469" s="29">
        <f t="shared" si="82"/>
        <v>22152.07037565919</v>
      </c>
      <c r="E469" s="29"/>
      <c r="F469" s="29">
        <f t="shared" si="84"/>
        <v>44850.075285579165</v>
      </c>
      <c r="G469" s="29"/>
      <c r="H469" s="30">
        <f t="shared" si="89"/>
        <v>2367.364749657987</v>
      </c>
      <c r="I469" s="30">
        <f t="shared" si="90"/>
        <v>48226.638696220565</v>
      </c>
      <c r="J469" s="30">
        <f t="shared" si="91"/>
        <v>4590.8165386070541</v>
      </c>
      <c r="K469" s="30"/>
      <c r="L469" s="54">
        <f t="shared" si="86"/>
        <v>0.25155559244453435</v>
      </c>
      <c r="M469" s="54">
        <f t="shared" si="87"/>
        <v>0.92047425279319839</v>
      </c>
      <c r="N469" s="54">
        <f t="shared" si="88"/>
        <v>0.26141735557178625</v>
      </c>
      <c r="O469" s="30"/>
      <c r="P469" s="30"/>
      <c r="Q469" s="30"/>
      <c r="R469" s="30">
        <f t="shared" si="92"/>
        <v>18394.939994828532</v>
      </c>
      <c r="S469" s="30"/>
      <c r="T469" s="43">
        <f>SUM($B$2:B469)</f>
        <v>3087925.7156239063</v>
      </c>
      <c r="U469" s="43">
        <f>SUM($C$2:C469)</f>
        <v>4031926.1192296366</v>
      </c>
      <c r="V469" s="43">
        <f>SUM($D$2:D469)</f>
        <v>3100169.3809578312</v>
      </c>
      <c r="W469" s="5"/>
      <c r="X469" s="5"/>
      <c r="Y469" s="5"/>
      <c r="Z469" s="5">
        <f t="shared" si="93"/>
        <v>1.2515555924445343</v>
      </c>
      <c r="AA469" s="5">
        <f t="shared" si="94"/>
        <v>1.9204742527931984</v>
      </c>
      <c r="AB469" s="5">
        <f t="shared" si="95"/>
        <v>1.2614173555717862</v>
      </c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</row>
    <row r="470" spans="1:41" x14ac:dyDescent="0.25">
      <c r="A470" s="3">
        <f t="shared" si="85"/>
        <v>42836</v>
      </c>
      <c r="B470" s="16">
        <f t="shared" si="83"/>
        <v>16326.486575604322</v>
      </c>
      <c r="C470" s="16">
        <f t="shared" si="81"/>
        <v>77309.465786324101</v>
      </c>
      <c r="D470" s="16">
        <f t="shared" si="82"/>
        <v>16234.373361863265</v>
      </c>
      <c r="E470" s="16"/>
      <c r="F470" s="16">
        <f t="shared" si="84"/>
        <v>36623.441907930559</v>
      </c>
      <c r="G470" s="16"/>
      <c r="H470" s="6">
        <f t="shared" si="89"/>
        <v>3270.3587122932531</v>
      </c>
      <c r="I470" s="6">
        <f t="shared" si="90"/>
        <v>37037.045287983376</v>
      </c>
      <c r="J470" s="6">
        <f t="shared" si="91"/>
        <v>3355.5259932297085</v>
      </c>
      <c r="K470" s="6"/>
      <c r="L470" s="53">
        <f t="shared" si="86"/>
        <v>0.25048458061469087</v>
      </c>
      <c r="M470" s="53">
        <f t="shared" si="87"/>
        <v>0.91966275753177906</v>
      </c>
      <c r="N470" s="53">
        <f t="shared" si="88"/>
        <v>0.26054552066531161</v>
      </c>
      <c r="O470" s="20"/>
      <c r="P470" s="20"/>
      <c r="Q470" s="20"/>
      <c r="R470" s="6">
        <f t="shared" si="92"/>
        <v>14554.30999783544</v>
      </c>
      <c r="S470" s="20"/>
      <c r="T470" s="14">
        <f>SUM($B$2:B470)</f>
        <v>3104252.2021995108</v>
      </c>
      <c r="U470" s="14">
        <f>SUM($C$2:C470)</f>
        <v>4109235.5850159605</v>
      </c>
      <c r="V470" s="14">
        <f>SUM($D$2:D470)</f>
        <v>3116403.7543196944</v>
      </c>
      <c r="W470" s="5"/>
      <c r="X470" s="5"/>
      <c r="Y470" s="5"/>
      <c r="Z470" s="5">
        <f t="shared" si="93"/>
        <v>1.2504845806146909</v>
      </c>
      <c r="AA470" s="5">
        <f t="shared" si="94"/>
        <v>1.9196627575317791</v>
      </c>
      <c r="AB470" s="5">
        <f t="shared" si="95"/>
        <v>1.2605455206653116</v>
      </c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</row>
    <row r="471" spans="1:41" x14ac:dyDescent="0.25">
      <c r="A471" s="3">
        <f t="shared" si="85"/>
        <v>42837</v>
      </c>
      <c r="B471" s="16">
        <f t="shared" si="83"/>
        <v>38047.443642106438</v>
      </c>
      <c r="C471" s="16">
        <f t="shared" si="81"/>
        <v>221786.73011765422</v>
      </c>
      <c r="D471" s="16">
        <f t="shared" si="82"/>
        <v>23370.569387410098</v>
      </c>
      <c r="E471" s="16"/>
      <c r="F471" s="16">
        <f t="shared" si="84"/>
        <v>94401.581049056913</v>
      </c>
      <c r="G471" s="16"/>
      <c r="H471" s="6">
        <f t="shared" si="89"/>
        <v>7615.2209455356387</v>
      </c>
      <c r="I471" s="6">
        <f t="shared" si="90"/>
        <v>106030.42884182703</v>
      </c>
      <c r="J471" s="6">
        <f t="shared" si="91"/>
        <v>4824.4163638256287</v>
      </c>
      <c r="K471" s="6"/>
      <c r="L471" s="53">
        <f t="shared" si="86"/>
        <v>0.25023545014980936</v>
      </c>
      <c r="M471" s="53">
        <f t="shared" si="87"/>
        <v>0.91597975810556442</v>
      </c>
      <c r="N471" s="53">
        <f t="shared" si="88"/>
        <v>0.26013030075243065</v>
      </c>
      <c r="O471" s="20"/>
      <c r="P471" s="20"/>
      <c r="Q471" s="20"/>
      <c r="R471" s="6">
        <f t="shared" si="92"/>
        <v>39490.022050396088</v>
      </c>
      <c r="S471" s="20"/>
      <c r="T471" s="14">
        <f>SUM($B$2:B471)</f>
        <v>3142299.6458416171</v>
      </c>
      <c r="U471" s="14">
        <f>SUM($C$2:C471)</f>
        <v>4331022.3151336145</v>
      </c>
      <c r="V471" s="14">
        <f>SUM($D$2:D471)</f>
        <v>3139774.3237071047</v>
      </c>
      <c r="W471" s="5"/>
      <c r="X471" s="5"/>
      <c r="Y471" s="5"/>
      <c r="Z471" s="5">
        <f t="shared" si="93"/>
        <v>1.2502354501498094</v>
      </c>
      <c r="AA471" s="5">
        <f t="shared" si="94"/>
        <v>1.9159797581055644</v>
      </c>
      <c r="AB471" s="5">
        <f t="shared" si="95"/>
        <v>1.2601303007524307</v>
      </c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</row>
    <row r="472" spans="1:41" x14ac:dyDescent="0.25">
      <c r="A472" s="3">
        <f t="shared" si="85"/>
        <v>42838</v>
      </c>
      <c r="B472" s="16">
        <f t="shared" si="83"/>
        <v>43545.856487274657</v>
      </c>
      <c r="C472" s="16">
        <f t="shared" si="81"/>
        <v>97569.094058772011</v>
      </c>
      <c r="D472" s="16">
        <f t="shared" si="82"/>
        <v>40745.085250281838</v>
      </c>
      <c r="E472" s="16"/>
      <c r="F472" s="16">
        <f t="shared" si="84"/>
        <v>60620.011932109504</v>
      </c>
      <c r="G472" s="16"/>
      <c r="H472" s="6">
        <f t="shared" si="89"/>
        <v>8727.0802922714283</v>
      </c>
      <c r="I472" s="6">
        <f t="shared" si="90"/>
        <v>46445.248340791579</v>
      </c>
      <c r="J472" s="6">
        <f t="shared" si="91"/>
        <v>8401.5648252185347</v>
      </c>
      <c r="K472" s="6"/>
      <c r="L472" s="53">
        <f t="shared" si="86"/>
        <v>0.25064293596636616</v>
      </c>
      <c r="M472" s="53">
        <f t="shared" si="87"/>
        <v>0.90848502667428688</v>
      </c>
      <c r="N472" s="53">
        <f t="shared" si="88"/>
        <v>0.25976036976816169</v>
      </c>
      <c r="O472" s="20"/>
      <c r="P472" s="20"/>
      <c r="Q472" s="20"/>
      <c r="R472" s="6">
        <f t="shared" si="92"/>
        <v>21191.297819427185</v>
      </c>
      <c r="S472" s="20"/>
      <c r="T472" s="14">
        <f>SUM($B$2:B472)</f>
        <v>3185845.5023288918</v>
      </c>
      <c r="U472" s="14">
        <f>SUM($C$2:C472)</f>
        <v>4428591.4091923861</v>
      </c>
      <c r="V472" s="14">
        <f>SUM($D$2:D472)</f>
        <v>3180519.4089573864</v>
      </c>
      <c r="W472" s="5"/>
      <c r="X472" s="5"/>
      <c r="Y472" s="5"/>
      <c r="Z472" s="5">
        <f t="shared" si="93"/>
        <v>1.2506429359663662</v>
      </c>
      <c r="AA472" s="5">
        <f t="shared" si="94"/>
        <v>1.9084850266742868</v>
      </c>
      <c r="AB472" s="5">
        <f t="shared" si="95"/>
        <v>1.2597603697681616</v>
      </c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</row>
    <row r="473" spans="1:41" x14ac:dyDescent="0.25">
      <c r="A473" s="3">
        <f t="shared" si="85"/>
        <v>42839</v>
      </c>
      <c r="B473" s="16">
        <f t="shared" si="83"/>
        <v>28803.533297746955</v>
      </c>
      <c r="C473" s="16">
        <f t="shared" si="81"/>
        <v>379761.38932573074</v>
      </c>
      <c r="D473" s="16">
        <f t="shared" si="82"/>
        <v>45417.030920128549</v>
      </c>
      <c r="E473" s="16"/>
      <c r="F473" s="16">
        <f t="shared" si="84"/>
        <v>151327.31784786875</v>
      </c>
      <c r="G473" s="16"/>
      <c r="H473" s="6">
        <f t="shared" si="89"/>
        <v>5790.7438114866891</v>
      </c>
      <c r="I473" s="6">
        <f t="shared" si="90"/>
        <v>180238.00644718693</v>
      </c>
      <c r="J473" s="6">
        <f t="shared" si="91"/>
        <v>9367.1009214980004</v>
      </c>
      <c r="K473" s="6"/>
      <c r="L473" s="53">
        <f t="shared" si="86"/>
        <v>0.25163154666425985</v>
      </c>
      <c r="M473" s="53">
        <f t="shared" si="87"/>
        <v>0.90334277540243746</v>
      </c>
      <c r="N473" s="53">
        <f t="shared" si="88"/>
        <v>0.25983686852800641</v>
      </c>
      <c r="O473" s="20"/>
      <c r="P473" s="20"/>
      <c r="Q473" s="20"/>
      <c r="R473" s="6">
        <f t="shared" si="92"/>
        <v>65131.950393390536</v>
      </c>
      <c r="S473" s="20"/>
      <c r="T473" s="14">
        <f>SUM($B$2:B473)</f>
        <v>3214649.0356266387</v>
      </c>
      <c r="U473" s="14">
        <f>SUM($C$2:C473)</f>
        <v>4808352.7985181166</v>
      </c>
      <c r="V473" s="14">
        <f>SUM($D$2:D473)</f>
        <v>3225936.4398775147</v>
      </c>
      <c r="W473" s="5"/>
      <c r="X473" s="5"/>
      <c r="Y473" s="5"/>
      <c r="Z473" s="5">
        <f t="shared" si="93"/>
        <v>1.2516315466642598</v>
      </c>
      <c r="AA473" s="5">
        <f t="shared" si="94"/>
        <v>1.9033427754024375</v>
      </c>
      <c r="AB473" s="5">
        <f t="shared" si="95"/>
        <v>1.2598368685280064</v>
      </c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</row>
    <row r="474" spans="1:41" x14ac:dyDescent="0.25">
      <c r="A474" s="3">
        <f t="shared" si="85"/>
        <v>42840</v>
      </c>
      <c r="B474" s="16">
        <f t="shared" si="83"/>
        <v>43822.068539380416</v>
      </c>
      <c r="C474" s="16">
        <f t="shared" si="81"/>
        <v>241532.13887596421</v>
      </c>
      <c r="D474" s="16">
        <f t="shared" si="82"/>
        <v>38903.528708728743</v>
      </c>
      <c r="E474" s="16"/>
      <c r="F474" s="16">
        <f t="shared" si="84"/>
        <v>108085.91204135779</v>
      </c>
      <c r="G474" s="16"/>
      <c r="H474" s="6">
        <f t="shared" si="89"/>
        <v>8843.6353760040802</v>
      </c>
      <c r="I474" s="6">
        <f t="shared" si="90"/>
        <v>113709.376965524</v>
      </c>
      <c r="J474" s="6">
        <f t="shared" si="91"/>
        <v>8032.6657413251123</v>
      </c>
      <c r="K474" s="6"/>
      <c r="L474" s="53">
        <f t="shared" si="86"/>
        <v>0.25283108979460178</v>
      </c>
      <c r="M474" s="53">
        <f t="shared" si="87"/>
        <v>0.88958629328628624</v>
      </c>
      <c r="N474" s="53">
        <f t="shared" si="88"/>
        <v>0.26020217671941204</v>
      </c>
      <c r="O474" s="20"/>
      <c r="P474" s="20"/>
      <c r="Q474" s="20"/>
      <c r="R474" s="6">
        <f t="shared" si="92"/>
        <v>43528.559360951062</v>
      </c>
      <c r="S474" s="20"/>
      <c r="T474" s="14">
        <f>SUM($B$2:B474)</f>
        <v>3258471.1041660192</v>
      </c>
      <c r="U474" s="14">
        <f>SUM($C$2:C474)</f>
        <v>5049884.9373940807</v>
      </c>
      <c r="V474" s="14">
        <f>SUM($D$2:D474)</f>
        <v>3264839.9685862437</v>
      </c>
      <c r="W474" s="5"/>
      <c r="X474" s="5"/>
      <c r="Y474" s="5"/>
      <c r="Z474" s="5">
        <f t="shared" si="93"/>
        <v>1.2528310897946018</v>
      </c>
      <c r="AA474" s="5">
        <f t="shared" si="94"/>
        <v>1.8895862932862861</v>
      </c>
      <c r="AB474" s="5">
        <f t="shared" si="95"/>
        <v>1.260202176719412</v>
      </c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</row>
    <row r="475" spans="1:41" x14ac:dyDescent="0.25">
      <c r="A475" s="28">
        <f t="shared" si="85"/>
        <v>42841</v>
      </c>
      <c r="B475" s="29">
        <f t="shared" si="83"/>
        <v>31422.20141180525</v>
      </c>
      <c r="C475" s="29">
        <f t="shared" si="81"/>
        <v>212162.21349218473</v>
      </c>
      <c r="D475" s="29">
        <f t="shared" si="82"/>
        <v>32498.434627633273</v>
      </c>
      <c r="E475" s="29"/>
      <c r="F475" s="29">
        <f t="shared" si="84"/>
        <v>92027.616510541076</v>
      </c>
      <c r="G475" s="29"/>
      <c r="H475" s="30">
        <f t="shared" si="89"/>
        <v>6332.2123774238353</v>
      </c>
      <c r="I475" s="30">
        <f t="shared" si="90"/>
        <v>100190.63714721822</v>
      </c>
      <c r="J475" s="30">
        <f t="shared" si="91"/>
        <v>6723.7233054611424</v>
      </c>
      <c r="K475" s="30"/>
      <c r="L475" s="54">
        <f t="shared" si="86"/>
        <v>0.25238003766150124</v>
      </c>
      <c r="M475" s="54">
        <f t="shared" si="87"/>
        <v>0.89478634147783098</v>
      </c>
      <c r="N475" s="54">
        <f t="shared" si="88"/>
        <v>0.26086512556504199</v>
      </c>
      <c r="O475" s="30"/>
      <c r="P475" s="30"/>
      <c r="Q475" s="30"/>
      <c r="R475" s="30">
        <f t="shared" si="92"/>
        <v>37748.857610034393</v>
      </c>
      <c r="S475" s="30"/>
      <c r="T475" s="43">
        <f>SUM($B$2:B475)</f>
        <v>3289893.3055778244</v>
      </c>
      <c r="U475" s="43">
        <f>SUM($C$2:C475)</f>
        <v>5262047.1508862656</v>
      </c>
      <c r="V475" s="43">
        <f>SUM($D$2:D475)</f>
        <v>3297338.4032138768</v>
      </c>
      <c r="W475" s="5"/>
      <c r="X475" s="5"/>
      <c r="Y475" s="5"/>
      <c r="Z475" s="5">
        <f t="shared" si="93"/>
        <v>1.2523800376615013</v>
      </c>
      <c r="AA475" s="5">
        <f t="shared" si="94"/>
        <v>1.894786341477831</v>
      </c>
      <c r="AB475" s="5">
        <f t="shared" si="95"/>
        <v>1.260865125565042</v>
      </c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</row>
    <row r="476" spans="1:41" x14ac:dyDescent="0.25">
      <c r="A476" s="28">
        <f t="shared" si="85"/>
        <v>42842</v>
      </c>
      <c r="B476" s="29">
        <f t="shared" si="83"/>
        <v>14753.69484465996</v>
      </c>
      <c r="C476" s="29">
        <f t="shared" si="81"/>
        <v>191079.40958399282</v>
      </c>
      <c r="D476" s="29">
        <f t="shared" si="82"/>
        <v>27940.221247759309</v>
      </c>
      <c r="E476" s="29"/>
      <c r="F476" s="29">
        <f t="shared" si="84"/>
        <v>77924.441892137358</v>
      </c>
      <c r="G476" s="29"/>
      <c r="H476" s="30">
        <f t="shared" si="89"/>
        <v>2975.4292016737163</v>
      </c>
      <c r="I476" s="30">
        <f t="shared" si="90"/>
        <v>90459.519745900747</v>
      </c>
      <c r="J476" s="30">
        <f t="shared" si="91"/>
        <v>5788.1508721001192</v>
      </c>
      <c r="K476" s="30"/>
      <c r="L476" s="54">
        <f t="shared" si="86"/>
        <v>0.25262031710462685</v>
      </c>
      <c r="M476" s="54">
        <f t="shared" si="87"/>
        <v>0.89902224988975421</v>
      </c>
      <c r="N476" s="54">
        <f t="shared" si="88"/>
        <v>0.26129164335177307</v>
      </c>
      <c r="O476" s="30"/>
      <c r="P476" s="30"/>
      <c r="Q476" s="30"/>
      <c r="R476" s="30">
        <f t="shared" si="92"/>
        <v>33074.366606558193</v>
      </c>
      <c r="S476" s="30"/>
      <c r="T476" s="43">
        <f>SUM($B$2:B476)</f>
        <v>3304647.0004224842</v>
      </c>
      <c r="U476" s="43">
        <f>SUM($C$2:C476)</f>
        <v>5453126.5604702588</v>
      </c>
      <c r="V476" s="43">
        <f>SUM($D$2:D476)</f>
        <v>3325278.6244616359</v>
      </c>
      <c r="W476" s="5"/>
      <c r="X476" s="5"/>
      <c r="Y476" s="5"/>
      <c r="Z476" s="5">
        <f t="shared" si="93"/>
        <v>1.2526203171046268</v>
      </c>
      <c r="AA476" s="5">
        <f t="shared" si="94"/>
        <v>1.8990222498897542</v>
      </c>
      <c r="AB476" s="5">
        <f t="shared" si="95"/>
        <v>1.2612916433517731</v>
      </c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</row>
    <row r="477" spans="1:41" x14ac:dyDescent="0.25">
      <c r="A477" s="3">
        <f t="shared" si="85"/>
        <v>42843</v>
      </c>
      <c r="B477" s="16">
        <f t="shared" si="83"/>
        <v>20451.913733839872</v>
      </c>
      <c r="C477" s="16">
        <f t="shared" si="81"/>
        <v>147067.84213647296</v>
      </c>
      <c r="D477" s="16">
        <f t="shared" si="82"/>
        <v>20479.982345030112</v>
      </c>
      <c r="E477" s="16"/>
      <c r="F477" s="16">
        <f t="shared" si="84"/>
        <v>62666.579405114317</v>
      </c>
      <c r="G477" s="16"/>
      <c r="H477" s="6">
        <f t="shared" si="89"/>
        <v>4125.4271582355505</v>
      </c>
      <c r="I477" s="6">
        <f t="shared" si="90"/>
        <v>69758.376350148857</v>
      </c>
      <c r="J477" s="6">
        <f t="shared" si="91"/>
        <v>4245.6089831668469</v>
      </c>
      <c r="K477" s="6"/>
      <c r="L477" s="53">
        <f t="shared" si="86"/>
        <v>0.25268309498994879</v>
      </c>
      <c r="M477" s="53">
        <f t="shared" si="87"/>
        <v>0.90232645693031011</v>
      </c>
      <c r="N477" s="53">
        <f t="shared" si="88"/>
        <v>0.26151973276285218</v>
      </c>
      <c r="O477" s="20"/>
      <c r="P477" s="20"/>
      <c r="Q477" s="20"/>
      <c r="R477" s="6">
        <f t="shared" si="92"/>
        <v>26043.137497183758</v>
      </c>
      <c r="S477" s="20"/>
      <c r="T477" s="14">
        <f>SUM($B$2:B477)</f>
        <v>3325098.9141563242</v>
      </c>
      <c r="U477" s="14">
        <f>SUM($C$2:C477)</f>
        <v>5600194.4026067322</v>
      </c>
      <c r="V477" s="14">
        <f>SUM($D$2:D477)</f>
        <v>3345758.6068066661</v>
      </c>
      <c r="W477" s="5"/>
      <c r="X477" s="5"/>
      <c r="Y477" s="5"/>
      <c r="Z477" s="5">
        <f t="shared" si="93"/>
        <v>1.2526830949899488</v>
      </c>
      <c r="AA477" s="5">
        <f t="shared" si="94"/>
        <v>1.9023264569303102</v>
      </c>
      <c r="AB477" s="5">
        <f t="shared" si="95"/>
        <v>1.2615197327628522</v>
      </c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</row>
    <row r="478" spans="1:41" x14ac:dyDescent="0.25">
      <c r="A478" s="3">
        <f t="shared" si="85"/>
        <v>42844</v>
      </c>
      <c r="B478" s="16">
        <f t="shared" ref="B478:B509" si="96">SUM(Z464:Z477)/14*B471</f>
        <v>47657.766460332379</v>
      </c>
      <c r="C478" s="16">
        <f t="shared" ref="C478:C509" si="97">SUM(AA464:AA477)/14*C471</f>
        <v>422444.36924359662</v>
      </c>
      <c r="D478" s="16">
        <f t="shared" ref="D478:D509" si="98">SUM(AB464:AB477)/14*D471</f>
        <v>29483.576929259048</v>
      </c>
      <c r="E478" s="16"/>
      <c r="F478" s="16">
        <f t="shared" si="84"/>
        <v>166528.57087772936</v>
      </c>
      <c r="G478" s="16"/>
      <c r="H478" s="6">
        <f t="shared" si="89"/>
        <v>9610.3228182259409</v>
      </c>
      <c r="I478" s="6">
        <f t="shared" si="90"/>
        <v>200657.6391259424</v>
      </c>
      <c r="J478" s="6">
        <f t="shared" si="91"/>
        <v>6113.0075418489505</v>
      </c>
      <c r="K478" s="6"/>
      <c r="L478" s="53">
        <f t="shared" si="86"/>
        <v>0.25258787183248144</v>
      </c>
      <c r="M478" s="53">
        <f t="shared" si="87"/>
        <v>0.90473239322973387</v>
      </c>
      <c r="N478" s="53">
        <f t="shared" si="88"/>
        <v>0.26156861822725097</v>
      </c>
      <c r="O478" s="20"/>
      <c r="P478" s="20"/>
      <c r="Q478" s="20"/>
      <c r="R478" s="6">
        <f t="shared" si="92"/>
        <v>72126.989828672449</v>
      </c>
      <c r="S478" s="20"/>
      <c r="T478" s="14">
        <f>SUM($B$2:B478)</f>
        <v>3372756.6806166568</v>
      </c>
      <c r="U478" s="14">
        <f>SUM($C$2:C478)</f>
        <v>6022638.7718503289</v>
      </c>
      <c r="V478" s="14">
        <f>SUM($D$2:D478)</f>
        <v>3375242.1837359252</v>
      </c>
      <c r="W478" s="5"/>
      <c r="X478" s="5"/>
      <c r="Y478" s="5"/>
      <c r="Z478" s="5">
        <f t="shared" si="93"/>
        <v>1.2525878718324814</v>
      </c>
      <c r="AA478" s="5">
        <f t="shared" si="94"/>
        <v>1.9047323932297338</v>
      </c>
      <c r="AB478" s="5">
        <f t="shared" si="95"/>
        <v>1.261568618227251</v>
      </c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</row>
    <row r="479" spans="1:41" x14ac:dyDescent="0.25">
      <c r="A479" s="3">
        <f t="shared" si="85"/>
        <v>42845</v>
      </c>
      <c r="B479" s="16">
        <f t="shared" si="96"/>
        <v>54536.912320219155</v>
      </c>
      <c r="C479" s="16">
        <f t="shared" si="97"/>
        <v>185996.1236974952</v>
      </c>
      <c r="D479" s="16">
        <f t="shared" si="98"/>
        <v>51398.748563194582</v>
      </c>
      <c r="E479" s="16"/>
      <c r="F479" s="16">
        <f t="shared" si="84"/>
        <v>97310.594860302983</v>
      </c>
      <c r="G479" s="16"/>
      <c r="H479" s="6">
        <f t="shared" si="89"/>
        <v>10991.055832944498</v>
      </c>
      <c r="I479" s="6">
        <f t="shared" si="90"/>
        <v>88427.029638723194</v>
      </c>
      <c r="J479" s="6">
        <f t="shared" si="91"/>
        <v>10653.663312912744</v>
      </c>
      <c r="K479" s="6"/>
      <c r="L479" s="53">
        <f t="shared" si="86"/>
        <v>0.25240187516248297</v>
      </c>
      <c r="M479" s="53">
        <f t="shared" si="87"/>
        <v>0.90630163671969755</v>
      </c>
      <c r="N479" s="53">
        <f t="shared" si="88"/>
        <v>0.26147112584183518</v>
      </c>
      <c r="O479" s="20"/>
      <c r="P479" s="20"/>
      <c r="Q479" s="20"/>
      <c r="R479" s="6">
        <f t="shared" si="92"/>
        <v>36690.582928193478</v>
      </c>
      <c r="S479" s="20"/>
      <c r="T479" s="14">
        <f>SUM($B$2:B479)</f>
        <v>3427293.5929368758</v>
      </c>
      <c r="U479" s="14">
        <f>SUM($C$2:C479)</f>
        <v>6208634.895547824</v>
      </c>
      <c r="V479" s="14">
        <f>SUM($D$2:D479)</f>
        <v>3426640.9322991199</v>
      </c>
      <c r="W479" s="5"/>
      <c r="X479" s="5"/>
      <c r="Y479" s="5"/>
      <c r="Z479" s="5">
        <f t="shared" si="93"/>
        <v>1.252401875162483</v>
      </c>
      <c r="AA479" s="5">
        <f t="shared" si="94"/>
        <v>1.9063016367196977</v>
      </c>
      <c r="AB479" s="5">
        <f t="shared" si="95"/>
        <v>1.2614711258418352</v>
      </c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</row>
    <row r="480" spans="1:41" x14ac:dyDescent="0.25">
      <c r="A480" s="3">
        <f t="shared" si="85"/>
        <v>42846</v>
      </c>
      <c r="B480" s="16">
        <f t="shared" si="96"/>
        <v>36067.450882541285</v>
      </c>
      <c r="C480" s="16">
        <f t="shared" si="97"/>
        <v>724264.56393616868</v>
      </c>
      <c r="D480" s="16">
        <f t="shared" si="98"/>
        <v>57284.366013246086</v>
      </c>
      <c r="E480" s="16"/>
      <c r="F480" s="16">
        <f t="shared" si="84"/>
        <v>272538.79361065204</v>
      </c>
      <c r="G480" s="16"/>
      <c r="H480" s="6">
        <f t="shared" si="89"/>
        <v>7263.9175847943297</v>
      </c>
      <c r="I480" s="6">
        <f t="shared" si="90"/>
        <v>344503.17461043794</v>
      </c>
      <c r="J480" s="6">
        <f t="shared" si="91"/>
        <v>11867.335093117537</v>
      </c>
      <c r="K480" s="6"/>
      <c r="L480" s="53">
        <f t="shared" si="86"/>
        <v>0.25218842111160444</v>
      </c>
      <c r="M480" s="53">
        <f t="shared" si="87"/>
        <v>0.90715692614803722</v>
      </c>
      <c r="N480" s="53">
        <f t="shared" si="88"/>
        <v>0.261297025646342</v>
      </c>
      <c r="O480" s="20"/>
      <c r="P480" s="20"/>
      <c r="Q480" s="20"/>
      <c r="R480" s="6">
        <f t="shared" si="92"/>
        <v>121211.47576278329</v>
      </c>
      <c r="S480" s="20"/>
      <c r="T480" s="14">
        <f>SUM($B$2:B480)</f>
        <v>3463361.0438194172</v>
      </c>
      <c r="U480" s="14">
        <f>SUM($C$2:C480)</f>
        <v>6932899.4594839923</v>
      </c>
      <c r="V480" s="14">
        <f>SUM($D$2:D480)</f>
        <v>3483925.298312366</v>
      </c>
      <c r="W480" s="5"/>
      <c r="X480" s="5"/>
      <c r="Y480" s="5"/>
      <c r="Z480" s="5">
        <f t="shared" si="93"/>
        <v>1.2521884211116043</v>
      </c>
      <c r="AA480" s="5">
        <f t="shared" si="94"/>
        <v>1.9071569261480372</v>
      </c>
      <c r="AB480" s="5">
        <f t="shared" si="95"/>
        <v>1.2612970256463421</v>
      </c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</row>
    <row r="481" spans="1:41" x14ac:dyDescent="0.25">
      <c r="A481" s="3">
        <f t="shared" si="85"/>
        <v>42847</v>
      </c>
      <c r="B481" s="16">
        <f t="shared" si="96"/>
        <v>54866.066343348597</v>
      </c>
      <c r="C481" s="16">
        <f t="shared" si="97"/>
        <v>460706.0744351155</v>
      </c>
      <c r="D481" s="16">
        <f t="shared" si="98"/>
        <v>49061.517299503321</v>
      </c>
      <c r="E481" s="16"/>
      <c r="F481" s="16">
        <f t="shared" si="84"/>
        <v>188211.21935932245</v>
      </c>
      <c r="G481" s="16"/>
      <c r="H481" s="6">
        <f t="shared" si="89"/>
        <v>11043.997803968181</v>
      </c>
      <c r="I481" s="6">
        <f t="shared" si="90"/>
        <v>219173.93555915129</v>
      </c>
      <c r="J481" s="6">
        <f t="shared" si="91"/>
        <v>10157.988590774577</v>
      </c>
      <c r="K481" s="6"/>
      <c r="L481" s="53">
        <f t="shared" si="86"/>
        <v>0.2520190892870236</v>
      </c>
      <c r="M481" s="53">
        <f t="shared" si="87"/>
        <v>0.90743176696541117</v>
      </c>
      <c r="N481" s="53">
        <f t="shared" si="88"/>
        <v>0.26110712647244877</v>
      </c>
      <c r="O481" s="20"/>
      <c r="P481" s="20"/>
      <c r="Q481" s="20"/>
      <c r="R481" s="6">
        <f t="shared" si="92"/>
        <v>80125.30731796466</v>
      </c>
      <c r="S481" s="20"/>
      <c r="T481" s="14">
        <f>SUM($B$2:B481)</f>
        <v>3518227.1101627657</v>
      </c>
      <c r="U481" s="14">
        <f>SUM($C$2:C481)</f>
        <v>7393605.5339191081</v>
      </c>
      <c r="V481" s="14">
        <f>SUM($D$2:D481)</f>
        <v>3532986.8156118691</v>
      </c>
      <c r="W481" s="5"/>
      <c r="X481" s="5"/>
      <c r="Y481" s="5"/>
      <c r="Z481" s="5">
        <f t="shared" si="93"/>
        <v>1.2520190892870235</v>
      </c>
      <c r="AA481" s="5">
        <f t="shared" si="94"/>
        <v>1.9074317669654113</v>
      </c>
      <c r="AB481" s="5">
        <f t="shared" si="95"/>
        <v>1.2611071264724487</v>
      </c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</row>
    <row r="482" spans="1:41" x14ac:dyDescent="0.25">
      <c r="A482" s="28">
        <f t="shared" si="85"/>
        <v>42848</v>
      </c>
      <c r="B482" s="29">
        <f t="shared" si="96"/>
        <v>39337.844141048437</v>
      </c>
      <c r="C482" s="29">
        <f t="shared" si="97"/>
        <v>404587.55066506728</v>
      </c>
      <c r="D482" s="29">
        <f t="shared" si="98"/>
        <v>40978.853612695159</v>
      </c>
      <c r="E482" s="29"/>
      <c r="F482" s="29">
        <f t="shared" si="84"/>
        <v>161634.74947293696</v>
      </c>
      <c r="G482" s="29"/>
      <c r="H482" s="30">
        <f t="shared" si="89"/>
        <v>7915.6427292431872</v>
      </c>
      <c r="I482" s="30">
        <f t="shared" si="90"/>
        <v>192425.33717288254</v>
      </c>
      <c r="J482" s="30">
        <f t="shared" si="91"/>
        <v>8480.4189850618859</v>
      </c>
      <c r="K482" s="30"/>
      <c r="L482" s="54">
        <f t="shared" si="86"/>
        <v>0.25191241776807205</v>
      </c>
      <c r="M482" s="54">
        <f t="shared" si="87"/>
        <v>0.90697270737124347</v>
      </c>
      <c r="N482" s="54">
        <f t="shared" si="88"/>
        <v>0.26094853743666235</v>
      </c>
      <c r="O482" s="30"/>
      <c r="P482" s="30"/>
      <c r="Q482" s="30"/>
      <c r="R482" s="30">
        <f t="shared" si="92"/>
        <v>69607.132962395888</v>
      </c>
      <c r="S482" s="30"/>
      <c r="T482" s="43">
        <f>SUM($B$2:B482)</f>
        <v>3557564.9543038141</v>
      </c>
      <c r="U482" s="43">
        <f>SUM($C$2:C482)</f>
        <v>7798193.0845841756</v>
      </c>
      <c r="V482" s="43">
        <f>SUM($D$2:D482)</f>
        <v>3573965.6692245645</v>
      </c>
      <c r="W482" s="5"/>
      <c r="X482" s="5"/>
      <c r="Y482" s="5"/>
      <c r="Z482" s="5">
        <f t="shared" si="93"/>
        <v>1.251912417768072</v>
      </c>
      <c r="AA482" s="5">
        <f t="shared" si="94"/>
        <v>1.9069727073712435</v>
      </c>
      <c r="AB482" s="5">
        <f t="shared" si="95"/>
        <v>1.2609485374366625</v>
      </c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</row>
    <row r="483" spans="1:41" x14ac:dyDescent="0.25">
      <c r="A483" s="28">
        <f t="shared" si="85"/>
        <v>42849</v>
      </c>
      <c r="B483" s="29">
        <f t="shared" si="96"/>
        <v>18469.701979981422</v>
      </c>
      <c r="C483" s="29">
        <f t="shared" si="97"/>
        <v>364228.21866670833</v>
      </c>
      <c r="D483" s="29">
        <f t="shared" si="98"/>
        <v>35228.550752139825</v>
      </c>
      <c r="E483" s="29"/>
      <c r="F483" s="29">
        <f t="shared" si="84"/>
        <v>139308.82379960988</v>
      </c>
      <c r="G483" s="29"/>
      <c r="H483" s="30">
        <f t="shared" si="89"/>
        <v>3716.0071353214626</v>
      </c>
      <c r="I483" s="30">
        <f t="shared" si="90"/>
        <v>173148.80908271551</v>
      </c>
      <c r="J483" s="30">
        <f t="shared" si="91"/>
        <v>7288.3295043805156</v>
      </c>
      <c r="K483" s="30"/>
      <c r="L483" s="54">
        <f t="shared" si="86"/>
        <v>0.25186959432514333</v>
      </c>
      <c r="M483" s="54">
        <f t="shared" si="87"/>
        <v>0.90616152446611187</v>
      </c>
      <c r="N483" s="54">
        <f t="shared" si="88"/>
        <v>0.26085439480780809</v>
      </c>
      <c r="O483" s="30"/>
      <c r="P483" s="30"/>
      <c r="Q483" s="30"/>
      <c r="R483" s="30">
        <f t="shared" si="92"/>
        <v>61384.381907472518</v>
      </c>
      <c r="S483" s="30"/>
      <c r="T483" s="43">
        <f>SUM($B$2:B483)</f>
        <v>3576034.6562837954</v>
      </c>
      <c r="U483" s="43">
        <f>SUM($C$2:C483)</f>
        <v>8162421.3032508837</v>
      </c>
      <c r="V483" s="43">
        <f>SUM($D$2:D483)</f>
        <v>3609194.2199767041</v>
      </c>
      <c r="W483" s="5"/>
      <c r="X483" s="5"/>
      <c r="Y483" s="5"/>
      <c r="Z483" s="5">
        <f t="shared" si="93"/>
        <v>1.2518695943251432</v>
      </c>
      <c r="AA483" s="5">
        <f t="shared" si="94"/>
        <v>1.9061615244661119</v>
      </c>
      <c r="AB483" s="5">
        <f t="shared" si="95"/>
        <v>1.2608543948078081</v>
      </c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</row>
    <row r="484" spans="1:41" x14ac:dyDescent="0.25">
      <c r="A484" s="3">
        <f t="shared" si="85"/>
        <v>42850</v>
      </c>
      <c r="B484" s="16">
        <f t="shared" si="96"/>
        <v>25603.587659110264</v>
      </c>
      <c r="C484" s="16">
        <f t="shared" si="97"/>
        <v>280184.70916179003</v>
      </c>
      <c r="D484" s="16">
        <f t="shared" si="98"/>
        <v>25821.452214852739</v>
      </c>
      <c r="E484" s="16"/>
      <c r="F484" s="16">
        <f t="shared" si="84"/>
        <v>110536.58301191767</v>
      </c>
      <c r="G484" s="16"/>
      <c r="H484" s="6">
        <f t="shared" si="89"/>
        <v>5151.6739252703919</v>
      </c>
      <c r="I484" s="6">
        <f t="shared" si="90"/>
        <v>133116.86702531707</v>
      </c>
      <c r="J484" s="6">
        <f t="shared" si="91"/>
        <v>5341.4698698226275</v>
      </c>
      <c r="K484" s="6"/>
      <c r="L484" s="53">
        <f t="shared" si="86"/>
        <v>0.25189202303090091</v>
      </c>
      <c r="M484" s="53">
        <f t="shared" si="87"/>
        <v>0.90513918672846272</v>
      </c>
      <c r="N484" s="53">
        <f t="shared" si="88"/>
        <v>0.26081418332466699</v>
      </c>
      <c r="O484" s="20"/>
      <c r="P484" s="20"/>
      <c r="Q484" s="20"/>
      <c r="R484" s="6">
        <f t="shared" si="92"/>
        <v>47870.003606803351</v>
      </c>
      <c r="S484" s="20"/>
      <c r="T484" s="14">
        <f>SUM($B$2:B484)</f>
        <v>3601638.2439429057</v>
      </c>
      <c r="U484" s="14">
        <f>SUM($C$2:C484)</f>
        <v>8442606.0124126729</v>
      </c>
      <c r="V484" s="14">
        <f>SUM($D$2:D484)</f>
        <v>3635015.672191557</v>
      </c>
      <c r="W484" s="5"/>
      <c r="X484" s="5"/>
      <c r="Y484" s="5"/>
      <c r="Z484" s="5">
        <f t="shared" si="93"/>
        <v>1.251892023030901</v>
      </c>
      <c r="AA484" s="5">
        <f t="shared" si="94"/>
        <v>1.9051391867284626</v>
      </c>
      <c r="AB484" s="5">
        <f t="shared" si="95"/>
        <v>1.2608141833246671</v>
      </c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</row>
    <row r="485" spans="1:41" x14ac:dyDescent="0.25">
      <c r="A485" s="3">
        <f t="shared" si="85"/>
        <v>42851</v>
      </c>
      <c r="B485" s="16">
        <f t="shared" si="96"/>
        <v>59667.168778729596</v>
      </c>
      <c r="C485" s="16">
        <f t="shared" si="97"/>
        <v>804377.07915110921</v>
      </c>
      <c r="D485" s="16">
        <f t="shared" si="98"/>
        <v>37173.877762995537</v>
      </c>
      <c r="E485" s="16"/>
      <c r="F485" s="16">
        <f t="shared" si="84"/>
        <v>300406.04189761146</v>
      </c>
      <c r="G485" s="16"/>
      <c r="H485" s="6">
        <f t="shared" si="89"/>
        <v>12009.402318397217</v>
      </c>
      <c r="I485" s="6">
        <f t="shared" si="90"/>
        <v>381932.70990751259</v>
      </c>
      <c r="J485" s="6">
        <f t="shared" si="91"/>
        <v>7690.3008337364881</v>
      </c>
      <c r="K485" s="6"/>
      <c r="L485" s="53">
        <f t="shared" si="86"/>
        <v>0.251992554632059</v>
      </c>
      <c r="M485" s="53">
        <f t="shared" si="87"/>
        <v>0.90410178881394077</v>
      </c>
      <c r="N485" s="53">
        <f t="shared" si="88"/>
        <v>0.26083337351462099</v>
      </c>
      <c r="O485" s="20"/>
      <c r="P485" s="20"/>
      <c r="Q485" s="20"/>
      <c r="R485" s="6">
        <f t="shared" si="92"/>
        <v>133877.4710198821</v>
      </c>
      <c r="S485" s="20"/>
      <c r="T485" s="14">
        <f>SUM($B$2:B485)</f>
        <v>3661305.4127216353</v>
      </c>
      <c r="U485" s="14">
        <f>SUM($C$2:C485)</f>
        <v>9246983.0915637817</v>
      </c>
      <c r="V485" s="14">
        <f>SUM($D$2:D485)</f>
        <v>3672189.5499545527</v>
      </c>
      <c r="W485" s="5"/>
      <c r="X485" s="5"/>
      <c r="Y485" s="5"/>
      <c r="Z485" s="5">
        <f t="shared" si="93"/>
        <v>1.2519925546320589</v>
      </c>
      <c r="AA485" s="5">
        <f t="shared" si="94"/>
        <v>1.9041017888139407</v>
      </c>
      <c r="AB485" s="5">
        <f t="shared" si="95"/>
        <v>1.2608333735146211</v>
      </c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</row>
    <row r="486" spans="1:41" x14ac:dyDescent="0.25">
      <c r="A486" s="3">
        <f t="shared" si="85"/>
        <v>42852</v>
      </c>
      <c r="B486" s="16">
        <f t="shared" si="96"/>
        <v>68286.652967041926</v>
      </c>
      <c r="C486" s="16">
        <f t="shared" si="97"/>
        <v>353997.74782731384</v>
      </c>
      <c r="D486" s="16">
        <f t="shared" si="98"/>
        <v>64807.838763942789</v>
      </c>
      <c r="E486" s="16"/>
      <c r="F486" s="16">
        <f t="shared" si="84"/>
        <v>162364.07985276618</v>
      </c>
      <c r="G486" s="16"/>
      <c r="H486" s="6">
        <f t="shared" si="89"/>
        <v>13749.740646822771</v>
      </c>
      <c r="I486" s="6">
        <f t="shared" si="90"/>
        <v>168001.62412981864</v>
      </c>
      <c r="J486" s="6">
        <f t="shared" si="91"/>
        <v>13409.090200748207</v>
      </c>
      <c r="K486" s="6"/>
      <c r="L486" s="53">
        <f t="shared" si="86"/>
        <v>0.25211806209507676</v>
      </c>
      <c r="M486" s="53">
        <f t="shared" si="87"/>
        <v>0.90325336243596732</v>
      </c>
      <c r="N486" s="53">
        <f t="shared" si="88"/>
        <v>0.26088359299763453</v>
      </c>
      <c r="O486" s="20"/>
      <c r="P486" s="20"/>
      <c r="Q486" s="20"/>
      <c r="R486" s="6">
        <f t="shared" si="92"/>
        <v>65053.4849924632</v>
      </c>
      <c r="S486" s="20"/>
      <c r="T486" s="14">
        <f>SUM($B$2:B486)</f>
        <v>3729592.0656886771</v>
      </c>
      <c r="U486" s="14">
        <f>SUM($C$2:C486)</f>
        <v>9600980.8393910956</v>
      </c>
      <c r="V486" s="14">
        <f>SUM($D$2:D486)</f>
        <v>3736997.3887184956</v>
      </c>
      <c r="W486" s="5"/>
      <c r="X486" s="5"/>
      <c r="Y486" s="5"/>
      <c r="Z486" s="5">
        <f t="shared" si="93"/>
        <v>1.2521180620950767</v>
      </c>
      <c r="AA486" s="5">
        <f t="shared" si="94"/>
        <v>1.9032533624359673</v>
      </c>
      <c r="AB486" s="5">
        <f t="shared" si="95"/>
        <v>1.2608835929976345</v>
      </c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</row>
    <row r="487" spans="1:41" x14ac:dyDescent="0.25">
      <c r="A487" s="3">
        <f t="shared" si="85"/>
        <v>42853</v>
      </c>
      <c r="B487" s="16">
        <f t="shared" si="96"/>
        <v>45164.506992270719</v>
      </c>
      <c r="C487" s="16">
        <f t="shared" si="97"/>
        <v>1378188.3159605735</v>
      </c>
      <c r="D487" s="16">
        <f t="shared" si="98"/>
        <v>72233.513179272719</v>
      </c>
      <c r="E487" s="16"/>
      <c r="F487" s="16">
        <f t="shared" si="84"/>
        <v>498528.77871070564</v>
      </c>
      <c r="G487" s="16"/>
      <c r="H487" s="6">
        <f t="shared" si="89"/>
        <v>9097.056109729434</v>
      </c>
      <c r="I487" s="6">
        <f t="shared" si="90"/>
        <v>653923.75202440482</v>
      </c>
      <c r="J487" s="6">
        <f t="shared" si="91"/>
        <v>14949.147166026632</v>
      </c>
      <c r="K487" s="6"/>
      <c r="L487" s="53">
        <f t="shared" si="86"/>
        <v>0.25222342824712712</v>
      </c>
      <c r="M487" s="53">
        <f t="shared" si="87"/>
        <v>0.90287967213323006</v>
      </c>
      <c r="N487" s="53">
        <f t="shared" si="88"/>
        <v>0.26096382322831124</v>
      </c>
      <c r="O487" s="20"/>
      <c r="P487" s="20"/>
      <c r="Q487" s="20"/>
      <c r="R487" s="6">
        <f t="shared" si="92"/>
        <v>225989.9851000536</v>
      </c>
      <c r="S487" s="20"/>
      <c r="T487" s="14">
        <f>SUM($B$2:B487)</f>
        <v>3774756.5726809478</v>
      </c>
      <c r="U487" s="14">
        <f>SUM($C$2:C487)</f>
        <v>10979169.155351669</v>
      </c>
      <c r="V487" s="14">
        <f>SUM($D$2:D487)</f>
        <v>3809230.9018977685</v>
      </c>
      <c r="W487" s="5"/>
      <c r="X487" s="5"/>
      <c r="Y487" s="5"/>
      <c r="Z487" s="5">
        <f t="shared" si="93"/>
        <v>1.2522234282471272</v>
      </c>
      <c r="AA487" s="5">
        <f t="shared" si="94"/>
        <v>1.9028796721332302</v>
      </c>
      <c r="AB487" s="5">
        <f t="shared" si="95"/>
        <v>1.2609638232283114</v>
      </c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</row>
    <row r="488" spans="1:41" x14ac:dyDescent="0.25">
      <c r="A488" s="3">
        <f t="shared" si="85"/>
        <v>42854</v>
      </c>
      <c r="B488" s="16">
        <f t="shared" si="96"/>
        <v>68706.89327763037</v>
      </c>
      <c r="C488" s="16">
        <f t="shared" si="97"/>
        <v>876652.98426450766</v>
      </c>
      <c r="D488" s="16">
        <f t="shared" si="98"/>
        <v>61868.747720758271</v>
      </c>
      <c r="E488" s="16"/>
      <c r="F488" s="16">
        <f t="shared" si="84"/>
        <v>335742.8750876321</v>
      </c>
      <c r="G488" s="16"/>
      <c r="H488" s="6">
        <f t="shared" si="89"/>
        <v>13840.826934281773</v>
      </c>
      <c r="I488" s="6">
        <f t="shared" si="90"/>
        <v>415946.90982939216</v>
      </c>
      <c r="J488" s="6">
        <f t="shared" si="91"/>
        <v>12807.23042125495</v>
      </c>
      <c r="K488" s="6"/>
      <c r="L488" s="53">
        <f t="shared" si="86"/>
        <v>0.25226570550304622</v>
      </c>
      <c r="M488" s="53">
        <f t="shared" si="87"/>
        <v>0.90284659332828676</v>
      </c>
      <c r="N488" s="53">
        <f t="shared" si="88"/>
        <v>0.26104431999261885</v>
      </c>
      <c r="O488" s="20"/>
      <c r="P488" s="20"/>
      <c r="Q488" s="20"/>
      <c r="R488" s="6">
        <f t="shared" si="92"/>
        <v>147531.65572830965</v>
      </c>
      <c r="S488" s="20"/>
      <c r="T488" s="14">
        <f>SUM($B$2:B488)</f>
        <v>3843463.465958578</v>
      </c>
      <c r="U488" s="14">
        <f>SUM($C$2:C488)</f>
        <v>11855822.139616176</v>
      </c>
      <c r="V488" s="14">
        <f>SUM($D$2:D488)</f>
        <v>3871099.6496185269</v>
      </c>
      <c r="W488" s="5"/>
      <c r="X488" s="5"/>
      <c r="Y488" s="5"/>
      <c r="Z488" s="5">
        <f t="shared" si="93"/>
        <v>1.2522657055030462</v>
      </c>
      <c r="AA488" s="5">
        <f t="shared" si="94"/>
        <v>1.9028465933282868</v>
      </c>
      <c r="AB488" s="5">
        <f t="shared" si="95"/>
        <v>1.2610443199926189</v>
      </c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</row>
    <row r="489" spans="1:41" x14ac:dyDescent="0.25">
      <c r="A489" s="28">
        <f t="shared" si="85"/>
        <v>42855</v>
      </c>
      <c r="B489" s="29">
        <f t="shared" si="96"/>
        <v>49259.844503463108</v>
      </c>
      <c r="C489" s="29">
        <f t="shared" si="97"/>
        <v>770251.25336570747</v>
      </c>
      <c r="D489" s="29">
        <f t="shared" si="98"/>
        <v>51678.615592806345</v>
      </c>
      <c r="E489" s="29"/>
      <c r="F489" s="29">
        <f t="shared" si="84"/>
        <v>290396.57115399232</v>
      </c>
      <c r="G489" s="29"/>
      <c r="H489" s="30">
        <f t="shared" si="89"/>
        <v>9922.0003624146702</v>
      </c>
      <c r="I489" s="30">
        <f t="shared" si="90"/>
        <v>365663.70270064019</v>
      </c>
      <c r="J489" s="30">
        <f t="shared" si="91"/>
        <v>10699.761980111187</v>
      </c>
      <c r="K489" s="30"/>
      <c r="L489" s="54">
        <f t="shared" si="86"/>
        <v>0.25222532091079225</v>
      </c>
      <c r="M489" s="54">
        <f t="shared" si="87"/>
        <v>0.90379375761700165</v>
      </c>
      <c r="N489" s="54">
        <f t="shared" si="88"/>
        <v>0.26110447308356194</v>
      </c>
      <c r="O489" s="30"/>
      <c r="P489" s="30"/>
      <c r="Q489" s="30"/>
      <c r="R489" s="30">
        <f t="shared" si="92"/>
        <v>128761.82168105536</v>
      </c>
      <c r="S489" s="30"/>
      <c r="T489" s="43">
        <f>SUM($B$2:B489)</f>
        <v>3892723.3104620413</v>
      </c>
      <c r="U489" s="43">
        <f>SUM($C$2:C489)</f>
        <v>12626073.392981883</v>
      </c>
      <c r="V489" s="43">
        <f>SUM($D$2:D489)</f>
        <v>3922778.2652113331</v>
      </c>
      <c r="W489" s="5"/>
      <c r="X489" s="5"/>
      <c r="Y489" s="5"/>
      <c r="Z489" s="5">
        <f t="shared" si="93"/>
        <v>1.2522253209107923</v>
      </c>
      <c r="AA489" s="5">
        <f t="shared" si="94"/>
        <v>1.9037937576170016</v>
      </c>
      <c r="AB489" s="5">
        <f t="shared" si="95"/>
        <v>1.2611044730835619</v>
      </c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</row>
    <row r="490" spans="1:41" x14ac:dyDescent="0.25">
      <c r="A490" s="28">
        <f t="shared" si="85"/>
        <v>42856</v>
      </c>
      <c r="B490" s="29">
        <f t="shared" si="96"/>
        <v>23128.024376703448</v>
      </c>
      <c r="C490" s="29">
        <f t="shared" si="97"/>
        <v>693649.74869815097</v>
      </c>
      <c r="D490" s="29">
        <f t="shared" si="98"/>
        <v>44427.485209932209</v>
      </c>
      <c r="E490" s="29"/>
      <c r="F490" s="29">
        <f t="shared" si="84"/>
        <v>253735.08609492888</v>
      </c>
      <c r="G490" s="29"/>
      <c r="H490" s="30">
        <f t="shared" si="89"/>
        <v>4658.3223967220256</v>
      </c>
      <c r="I490" s="30">
        <f t="shared" si="90"/>
        <v>329421.53003144264</v>
      </c>
      <c r="J490" s="30">
        <f t="shared" si="91"/>
        <v>9198.9344577923839</v>
      </c>
      <c r="K490" s="30"/>
      <c r="L490" s="54">
        <f t="shared" si="86"/>
        <v>0.25221426971431354</v>
      </c>
      <c r="M490" s="54">
        <f t="shared" si="87"/>
        <v>0.90443714448408519</v>
      </c>
      <c r="N490" s="54">
        <f t="shared" si="88"/>
        <v>0.26112156933488473</v>
      </c>
      <c r="O490" s="30"/>
      <c r="P490" s="30"/>
      <c r="Q490" s="30"/>
      <c r="R490" s="30">
        <f t="shared" si="92"/>
        <v>114426.262295319</v>
      </c>
      <c r="S490" s="30"/>
      <c r="T490" s="43">
        <f>SUM($B$2:B490)</f>
        <v>3915851.3348387447</v>
      </c>
      <c r="U490" s="43">
        <f>SUM($C$2:C490)</f>
        <v>13319723.141680034</v>
      </c>
      <c r="V490" s="43">
        <f>SUM($D$2:D490)</f>
        <v>3967205.7504212651</v>
      </c>
      <c r="W490" s="5"/>
      <c r="X490" s="5"/>
      <c r="Y490" s="5"/>
      <c r="Z490" s="5">
        <f t="shared" si="93"/>
        <v>1.2522142697143135</v>
      </c>
      <c r="AA490" s="5">
        <f t="shared" si="94"/>
        <v>1.9044371444840851</v>
      </c>
      <c r="AB490" s="5">
        <f t="shared" si="95"/>
        <v>1.2611215693348847</v>
      </c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</row>
    <row r="491" spans="1:41" x14ac:dyDescent="0.25">
      <c r="A491" s="3">
        <f t="shared" si="85"/>
        <v>42857</v>
      </c>
      <c r="B491" s="16">
        <f t="shared" si="96"/>
        <v>32060.435231908326</v>
      </c>
      <c r="C491" s="16">
        <f t="shared" si="97"/>
        <v>533702.5367775443</v>
      </c>
      <c r="D491" s="16">
        <f t="shared" si="98"/>
        <v>32563.676656979398</v>
      </c>
      <c r="E491" s="16"/>
      <c r="F491" s="16">
        <f t="shared" si="84"/>
        <v>199442.21622214399</v>
      </c>
      <c r="G491" s="16"/>
      <c r="H491" s="6">
        <f t="shared" si="89"/>
        <v>6456.8475727980622</v>
      </c>
      <c r="I491" s="6">
        <f t="shared" si="90"/>
        <v>253517.82761575427</v>
      </c>
      <c r="J491" s="6">
        <f t="shared" si="91"/>
        <v>6742.2244421266587</v>
      </c>
      <c r="K491" s="6"/>
      <c r="L491" s="53">
        <f t="shared" si="86"/>
        <v>0.25218526632929067</v>
      </c>
      <c r="M491" s="53">
        <f t="shared" si="87"/>
        <v>0.90482392266939449</v>
      </c>
      <c r="N491" s="53">
        <f t="shared" si="88"/>
        <v>0.26110942119082164</v>
      </c>
      <c r="O491" s="20"/>
      <c r="P491" s="20"/>
      <c r="Q491" s="20"/>
      <c r="R491" s="6">
        <f t="shared" si="92"/>
        <v>88905.633210226326</v>
      </c>
      <c r="S491" s="20"/>
      <c r="T491" s="14">
        <f>SUM($B$2:B491)</f>
        <v>3947911.7700706529</v>
      </c>
      <c r="U491" s="14">
        <f>SUM($C$2:C491)</f>
        <v>13853425.678457579</v>
      </c>
      <c r="V491" s="14">
        <f>SUM($D$2:D491)</f>
        <v>3999769.4270782447</v>
      </c>
      <c r="W491" s="5"/>
      <c r="X491" s="5"/>
      <c r="Y491" s="5"/>
      <c r="Z491" s="5">
        <f t="shared" si="93"/>
        <v>1.2521852663292907</v>
      </c>
      <c r="AA491" s="5">
        <f t="shared" si="94"/>
        <v>1.9048239226693944</v>
      </c>
      <c r="AB491" s="5">
        <f t="shared" si="95"/>
        <v>1.2611094211908216</v>
      </c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</row>
    <row r="492" spans="1:41" x14ac:dyDescent="0.25">
      <c r="A492" s="3">
        <f t="shared" si="85"/>
        <v>42858</v>
      </c>
      <c r="B492" s="16">
        <f t="shared" si="96"/>
        <v>74712.227912114104</v>
      </c>
      <c r="C492" s="16">
        <f t="shared" si="97"/>
        <v>1532340.1963708575</v>
      </c>
      <c r="D492" s="16">
        <f t="shared" si="98"/>
        <v>46879.237978236539</v>
      </c>
      <c r="E492" s="16"/>
      <c r="F492" s="16">
        <f t="shared" si="84"/>
        <v>551310.55408706935</v>
      </c>
      <c r="G492" s="16"/>
      <c r="H492" s="6">
        <f t="shared" si="89"/>
        <v>15045.059133384508</v>
      </c>
      <c r="I492" s="6">
        <f t="shared" si="90"/>
        <v>727963.11721974832</v>
      </c>
      <c r="J492" s="6">
        <f t="shared" si="91"/>
        <v>9705.3602152410022</v>
      </c>
      <c r="K492" s="6"/>
      <c r="L492" s="53">
        <f t="shared" si="86"/>
        <v>0.25214970713924395</v>
      </c>
      <c r="M492" s="53">
        <f t="shared" si="87"/>
        <v>0.90500231307932899</v>
      </c>
      <c r="N492" s="53">
        <f t="shared" si="88"/>
        <v>0.26108011322139041</v>
      </c>
      <c r="O492" s="20"/>
      <c r="P492" s="20"/>
      <c r="Q492" s="20"/>
      <c r="R492" s="6">
        <f t="shared" si="92"/>
        <v>250904.51218945789</v>
      </c>
      <c r="S492" s="20"/>
      <c r="T492" s="14">
        <f>SUM($B$2:B492)</f>
        <v>4022623.9979827669</v>
      </c>
      <c r="U492" s="14">
        <f>SUM($C$2:C492)</f>
        <v>15385765.874828435</v>
      </c>
      <c r="V492" s="14">
        <f>SUM($D$2:D492)</f>
        <v>4046648.6650564815</v>
      </c>
      <c r="W492" s="5"/>
      <c r="X492" s="5"/>
      <c r="Y492" s="5"/>
      <c r="Z492" s="5">
        <f t="shared" si="93"/>
        <v>1.252149707139244</v>
      </c>
      <c r="AA492" s="5">
        <f t="shared" si="94"/>
        <v>1.905002313079329</v>
      </c>
      <c r="AB492" s="5">
        <f t="shared" si="95"/>
        <v>1.2610801132213905</v>
      </c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</row>
    <row r="493" spans="1:41" x14ac:dyDescent="0.25">
      <c r="A493" s="3">
        <f t="shared" si="85"/>
        <v>42859</v>
      </c>
      <c r="B493" s="16">
        <f t="shared" si="96"/>
        <v>85502.975314175768</v>
      </c>
      <c r="C493" s="16">
        <f t="shared" si="97"/>
        <v>674373.35350868094</v>
      </c>
      <c r="D493" s="16">
        <f t="shared" si="98"/>
        <v>81725.615292234084</v>
      </c>
      <c r="E493" s="16"/>
      <c r="F493" s="16">
        <f t="shared" si="84"/>
        <v>280533.98137169698</v>
      </c>
      <c r="G493" s="16"/>
      <c r="H493" s="6">
        <f t="shared" si="89"/>
        <v>17216.322347133842</v>
      </c>
      <c r="I493" s="6">
        <f t="shared" si="90"/>
        <v>320375.6056813671</v>
      </c>
      <c r="J493" s="6">
        <f t="shared" si="91"/>
        <v>16917.776528291295</v>
      </c>
      <c r="K493" s="6"/>
      <c r="L493" s="53">
        <f t="shared" si="86"/>
        <v>0.25211840966115562</v>
      </c>
      <c r="M493" s="53">
        <f t="shared" si="87"/>
        <v>0.90502159306858587</v>
      </c>
      <c r="N493" s="53">
        <f t="shared" si="88"/>
        <v>0.26104522000668623</v>
      </c>
      <c r="O493" s="20"/>
      <c r="P493" s="20"/>
      <c r="Q493" s="20"/>
      <c r="R493" s="6">
        <f t="shared" si="92"/>
        <v>118169.9015189308</v>
      </c>
      <c r="S493" s="20"/>
      <c r="T493" s="14">
        <f>SUM($B$2:B493)</f>
        <v>4108126.9732969427</v>
      </c>
      <c r="U493" s="14">
        <f>SUM($C$2:C493)</f>
        <v>16060139.228337117</v>
      </c>
      <c r="V493" s="14">
        <f>SUM($D$2:D493)</f>
        <v>4128374.2803487154</v>
      </c>
      <c r="W493" s="5"/>
      <c r="X493" s="5"/>
      <c r="Y493" s="5"/>
      <c r="Z493" s="5">
        <f t="shared" si="93"/>
        <v>1.2521184096611555</v>
      </c>
      <c r="AA493" s="5">
        <f t="shared" si="94"/>
        <v>1.9050215930685859</v>
      </c>
      <c r="AB493" s="5">
        <f t="shared" si="95"/>
        <v>1.2610452200066862</v>
      </c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</row>
    <row r="494" spans="1:41" x14ac:dyDescent="0.25">
      <c r="A494" s="3">
        <f t="shared" si="85"/>
        <v>42860</v>
      </c>
      <c r="B494" s="16">
        <f t="shared" si="96"/>
        <v>56550.396198319511</v>
      </c>
      <c r="C494" s="16">
        <f t="shared" si="97"/>
        <v>2625352.4911337318</v>
      </c>
      <c r="D494" s="16">
        <f t="shared" si="98"/>
        <v>91087.529042243506</v>
      </c>
      <c r="E494" s="16"/>
      <c r="F494" s="16">
        <f t="shared" si="84"/>
        <v>924330.13879143167</v>
      </c>
      <c r="G494" s="16"/>
      <c r="H494" s="6">
        <f t="shared" si="89"/>
        <v>11385.889206048792</v>
      </c>
      <c r="I494" s="6">
        <f t="shared" si="90"/>
        <v>1247164.1751731583</v>
      </c>
      <c r="J494" s="6">
        <f t="shared" si="91"/>
        <v>18854.015862970788</v>
      </c>
      <c r="K494" s="6"/>
      <c r="L494" s="53">
        <f t="shared" si="86"/>
        <v>0.25209816212534614</v>
      </c>
      <c r="M494" s="53">
        <f t="shared" si="87"/>
        <v>0.90493016137922078</v>
      </c>
      <c r="N494" s="53">
        <f t="shared" si="88"/>
        <v>0.26101479816131823</v>
      </c>
      <c r="O494" s="20"/>
      <c r="P494" s="20"/>
      <c r="Q494" s="20"/>
      <c r="R494" s="6">
        <f t="shared" si="92"/>
        <v>425801.36008072604</v>
      </c>
      <c r="S494" s="20"/>
      <c r="T494" s="14">
        <f>SUM($B$2:B494)</f>
        <v>4164677.3694952624</v>
      </c>
      <c r="U494" s="14">
        <f>SUM($C$2:C494)</f>
        <v>18685491.719470847</v>
      </c>
      <c r="V494" s="14">
        <f>SUM($D$2:D494)</f>
        <v>4219461.8093909593</v>
      </c>
      <c r="W494" s="5"/>
      <c r="X494" s="5"/>
      <c r="Y494" s="5"/>
      <c r="Z494" s="5">
        <f t="shared" si="93"/>
        <v>1.2520981621253462</v>
      </c>
      <c r="AA494" s="5">
        <f t="shared" si="94"/>
        <v>1.9049301613792209</v>
      </c>
      <c r="AB494" s="5">
        <f t="shared" si="95"/>
        <v>1.2610147981613182</v>
      </c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</row>
    <row r="495" spans="1:41" x14ac:dyDescent="0.25">
      <c r="A495" s="3">
        <f t="shared" si="85"/>
        <v>42861</v>
      </c>
      <c r="B495" s="16">
        <f t="shared" si="96"/>
        <v>86027.33184008213</v>
      </c>
      <c r="C495" s="16">
        <f t="shared" si="97"/>
        <v>1669823.2750757181</v>
      </c>
      <c r="D495" s="16">
        <f t="shared" si="98"/>
        <v>78016.159200937618</v>
      </c>
      <c r="E495" s="16"/>
      <c r="F495" s="16">
        <f t="shared" si="84"/>
        <v>611288.92203891266</v>
      </c>
      <c r="G495" s="16"/>
      <c r="H495" s="6">
        <f t="shared" si="89"/>
        <v>17320.43856245176</v>
      </c>
      <c r="I495" s="6">
        <f t="shared" si="90"/>
        <v>793170.29081121041</v>
      </c>
      <c r="J495" s="6">
        <f t="shared" si="91"/>
        <v>16147.411480179348</v>
      </c>
      <c r="K495" s="6"/>
      <c r="L495" s="53">
        <f t="shared" si="86"/>
        <v>0.25209171505489913</v>
      </c>
      <c r="M495" s="53">
        <f t="shared" si="87"/>
        <v>0.90477110675287631</v>
      </c>
      <c r="N495" s="53">
        <f t="shared" si="88"/>
        <v>0.2609946390552455</v>
      </c>
      <c r="O495" s="20"/>
      <c r="P495" s="20"/>
      <c r="Q495" s="20"/>
      <c r="R495" s="6">
        <f t="shared" si="92"/>
        <v>275546.04695128056</v>
      </c>
      <c r="S495" s="20"/>
      <c r="T495" s="14">
        <f>SUM($B$2:B495)</f>
        <v>4250704.7013353445</v>
      </c>
      <c r="U495" s="14">
        <f>SUM($C$2:C495)</f>
        <v>20355314.994546566</v>
      </c>
      <c r="V495" s="14">
        <f>SUM($D$2:D495)</f>
        <v>4297477.9685918968</v>
      </c>
      <c r="W495" s="5"/>
      <c r="X495" s="5"/>
      <c r="Y495" s="5"/>
      <c r="Z495" s="5">
        <f t="shared" si="93"/>
        <v>1.2520917150548991</v>
      </c>
      <c r="AA495" s="5">
        <f t="shared" si="94"/>
        <v>1.9047711067528763</v>
      </c>
      <c r="AB495" s="5">
        <f t="shared" si="95"/>
        <v>1.2609946390552456</v>
      </c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</row>
    <row r="496" spans="1:41" x14ac:dyDescent="0.25">
      <c r="A496" s="28">
        <f t="shared" si="85"/>
        <v>42862</v>
      </c>
      <c r="B496" s="29">
        <f t="shared" si="96"/>
        <v>61678.098725823955</v>
      </c>
      <c r="C496" s="29">
        <f t="shared" si="97"/>
        <v>1467005.9482895113</v>
      </c>
      <c r="D496" s="29">
        <f t="shared" si="98"/>
        <v>65166.041988183279</v>
      </c>
      <c r="E496" s="29"/>
      <c r="F496" s="29">
        <f t="shared" si="84"/>
        <v>531283.36300117278</v>
      </c>
      <c r="G496" s="29"/>
      <c r="H496" s="30">
        <f t="shared" si="89"/>
        <v>12418.254222360847</v>
      </c>
      <c r="I496" s="30">
        <f t="shared" si="90"/>
        <v>696754.69492380379</v>
      </c>
      <c r="J496" s="30">
        <f t="shared" si="91"/>
        <v>13487.426395376933</v>
      </c>
      <c r="K496" s="30"/>
      <c r="L496" s="54">
        <f t="shared" si="86"/>
        <v>0.25209690260974754</v>
      </c>
      <c r="M496" s="54">
        <f t="shared" si="87"/>
        <v>0.90458105959483814</v>
      </c>
      <c r="N496" s="54">
        <f t="shared" si="88"/>
        <v>0.26098660423973086</v>
      </c>
      <c r="O496" s="30"/>
      <c r="P496" s="30"/>
      <c r="Q496" s="30"/>
      <c r="R496" s="30">
        <f t="shared" si="92"/>
        <v>240886.79184718046</v>
      </c>
      <c r="S496" s="30"/>
      <c r="T496" s="43">
        <f>SUM($B$2:B496)</f>
        <v>4312382.8000611681</v>
      </c>
      <c r="U496" s="43">
        <f>SUM($C$2:C496)</f>
        <v>21822320.942836076</v>
      </c>
      <c r="V496" s="43">
        <f>SUM($D$2:D496)</f>
        <v>4362644.0105800796</v>
      </c>
      <c r="W496" s="5"/>
      <c r="X496" s="5"/>
      <c r="Y496" s="5"/>
      <c r="Z496" s="5">
        <f t="shared" si="93"/>
        <v>1.2520969026097475</v>
      </c>
      <c r="AA496" s="5">
        <f t="shared" si="94"/>
        <v>1.904581059594838</v>
      </c>
      <c r="AB496" s="5">
        <f t="shared" si="95"/>
        <v>1.2609866042397309</v>
      </c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</row>
    <row r="497" spans="1:41" x14ac:dyDescent="0.25">
      <c r="A497" s="28">
        <f t="shared" si="85"/>
        <v>42863</v>
      </c>
      <c r="B497" s="29">
        <f t="shared" si="96"/>
        <v>28958.832454832795</v>
      </c>
      <c r="C497" s="29">
        <f t="shared" si="97"/>
        <v>1320993.6758004264</v>
      </c>
      <c r="D497" s="29">
        <f t="shared" si="98"/>
        <v>56022.584510664012</v>
      </c>
      <c r="E497" s="29"/>
      <c r="F497" s="29">
        <f t="shared" si="84"/>
        <v>468658.36425530771</v>
      </c>
      <c r="G497" s="29"/>
      <c r="H497" s="30">
        <f t="shared" si="89"/>
        <v>5830.8080781293465</v>
      </c>
      <c r="I497" s="30">
        <f t="shared" si="90"/>
        <v>627343.92710227543</v>
      </c>
      <c r="J497" s="30">
        <f t="shared" si="91"/>
        <v>11595.099300731803</v>
      </c>
      <c r="K497" s="30"/>
      <c r="L497" s="54">
        <f t="shared" si="86"/>
        <v>0.2521100800984386</v>
      </c>
      <c r="M497" s="54">
        <f t="shared" si="87"/>
        <v>0.90441022761080936</v>
      </c>
      <c r="N497" s="54">
        <f t="shared" si="88"/>
        <v>0.26098932329709273</v>
      </c>
      <c r="O497" s="30"/>
      <c r="P497" s="30"/>
      <c r="Q497" s="30"/>
      <c r="R497" s="30">
        <f t="shared" si="92"/>
        <v>214923.27816037883</v>
      </c>
      <c r="S497" s="30"/>
      <c r="T497" s="43">
        <f>SUM($B$2:B497)</f>
        <v>4341341.6325160014</v>
      </c>
      <c r="U497" s="43">
        <f>SUM($C$2:C497)</f>
        <v>23143314.618636504</v>
      </c>
      <c r="V497" s="43">
        <f>SUM($D$2:D497)</f>
        <v>4418666.5950907441</v>
      </c>
      <c r="W497" s="5"/>
      <c r="X497" s="5"/>
      <c r="Y497" s="5"/>
      <c r="Z497" s="5">
        <f t="shared" si="93"/>
        <v>1.2521100800984386</v>
      </c>
      <c r="AA497" s="5">
        <f t="shared" si="94"/>
        <v>1.9044102276108092</v>
      </c>
      <c r="AB497" s="5">
        <f t="shared" si="95"/>
        <v>1.2609893232970928</v>
      </c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</row>
    <row r="498" spans="1:41" x14ac:dyDescent="0.25">
      <c r="A498" s="3">
        <f t="shared" si="85"/>
        <v>42864</v>
      </c>
      <c r="B498" s="16">
        <f t="shared" si="96"/>
        <v>40143.744846112611</v>
      </c>
      <c r="C498" s="16">
        <f t="shared" si="97"/>
        <v>1016321.8072856804</v>
      </c>
      <c r="D498" s="16">
        <f t="shared" si="98"/>
        <v>41062.762432299576</v>
      </c>
      <c r="E498" s="16"/>
      <c r="F498" s="16">
        <f t="shared" si="84"/>
        <v>365842.77152136416</v>
      </c>
      <c r="G498" s="16"/>
      <c r="H498" s="6">
        <f t="shared" si="89"/>
        <v>8083.309614204285</v>
      </c>
      <c r="I498" s="6">
        <f t="shared" si="90"/>
        <v>482619.27050813613</v>
      </c>
      <c r="J498" s="6">
        <f t="shared" si="91"/>
        <v>8499.0857753201781</v>
      </c>
      <c r="K498" s="6"/>
      <c r="L498" s="53">
        <f t="shared" si="86"/>
        <v>0.25212725765367422</v>
      </c>
      <c r="M498" s="53">
        <f t="shared" si="87"/>
        <v>0.90428513497828755</v>
      </c>
      <c r="N498" s="53">
        <f t="shared" si="88"/>
        <v>0.26099896104632775</v>
      </c>
      <c r="O498" s="20"/>
      <c r="P498" s="20"/>
      <c r="Q498" s="20"/>
      <c r="R498" s="6">
        <f t="shared" si="92"/>
        <v>166400.55529922017</v>
      </c>
      <c r="S498" s="20"/>
      <c r="T498" s="14">
        <f>SUM($B$2:B498)</f>
        <v>4381485.3773621144</v>
      </c>
      <c r="U498" s="14">
        <f>SUM($C$2:C498)</f>
        <v>24159636.425922185</v>
      </c>
      <c r="V498" s="14">
        <f>SUM($D$2:D498)</f>
        <v>4459729.3575230436</v>
      </c>
      <c r="W498" s="5"/>
      <c r="X498" s="5"/>
      <c r="Y498" s="5"/>
      <c r="Z498" s="5">
        <f t="shared" si="93"/>
        <v>1.2521272576536742</v>
      </c>
      <c r="AA498" s="5">
        <f t="shared" si="94"/>
        <v>1.9042851349782877</v>
      </c>
      <c r="AB498" s="5">
        <f t="shared" si="95"/>
        <v>1.2609989610463277</v>
      </c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</row>
    <row r="499" spans="1:41" x14ac:dyDescent="0.25">
      <c r="A499" s="3">
        <f t="shared" si="85"/>
        <v>42865</v>
      </c>
      <c r="B499" s="16">
        <f t="shared" si="96"/>
        <v>93550.472398988117</v>
      </c>
      <c r="C499" s="16">
        <f t="shared" si="97"/>
        <v>2917919.179262551</v>
      </c>
      <c r="D499" s="16">
        <f t="shared" si="98"/>
        <v>59115.289116541731</v>
      </c>
      <c r="E499" s="16"/>
      <c r="F499" s="16">
        <f t="shared" si="84"/>
        <v>1023528.3135926937</v>
      </c>
      <c r="G499" s="16"/>
      <c r="H499" s="6">
        <f t="shared" si="89"/>
        <v>18838.244486874013</v>
      </c>
      <c r="I499" s="6">
        <f t="shared" si="90"/>
        <v>1385578.9828916935</v>
      </c>
      <c r="J499" s="6">
        <f t="shared" si="91"/>
        <v>12236.051138305193</v>
      </c>
      <c r="K499" s="6"/>
      <c r="L499" s="53">
        <f t="shared" si="86"/>
        <v>0.25214406012672946</v>
      </c>
      <c r="M499" s="53">
        <f t="shared" si="87"/>
        <v>0.90422413128184698</v>
      </c>
      <c r="N499" s="53">
        <f t="shared" si="88"/>
        <v>0.2610121594550176</v>
      </c>
      <c r="O499" s="20"/>
      <c r="P499" s="20"/>
      <c r="Q499" s="20"/>
      <c r="R499" s="6">
        <f t="shared" si="92"/>
        <v>472217.7595056243</v>
      </c>
      <c r="S499" s="20"/>
      <c r="T499" s="14">
        <f>SUM($B$2:B499)</f>
        <v>4475035.8497611023</v>
      </c>
      <c r="U499" s="14">
        <f>SUM($C$2:C499)</f>
        <v>27077555.605184738</v>
      </c>
      <c r="V499" s="14">
        <f>SUM($D$2:D499)</f>
        <v>4518844.6466395855</v>
      </c>
      <c r="W499" s="5"/>
      <c r="X499" s="5"/>
      <c r="Y499" s="5"/>
      <c r="Z499" s="5">
        <f t="shared" si="93"/>
        <v>1.2521440601267295</v>
      </c>
      <c r="AA499" s="5">
        <f t="shared" si="94"/>
        <v>1.9042241312818471</v>
      </c>
      <c r="AB499" s="5">
        <f t="shared" si="95"/>
        <v>1.2610121594550177</v>
      </c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</row>
    <row r="500" spans="1:41" x14ac:dyDescent="0.25">
      <c r="A500" s="3">
        <f t="shared" si="85"/>
        <v>42866</v>
      </c>
      <c r="B500" s="16">
        <f t="shared" si="96"/>
        <v>107062.96796070547</v>
      </c>
      <c r="C500" s="16">
        <f t="shared" si="97"/>
        <v>1284163.9064232907</v>
      </c>
      <c r="D500" s="16">
        <f t="shared" si="98"/>
        <v>103058.03829323473</v>
      </c>
      <c r="E500" s="16"/>
      <c r="F500" s="16">
        <f t="shared" si="84"/>
        <v>498094.97089241032</v>
      </c>
      <c r="G500" s="16"/>
      <c r="H500" s="6">
        <f t="shared" si="89"/>
        <v>21559.992646529703</v>
      </c>
      <c r="I500" s="6">
        <f t="shared" si="90"/>
        <v>609790.55291460978</v>
      </c>
      <c r="J500" s="6">
        <f t="shared" si="91"/>
        <v>21332.423001000643</v>
      </c>
      <c r="K500" s="6"/>
      <c r="L500" s="53">
        <f t="shared" si="86"/>
        <v>0.25215488194777724</v>
      </c>
      <c r="M500" s="53">
        <f t="shared" si="87"/>
        <v>0.90423287002955433</v>
      </c>
      <c r="N500" s="53">
        <f t="shared" si="88"/>
        <v>0.26102492987933174</v>
      </c>
      <c r="O500" s="20"/>
      <c r="P500" s="20"/>
      <c r="Q500" s="20"/>
      <c r="R500" s="6">
        <f t="shared" si="92"/>
        <v>217560.98952071334</v>
      </c>
      <c r="S500" s="20"/>
      <c r="T500" s="14">
        <f>SUM($B$2:B500)</f>
        <v>4582098.8177218074</v>
      </c>
      <c r="U500" s="14">
        <f>SUM($C$2:C500)</f>
        <v>28361719.511608027</v>
      </c>
      <c r="V500" s="14">
        <f>SUM($D$2:D500)</f>
        <v>4621902.6849328205</v>
      </c>
      <c r="W500" s="5"/>
      <c r="X500" s="5"/>
      <c r="Y500" s="5"/>
      <c r="Z500" s="5">
        <f t="shared" si="93"/>
        <v>1.2521548819477772</v>
      </c>
      <c r="AA500" s="5">
        <f t="shared" si="94"/>
        <v>1.9042328700295543</v>
      </c>
      <c r="AB500" s="5">
        <f t="shared" si="95"/>
        <v>1.2610249298793317</v>
      </c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</row>
    <row r="501" spans="1:41" x14ac:dyDescent="0.25">
      <c r="A501" s="3">
        <f t="shared" si="85"/>
        <v>42867</v>
      </c>
      <c r="B501" s="16">
        <f t="shared" si="96"/>
        <v>70810.003402753806</v>
      </c>
      <c r="C501" s="16">
        <f t="shared" si="97"/>
        <v>4999466.1913666055</v>
      </c>
      <c r="D501" s="16">
        <f t="shared" si="98"/>
        <v>114864.56449675647</v>
      </c>
      <c r="E501" s="16"/>
      <c r="F501" s="16">
        <f t="shared" si="84"/>
        <v>1728380.2530887052</v>
      </c>
      <c r="G501" s="16"/>
      <c r="H501" s="6">
        <f t="shared" si="89"/>
        <v>14259.607204434295</v>
      </c>
      <c r="I501" s="6">
        <f t="shared" si="90"/>
        <v>2374113.7002328737</v>
      </c>
      <c r="J501" s="6">
        <f t="shared" si="91"/>
        <v>23777.035454512967</v>
      </c>
      <c r="K501" s="6"/>
      <c r="L501" s="53">
        <f t="shared" si="86"/>
        <v>0.25215751193725577</v>
      </c>
      <c r="M501" s="53">
        <f t="shared" si="87"/>
        <v>0.90430283485766771</v>
      </c>
      <c r="N501" s="53">
        <f t="shared" si="88"/>
        <v>0.2610350253708818</v>
      </c>
      <c r="O501" s="20"/>
      <c r="P501" s="20"/>
      <c r="Q501" s="20"/>
      <c r="R501" s="6">
        <f t="shared" si="92"/>
        <v>804050.11429727357</v>
      </c>
      <c r="S501" s="20"/>
      <c r="T501" s="14">
        <f>SUM($B$2:B501)</f>
        <v>4652908.8211245611</v>
      </c>
      <c r="U501" s="14">
        <f>SUM($C$2:C501)</f>
        <v>33361185.702974632</v>
      </c>
      <c r="V501" s="14">
        <f>SUM($D$2:D501)</f>
        <v>4736767.249429577</v>
      </c>
      <c r="W501" s="5"/>
      <c r="X501" s="5"/>
      <c r="Y501" s="5"/>
      <c r="Z501" s="5">
        <f t="shared" si="93"/>
        <v>1.2521575119372557</v>
      </c>
      <c r="AA501" s="5">
        <f t="shared" si="94"/>
        <v>1.9043028348576678</v>
      </c>
      <c r="AB501" s="5">
        <f t="shared" si="95"/>
        <v>1.2610350253708817</v>
      </c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</row>
    <row r="502" spans="1:41" x14ac:dyDescent="0.25">
      <c r="A502" s="3">
        <f t="shared" si="85"/>
        <v>42868</v>
      </c>
      <c r="B502" s="16">
        <f t="shared" si="96"/>
        <v>107719.36475231625</v>
      </c>
      <c r="C502" s="16">
        <f t="shared" si="97"/>
        <v>3180018.9414552539</v>
      </c>
      <c r="D502" s="16">
        <f t="shared" si="98"/>
        <v>98381.506077128099</v>
      </c>
      <c r="E502" s="16"/>
      <c r="F502" s="16">
        <f t="shared" si="84"/>
        <v>1128706.6040948995</v>
      </c>
      <c r="G502" s="16"/>
      <c r="H502" s="6">
        <f t="shared" si="89"/>
        <v>21692.032912234121</v>
      </c>
      <c r="I502" s="6">
        <f t="shared" si="90"/>
        <v>1510195.6663795358</v>
      </c>
      <c r="J502" s="6">
        <f t="shared" si="91"/>
        <v>20365.346876190481</v>
      </c>
      <c r="K502" s="6"/>
      <c r="L502" s="53">
        <f t="shared" si="86"/>
        <v>0.25215280362940767</v>
      </c>
      <c r="M502" s="53">
        <f t="shared" si="87"/>
        <v>0.90440448933798456</v>
      </c>
      <c r="N502" s="53">
        <f t="shared" si="88"/>
        <v>0.26104011123820775</v>
      </c>
      <c r="O502" s="20"/>
      <c r="P502" s="20"/>
      <c r="Q502" s="20"/>
      <c r="R502" s="6">
        <f t="shared" si="92"/>
        <v>517417.68205598684</v>
      </c>
      <c r="S502" s="20"/>
      <c r="T502" s="14">
        <f>SUM($B$2:B502)</f>
        <v>4760628.185876877</v>
      </c>
      <c r="U502" s="14">
        <f>SUM($C$2:C502)</f>
        <v>36541204.644429885</v>
      </c>
      <c r="V502" s="14">
        <f>SUM($D$2:D502)</f>
        <v>4835148.7555067055</v>
      </c>
      <c r="W502" s="5"/>
      <c r="X502" s="5"/>
      <c r="Y502" s="5"/>
      <c r="Z502" s="5">
        <f t="shared" si="93"/>
        <v>1.2521528036294076</v>
      </c>
      <c r="AA502" s="5">
        <f t="shared" si="94"/>
        <v>1.9044044893379846</v>
      </c>
      <c r="AB502" s="5">
        <f t="shared" si="95"/>
        <v>1.2610401112382077</v>
      </c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</row>
    <row r="503" spans="1:41" x14ac:dyDescent="0.25">
      <c r="A503" s="28">
        <f t="shared" si="85"/>
        <v>42869</v>
      </c>
      <c r="B503" s="29">
        <f t="shared" si="96"/>
        <v>77229.906844006982</v>
      </c>
      <c r="C503" s="29">
        <f t="shared" si="97"/>
        <v>2793935.9597161468</v>
      </c>
      <c r="D503" s="29">
        <f t="shared" si="98"/>
        <v>82176.973247170463</v>
      </c>
      <c r="E503" s="29"/>
      <c r="F503" s="29">
        <f t="shared" si="84"/>
        <v>984447.613269108</v>
      </c>
      <c r="G503" s="29"/>
      <c r="H503" s="30">
        <f t="shared" si="89"/>
        <v>15551.808118183028</v>
      </c>
      <c r="I503" s="30">
        <f t="shared" si="90"/>
        <v>1326930.0114266356</v>
      </c>
      <c r="J503" s="30">
        <f t="shared" si="91"/>
        <v>17010.931258987184</v>
      </c>
      <c r="K503" s="30"/>
      <c r="L503" s="54">
        <f t="shared" si="86"/>
        <v>0.25214473920986241</v>
      </c>
      <c r="M503" s="54">
        <f t="shared" si="87"/>
        <v>0.90451576762439145</v>
      </c>
      <c r="N503" s="54">
        <f t="shared" si="88"/>
        <v>0.26103981061289283</v>
      </c>
      <c r="O503" s="30"/>
      <c r="P503" s="30"/>
      <c r="Q503" s="30"/>
      <c r="R503" s="30">
        <f t="shared" si="92"/>
        <v>453164.25026793522</v>
      </c>
      <c r="S503" s="30"/>
      <c r="T503" s="43">
        <f>SUM($B$2:B503)</f>
        <v>4837858.0927208839</v>
      </c>
      <c r="U503" s="43">
        <f>SUM($C$2:C503)</f>
        <v>39335140.604146034</v>
      </c>
      <c r="V503" s="43">
        <f>SUM($D$2:D503)</f>
        <v>4917325.7287538759</v>
      </c>
      <c r="W503" s="5"/>
      <c r="X503" s="5"/>
      <c r="Y503" s="5"/>
      <c r="Z503" s="5">
        <f t="shared" si="93"/>
        <v>1.2521447392098624</v>
      </c>
      <c r="AA503" s="5">
        <f t="shared" si="94"/>
        <v>1.9045157676243913</v>
      </c>
      <c r="AB503" s="5">
        <f t="shared" si="95"/>
        <v>1.2610398106128928</v>
      </c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</row>
    <row r="504" spans="1:41" x14ac:dyDescent="0.25">
      <c r="A504" s="28">
        <f t="shared" si="85"/>
        <v>42870</v>
      </c>
      <c r="B504" s="29">
        <f t="shared" si="96"/>
        <v>36260.483029694689</v>
      </c>
      <c r="C504" s="29">
        <f t="shared" si="97"/>
        <v>2515921.4109692746</v>
      </c>
      <c r="D504" s="29">
        <f t="shared" si="98"/>
        <v>70646.450607177685</v>
      </c>
      <c r="E504" s="29"/>
      <c r="F504" s="29">
        <f t="shared" si="84"/>
        <v>874276.11486871575</v>
      </c>
      <c r="G504" s="29"/>
      <c r="H504" s="30">
        <f t="shared" si="89"/>
        <v>7301.6505748618947</v>
      </c>
      <c r="I504" s="30">
        <f t="shared" si="90"/>
        <v>1194927.7351688482</v>
      </c>
      <c r="J504" s="30">
        <f t="shared" si="91"/>
        <v>14623.866096513673</v>
      </c>
      <c r="K504" s="30"/>
      <c r="L504" s="54">
        <f t="shared" si="86"/>
        <v>0.25213898337408142</v>
      </c>
      <c r="M504" s="54">
        <f t="shared" si="87"/>
        <v>0.90456733976777637</v>
      </c>
      <c r="N504" s="54">
        <f t="shared" si="88"/>
        <v>0.2610351918649878</v>
      </c>
      <c r="O504" s="30"/>
      <c r="P504" s="30"/>
      <c r="Q504" s="30"/>
      <c r="R504" s="30">
        <f t="shared" si="92"/>
        <v>405617.75061340805</v>
      </c>
      <c r="S504" s="30"/>
      <c r="T504" s="43">
        <f>SUM($B$2:B504)</f>
        <v>4874118.5757505782</v>
      </c>
      <c r="U504" s="43">
        <f>SUM($C$2:C504)</f>
        <v>41851062.015115306</v>
      </c>
      <c r="V504" s="43">
        <f>SUM($D$2:D504)</f>
        <v>4987972.1793610537</v>
      </c>
      <c r="W504" s="5"/>
      <c r="X504" s="5"/>
      <c r="Y504" s="5"/>
      <c r="Z504" s="5">
        <f t="shared" si="93"/>
        <v>1.2521389833740815</v>
      </c>
      <c r="AA504" s="5">
        <f t="shared" si="94"/>
        <v>1.9045673397677765</v>
      </c>
      <c r="AB504" s="5">
        <f t="shared" si="95"/>
        <v>1.2610351918649878</v>
      </c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</row>
    <row r="505" spans="1:41" x14ac:dyDescent="0.25">
      <c r="A505" s="3">
        <f t="shared" si="85"/>
        <v>42871</v>
      </c>
      <c r="B505" s="16">
        <f t="shared" si="96"/>
        <v>50265.331983609067</v>
      </c>
      <c r="C505" s="16">
        <f t="shared" si="97"/>
        <v>1935662.7723004974</v>
      </c>
      <c r="D505" s="16">
        <f t="shared" si="98"/>
        <v>51781.335152498039</v>
      </c>
      <c r="E505" s="16"/>
      <c r="F505" s="16">
        <f t="shared" si="84"/>
        <v>679236.47981220146</v>
      </c>
      <c r="G505" s="16"/>
      <c r="H505" s="6">
        <f t="shared" si="89"/>
        <v>10121.587137496455</v>
      </c>
      <c r="I505" s="6">
        <f t="shared" si="90"/>
        <v>919340.96501481696</v>
      </c>
      <c r="J505" s="6">
        <f t="shared" si="91"/>
        <v>10718.572720198463</v>
      </c>
      <c r="K505" s="6"/>
      <c r="L505" s="53">
        <f t="shared" si="86"/>
        <v>0.2521336057783507</v>
      </c>
      <c r="M505" s="53">
        <f t="shared" si="87"/>
        <v>0.90457663943089739</v>
      </c>
      <c r="N505" s="53">
        <f t="shared" si="88"/>
        <v>0.2610290220457096</v>
      </c>
      <c r="O505" s="20"/>
      <c r="P505" s="20"/>
      <c r="Q505" s="20"/>
      <c r="R505" s="6">
        <f t="shared" si="92"/>
        <v>313393.7082908373</v>
      </c>
      <c r="S505" s="20"/>
      <c r="T505" s="14">
        <f>SUM($B$2:B505)</f>
        <v>4924383.9077341873</v>
      </c>
      <c r="U505" s="14">
        <f>SUM($C$2:C505)</f>
        <v>43786724.787415802</v>
      </c>
      <c r="V505" s="14">
        <f>SUM($D$2:D505)</f>
        <v>5039753.5145135522</v>
      </c>
      <c r="W505" s="5"/>
      <c r="X505" s="5"/>
      <c r="Y505" s="5"/>
      <c r="Z505" s="5">
        <f t="shared" si="93"/>
        <v>1.2521336057783508</v>
      </c>
      <c r="AA505" s="5">
        <f t="shared" si="94"/>
        <v>1.9045766394308974</v>
      </c>
      <c r="AB505" s="5">
        <f t="shared" si="95"/>
        <v>1.2610290220457097</v>
      </c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</row>
    <row r="506" spans="1:41" x14ac:dyDescent="0.25">
      <c r="A506" s="3">
        <f t="shared" si="85"/>
        <v>42872</v>
      </c>
      <c r="B506" s="16">
        <f t="shared" si="96"/>
        <v>117137.34512228843</v>
      </c>
      <c r="C506" s="16">
        <f t="shared" si="97"/>
        <v>5557349.1651062369</v>
      </c>
      <c r="D506" s="16">
        <f t="shared" si="98"/>
        <v>74545.755735531406</v>
      </c>
      <c r="E506" s="16"/>
      <c r="F506" s="16">
        <f t="shared" si="84"/>
        <v>1916344.0886546855</v>
      </c>
      <c r="G506" s="16"/>
      <c r="H506" s="6">
        <f t="shared" si="89"/>
        <v>23586.872723300316</v>
      </c>
      <c r="I506" s="6">
        <f t="shared" si="90"/>
        <v>2639429.9858436859</v>
      </c>
      <c r="J506" s="6">
        <f t="shared" si="91"/>
        <v>15430.466618989674</v>
      </c>
      <c r="K506" s="6"/>
      <c r="L506" s="53">
        <f t="shared" si="86"/>
        <v>0.25212991573899785</v>
      </c>
      <c r="M506" s="53">
        <f t="shared" si="87"/>
        <v>0.90455897634243321</v>
      </c>
      <c r="N506" s="53">
        <f t="shared" si="88"/>
        <v>0.26102327924962981</v>
      </c>
      <c r="O506" s="20"/>
      <c r="P506" s="20"/>
      <c r="Q506" s="20"/>
      <c r="R506" s="6">
        <f t="shared" si="92"/>
        <v>892815.77506199188</v>
      </c>
      <c r="S506" s="20"/>
      <c r="T506" s="14">
        <f>SUM($B$2:B506)</f>
        <v>5041521.2528564753</v>
      </c>
      <c r="U506" s="14">
        <f>SUM($C$2:C506)</f>
        <v>49344073.952522039</v>
      </c>
      <c r="V506" s="14">
        <f>SUM($D$2:D506)</f>
        <v>5114299.2702490836</v>
      </c>
      <c r="W506" s="5"/>
      <c r="X506" s="5"/>
      <c r="Y506" s="5"/>
      <c r="Z506" s="5">
        <f t="shared" si="93"/>
        <v>1.2521299157389978</v>
      </c>
      <c r="AA506" s="5">
        <f t="shared" si="94"/>
        <v>1.9045589763424331</v>
      </c>
      <c r="AB506" s="5">
        <f t="shared" si="95"/>
        <v>1.2610232792496299</v>
      </c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</row>
    <row r="507" spans="1:41" x14ac:dyDescent="0.25">
      <c r="A507" s="3">
        <f t="shared" si="85"/>
        <v>42873</v>
      </c>
      <c r="B507" s="16">
        <f t="shared" si="96"/>
        <v>134056.59369954441</v>
      </c>
      <c r="C507" s="16">
        <f t="shared" si="97"/>
        <v>2445725.2295708777</v>
      </c>
      <c r="D507" s="16">
        <f t="shared" si="98"/>
        <v>129958.16703030893</v>
      </c>
      <c r="E507" s="16"/>
      <c r="F507" s="16">
        <f t="shared" si="84"/>
        <v>903246.66343357693</v>
      </c>
      <c r="G507" s="16"/>
      <c r="H507" s="6">
        <f t="shared" si="89"/>
        <v>26993.625738838935</v>
      </c>
      <c r="I507" s="6">
        <f t="shared" si="90"/>
        <v>1161561.323147587</v>
      </c>
      <c r="J507" s="6">
        <f t="shared" si="91"/>
        <v>26900.128737074207</v>
      </c>
      <c r="K507" s="6"/>
      <c r="L507" s="53">
        <f t="shared" si="86"/>
        <v>0.25212850206755155</v>
      </c>
      <c r="M507" s="53">
        <f t="shared" si="87"/>
        <v>0.90452730943265502</v>
      </c>
      <c r="N507" s="53">
        <f t="shared" si="88"/>
        <v>0.26101921968021852</v>
      </c>
      <c r="O507" s="20"/>
      <c r="P507" s="20"/>
      <c r="Q507" s="20"/>
      <c r="R507" s="6">
        <f t="shared" si="92"/>
        <v>405151.69254116662</v>
      </c>
      <c r="S507" s="20"/>
      <c r="T507" s="14">
        <f>SUM($B$2:B507)</f>
        <v>5175577.84655602</v>
      </c>
      <c r="U507" s="14">
        <f>SUM($C$2:C507)</f>
        <v>51789799.18209292</v>
      </c>
      <c r="V507" s="14">
        <f>SUM($D$2:D507)</f>
        <v>5244257.437279393</v>
      </c>
      <c r="W507" s="5"/>
      <c r="X507" s="5"/>
      <c r="Y507" s="5"/>
      <c r="Z507" s="5">
        <f t="shared" si="93"/>
        <v>1.2521285020675514</v>
      </c>
      <c r="AA507" s="5">
        <f t="shared" si="94"/>
        <v>1.9045273094326551</v>
      </c>
      <c r="AB507" s="5">
        <f t="shared" si="95"/>
        <v>1.2610192196802186</v>
      </c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</row>
    <row r="508" spans="1:41" x14ac:dyDescent="0.25">
      <c r="A508" s="3">
        <f t="shared" si="85"/>
        <v>42874</v>
      </c>
      <c r="B508" s="16">
        <f t="shared" si="96"/>
        <v>88663.274538040612</v>
      </c>
      <c r="C508" s="16">
        <f t="shared" si="97"/>
        <v>9521443.3830196243</v>
      </c>
      <c r="D508" s="16">
        <f t="shared" si="98"/>
        <v>144846.21016802397</v>
      </c>
      <c r="E508" s="16"/>
      <c r="F508" s="16">
        <f t="shared" si="84"/>
        <v>3251650.955908563</v>
      </c>
      <c r="G508" s="16"/>
      <c r="H508" s="6">
        <f t="shared" si="89"/>
        <v>17853.271135286806</v>
      </c>
      <c r="I508" s="6">
        <f t="shared" si="90"/>
        <v>4521977.1916530188</v>
      </c>
      <c r="J508" s="6">
        <f t="shared" si="91"/>
        <v>29981.645671267499</v>
      </c>
      <c r="K508" s="6"/>
      <c r="L508" s="53">
        <f t="shared" si="86"/>
        <v>0.25212922295372309</v>
      </c>
      <c r="M508" s="53">
        <f t="shared" si="87"/>
        <v>0.90449200345866032</v>
      </c>
      <c r="N508" s="53">
        <f t="shared" si="88"/>
        <v>0.26101736251404251</v>
      </c>
      <c r="O508" s="20"/>
      <c r="P508" s="20"/>
      <c r="Q508" s="20"/>
      <c r="R508" s="6">
        <f t="shared" si="92"/>
        <v>1523270.7028198577</v>
      </c>
      <c r="S508" s="20"/>
      <c r="T508" s="14">
        <f>SUM($B$2:B508)</f>
        <v>5264241.1210940601</v>
      </c>
      <c r="U508" s="14">
        <f>SUM($C$2:C508)</f>
        <v>61311242.565112546</v>
      </c>
      <c r="V508" s="14">
        <f>SUM($D$2:D508)</f>
        <v>5389103.6474474166</v>
      </c>
      <c r="W508" s="5"/>
      <c r="X508" s="5"/>
      <c r="Y508" s="5"/>
      <c r="Z508" s="5">
        <f t="shared" si="93"/>
        <v>1.2521292229537231</v>
      </c>
      <c r="AA508" s="5">
        <f t="shared" si="94"/>
        <v>1.9044920034586603</v>
      </c>
      <c r="AB508" s="5">
        <f t="shared" si="95"/>
        <v>1.2610173625140424</v>
      </c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</row>
    <row r="509" spans="1:41" x14ac:dyDescent="0.25">
      <c r="A509" s="3">
        <f t="shared" si="85"/>
        <v>42875</v>
      </c>
      <c r="B509" s="16">
        <f t="shared" si="96"/>
        <v>134878.80347386506</v>
      </c>
      <c r="C509" s="16">
        <f t="shared" si="97"/>
        <v>6056221.1198138371</v>
      </c>
      <c r="D509" s="16">
        <f t="shared" si="98"/>
        <v>124060.80533388809</v>
      </c>
      <c r="E509" s="16"/>
      <c r="F509" s="16">
        <f t="shared" si="84"/>
        <v>2105053.5762071968</v>
      </c>
      <c r="G509" s="16"/>
      <c r="H509" s="6">
        <f t="shared" si="89"/>
        <v>27159.43872154881</v>
      </c>
      <c r="I509" s="6">
        <f t="shared" si="90"/>
        <v>2876202.1783585832</v>
      </c>
      <c r="J509" s="6">
        <f t="shared" si="91"/>
        <v>25679.299256759987</v>
      </c>
      <c r="K509" s="6"/>
      <c r="L509" s="53">
        <f t="shared" si="86"/>
        <v>0.25213144158432116</v>
      </c>
      <c r="M509" s="53">
        <f t="shared" si="87"/>
        <v>0.90446070646433419</v>
      </c>
      <c r="N509" s="53">
        <f t="shared" si="88"/>
        <v>0.26101754568209395</v>
      </c>
      <c r="O509" s="20"/>
      <c r="P509" s="20"/>
      <c r="Q509" s="20"/>
      <c r="R509" s="6">
        <f t="shared" si="92"/>
        <v>976346.97211229731</v>
      </c>
      <c r="S509" s="20"/>
      <c r="T509" s="14">
        <f>SUM($B$2:B509)</f>
        <v>5399119.9245679248</v>
      </c>
      <c r="U509" s="14">
        <f>SUM($C$2:C509)</f>
        <v>67367463.684926391</v>
      </c>
      <c r="V509" s="14">
        <f>SUM($D$2:D509)</f>
        <v>5513164.4527813047</v>
      </c>
      <c r="W509" s="5"/>
      <c r="X509" s="5"/>
      <c r="Y509" s="5"/>
      <c r="Z509" s="5">
        <f t="shared" si="93"/>
        <v>1.2521314415843212</v>
      </c>
      <c r="AA509" s="5">
        <f t="shared" si="94"/>
        <v>1.9044607064643342</v>
      </c>
      <c r="AB509" s="5">
        <f t="shared" si="95"/>
        <v>1.261017545682094</v>
      </c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</row>
    <row r="510" spans="1:41" x14ac:dyDescent="0.25">
      <c r="A510" s="28">
        <f t="shared" si="85"/>
        <v>42876</v>
      </c>
      <c r="B510" s="29">
        <f t="shared" ref="B510:B541" si="99">SUM(Z496:Z509)/14*B503</f>
        <v>96702.213738306906</v>
      </c>
      <c r="C510" s="29">
        <f t="shared" ref="C510:C541" si="100">SUM(AA496:AA509)/14*C503</f>
        <v>5320879.3060479723</v>
      </c>
      <c r="D510" s="29">
        <f t="shared" ref="D510:D541" si="101">SUM(AB496:AB509)/14*D503</f>
        <v>103626.73957267724</v>
      </c>
      <c r="E510" s="29"/>
      <c r="F510" s="29">
        <f t="shared" si="84"/>
        <v>1840402.7531196522</v>
      </c>
      <c r="G510" s="29"/>
      <c r="H510" s="30">
        <f t="shared" si="89"/>
        <v>19472.306894299923</v>
      </c>
      <c r="I510" s="30">
        <f t="shared" si="90"/>
        <v>2526943.3463318255</v>
      </c>
      <c r="J510" s="30">
        <f t="shared" si="91"/>
        <v>21449.766325506775</v>
      </c>
      <c r="K510" s="30"/>
      <c r="L510" s="54">
        <f t="shared" si="86"/>
        <v>0.25213427919356568</v>
      </c>
      <c r="M510" s="54">
        <f t="shared" si="87"/>
        <v>0.90443853501515237</v>
      </c>
      <c r="N510" s="54">
        <f t="shared" si="88"/>
        <v>0.26101918186972572</v>
      </c>
      <c r="O510" s="30"/>
      <c r="P510" s="30"/>
      <c r="Q510" s="30"/>
      <c r="R510" s="30">
        <f t="shared" si="92"/>
        <v>855955.13985054416</v>
      </c>
      <c r="S510" s="30"/>
      <c r="T510" s="43">
        <f>SUM($B$2:B510)</f>
        <v>5495822.1383062322</v>
      </c>
      <c r="U510" s="43">
        <f>SUM($C$2:C510)</f>
        <v>72688342.990974367</v>
      </c>
      <c r="V510" s="43">
        <f>SUM($D$2:D510)</f>
        <v>5616791.1923539815</v>
      </c>
      <c r="W510" s="5"/>
      <c r="X510" s="5"/>
      <c r="Y510" s="5"/>
      <c r="Z510" s="5">
        <f t="shared" si="93"/>
        <v>1.2521342791935657</v>
      </c>
      <c r="AA510" s="5">
        <f t="shared" si="94"/>
        <v>1.9044385350151523</v>
      </c>
      <c r="AB510" s="5">
        <f t="shared" si="95"/>
        <v>1.2610191818697258</v>
      </c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</row>
    <row r="511" spans="1:41" x14ac:dyDescent="0.25">
      <c r="A511" s="28">
        <f t="shared" si="85"/>
        <v>42877</v>
      </c>
      <c r="B511" s="29">
        <f t="shared" si="99"/>
        <v>45403.090588238934</v>
      </c>
      <c r="C511" s="29">
        <f t="shared" si="100"/>
        <v>4791392.0732166087</v>
      </c>
      <c r="D511" s="29">
        <f t="shared" si="101"/>
        <v>89086.693739086681</v>
      </c>
      <c r="E511" s="29"/>
      <c r="F511" s="29">
        <f t="shared" si="84"/>
        <v>1641960.6191813115</v>
      </c>
      <c r="G511" s="29"/>
      <c r="H511" s="30">
        <f t="shared" si="89"/>
        <v>9142.607558544245</v>
      </c>
      <c r="I511" s="30">
        <f t="shared" si="90"/>
        <v>2275470.6622473341</v>
      </c>
      <c r="J511" s="30">
        <f t="shared" si="91"/>
        <v>18440.243131908996</v>
      </c>
      <c r="K511" s="30"/>
      <c r="L511" s="54">
        <f t="shared" si="86"/>
        <v>0.25213694894955252</v>
      </c>
      <c r="M511" s="54">
        <f t="shared" si="87"/>
        <v>0.90442835468803251</v>
      </c>
      <c r="N511" s="54">
        <f t="shared" si="88"/>
        <v>0.26102150884329728</v>
      </c>
      <c r="O511" s="30"/>
      <c r="P511" s="30"/>
      <c r="Q511" s="30"/>
      <c r="R511" s="30">
        <f t="shared" si="92"/>
        <v>767684.5043125957</v>
      </c>
      <c r="S511" s="30"/>
      <c r="T511" s="43">
        <f>SUM($B$2:B511)</f>
        <v>5541225.2288944712</v>
      </c>
      <c r="U511" s="43">
        <f>SUM($C$2:C511)</f>
        <v>77479735.064190969</v>
      </c>
      <c r="V511" s="43">
        <f>SUM($D$2:D511)</f>
        <v>5705877.8860930679</v>
      </c>
      <c r="W511" s="5"/>
      <c r="X511" s="5"/>
      <c r="Y511" s="5"/>
      <c r="Z511" s="5">
        <f t="shared" si="93"/>
        <v>1.2521369489495524</v>
      </c>
      <c r="AA511" s="5">
        <f t="shared" si="94"/>
        <v>1.9044283546880325</v>
      </c>
      <c r="AB511" s="5">
        <f t="shared" si="95"/>
        <v>1.2610215088432972</v>
      </c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</row>
    <row r="512" spans="1:41" x14ac:dyDescent="0.25">
      <c r="A512" s="3">
        <f t="shared" si="85"/>
        <v>42878</v>
      </c>
      <c r="B512" s="16">
        <f t="shared" si="99"/>
        <v>62939.175897301277</v>
      </c>
      <c r="C512" s="16">
        <f t="shared" si="100"/>
        <v>3686333.5749622937</v>
      </c>
      <c r="D512" s="16">
        <f t="shared" si="101"/>
        <v>65297.496427534614</v>
      </c>
      <c r="E512" s="16"/>
      <c r="F512" s="16">
        <f t="shared" si="84"/>
        <v>1271523.4157623765</v>
      </c>
      <c r="G512" s="16"/>
      <c r="H512" s="6">
        <f t="shared" si="89"/>
        <v>12673.84391369221</v>
      </c>
      <c r="I512" s="6">
        <f t="shared" si="90"/>
        <v>1750670.8026617963</v>
      </c>
      <c r="J512" s="6">
        <f t="shared" si="91"/>
        <v>13516.161275036575</v>
      </c>
      <c r="K512" s="6"/>
      <c r="L512" s="53">
        <f t="shared" si="86"/>
        <v>0.25213886815320352</v>
      </c>
      <c r="M512" s="53">
        <f t="shared" si="87"/>
        <v>0.90442964947926252</v>
      </c>
      <c r="N512" s="53">
        <f t="shared" si="88"/>
        <v>0.26102380781088313</v>
      </c>
      <c r="O512" s="20"/>
      <c r="P512" s="20"/>
      <c r="Q512" s="20"/>
      <c r="R512" s="6">
        <f t="shared" si="92"/>
        <v>592286.93595017504</v>
      </c>
      <c r="S512" s="20"/>
      <c r="T512" s="14">
        <f>SUM($B$2:B512)</f>
        <v>5604164.4047917724</v>
      </c>
      <c r="U512" s="14">
        <f>SUM($C$2:C512)</f>
        <v>81166068.639153257</v>
      </c>
      <c r="V512" s="14">
        <f>SUM($D$2:D512)</f>
        <v>5771175.382520603</v>
      </c>
      <c r="W512" s="5"/>
      <c r="X512" s="5"/>
      <c r="Y512" s="5"/>
      <c r="Z512" s="5">
        <f t="shared" si="93"/>
        <v>1.2521388681532035</v>
      </c>
      <c r="AA512" s="5">
        <f t="shared" si="94"/>
        <v>1.9044296494792625</v>
      </c>
      <c r="AB512" s="5">
        <f t="shared" si="95"/>
        <v>1.2610238078108831</v>
      </c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</row>
    <row r="513" spans="1:41" x14ac:dyDescent="0.25">
      <c r="A513" s="3">
        <f t="shared" si="85"/>
        <v>42879</v>
      </c>
      <c r="B513" s="16">
        <f t="shared" si="99"/>
        <v>146672.31988439988</v>
      </c>
      <c r="C513" s="16">
        <f t="shared" si="100"/>
        <v>10583637.88807581</v>
      </c>
      <c r="D513" s="16">
        <f t="shared" si="101"/>
        <v>94004.105055248452</v>
      </c>
      <c r="E513" s="16"/>
      <c r="F513" s="16">
        <f t="shared" si="84"/>
        <v>3608104.7710051532</v>
      </c>
      <c r="G513" s="16"/>
      <c r="H513" s="6">
        <f t="shared" si="89"/>
        <v>29534.974762111451</v>
      </c>
      <c r="I513" s="6">
        <f t="shared" si="90"/>
        <v>5026288.722969573</v>
      </c>
      <c r="J513" s="6">
        <f t="shared" si="91"/>
        <v>19458.349319717046</v>
      </c>
      <c r="K513" s="6"/>
      <c r="L513" s="53">
        <f t="shared" si="86"/>
        <v>0.25213969747459858</v>
      </c>
      <c r="M513" s="53">
        <f t="shared" si="87"/>
        <v>0.9044399719436178</v>
      </c>
      <c r="N513" s="53">
        <f t="shared" si="88"/>
        <v>0.26102558257977981</v>
      </c>
      <c r="O513" s="20"/>
      <c r="P513" s="20"/>
      <c r="Q513" s="20"/>
      <c r="R513" s="6">
        <f t="shared" si="92"/>
        <v>1691760.6823504677</v>
      </c>
      <c r="S513" s="20"/>
      <c r="T513" s="14">
        <f>SUM($B$2:B513)</f>
        <v>5750836.7246761722</v>
      </c>
      <c r="U513" s="14">
        <f>SUM($C$2:C513)</f>
        <v>91749706.527229071</v>
      </c>
      <c r="V513" s="14">
        <f>SUM($D$2:D513)</f>
        <v>5865179.4875758514</v>
      </c>
      <c r="W513" s="5"/>
      <c r="X513" s="5"/>
      <c r="Y513" s="5"/>
      <c r="Z513" s="5">
        <f t="shared" si="93"/>
        <v>1.2521396974745986</v>
      </c>
      <c r="AA513" s="5">
        <f t="shared" si="94"/>
        <v>1.9044399719436178</v>
      </c>
      <c r="AB513" s="5">
        <f t="shared" si="95"/>
        <v>1.2610255825797798</v>
      </c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</row>
    <row r="514" spans="1:41" x14ac:dyDescent="0.25">
      <c r="A514" s="3">
        <f t="shared" si="85"/>
        <v>42880</v>
      </c>
      <c r="B514" s="16">
        <f t="shared" si="99"/>
        <v>167857.54090497384</v>
      </c>
      <c r="C514" s="16">
        <f t="shared" si="100"/>
        <v>4657774.593796622</v>
      </c>
      <c r="D514" s="16">
        <f t="shared" si="101"/>
        <v>163880.69789358781</v>
      </c>
      <c r="E514" s="16"/>
      <c r="F514" s="16">
        <f t="shared" ref="F514:F523" si="102">SUM(B514:D514)/3</f>
        <v>1663170.9441983944</v>
      </c>
      <c r="G514" s="16"/>
      <c r="H514" s="6">
        <f t="shared" si="89"/>
        <v>33800.947205429431</v>
      </c>
      <c r="I514" s="6">
        <f t="shared" si="90"/>
        <v>2212049.3642257443</v>
      </c>
      <c r="J514" s="6">
        <f t="shared" si="91"/>
        <v>33922.53086327888</v>
      </c>
      <c r="K514" s="6"/>
      <c r="L514" s="53">
        <f t="shared" si="86"/>
        <v>0.25213938585658918</v>
      </c>
      <c r="M514" s="53">
        <f t="shared" si="87"/>
        <v>0.90445538913374424</v>
      </c>
      <c r="N514" s="53">
        <f t="shared" si="88"/>
        <v>0.26102654137440584</v>
      </c>
      <c r="O514" s="20"/>
      <c r="P514" s="20"/>
      <c r="Q514" s="20"/>
      <c r="R514" s="6">
        <f t="shared" si="92"/>
        <v>759924.28076481749</v>
      </c>
      <c r="S514" s="20"/>
      <c r="T514" s="14">
        <f>SUM($B$2:B514)</f>
        <v>5918694.2655811459</v>
      </c>
      <c r="U514" s="14">
        <f>SUM($C$2:C514)</f>
        <v>96407481.121025696</v>
      </c>
      <c r="V514" s="14">
        <f>SUM($D$2:D514)</f>
        <v>6029060.1854694393</v>
      </c>
      <c r="W514" s="5"/>
      <c r="X514" s="5"/>
      <c r="Y514" s="5"/>
      <c r="Z514" s="5">
        <f t="shared" si="93"/>
        <v>1.2521393858565892</v>
      </c>
      <c r="AA514" s="5">
        <f t="shared" si="94"/>
        <v>1.9044553891337443</v>
      </c>
      <c r="AB514" s="5">
        <f t="shared" si="95"/>
        <v>1.261026541374406</v>
      </c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</row>
    <row r="515" spans="1:41" x14ac:dyDescent="0.25">
      <c r="A515" s="3">
        <f t="shared" ref="A515:A523" si="103">A514+1</f>
        <v>42881</v>
      </c>
      <c r="B515" s="16">
        <f t="shared" si="99"/>
        <v>111018.67998994008</v>
      </c>
      <c r="C515" s="16">
        <f t="shared" si="100"/>
        <v>18133315.499055851</v>
      </c>
      <c r="D515" s="16">
        <f t="shared" si="101"/>
        <v>182654.93211215604</v>
      </c>
      <c r="E515" s="16"/>
      <c r="F515" s="16">
        <f t="shared" si="102"/>
        <v>6142329.703719317</v>
      </c>
      <c r="G515" s="16"/>
      <c r="H515" s="6">
        <f t="shared" si="89"/>
        <v>22355.405451899467</v>
      </c>
      <c r="I515" s="6">
        <f t="shared" si="90"/>
        <v>8611872.116036227</v>
      </c>
      <c r="J515" s="6">
        <f t="shared" si="91"/>
        <v>37808.721944132063</v>
      </c>
      <c r="K515" s="6"/>
      <c r="L515" s="53">
        <f t="shared" si="86"/>
        <v>0.25213827899293267</v>
      </c>
      <c r="M515" s="53">
        <f t="shared" si="87"/>
        <v>0.904471283355472</v>
      </c>
      <c r="N515" s="53">
        <f t="shared" si="88"/>
        <v>0.26102665648119705</v>
      </c>
      <c r="O515" s="20"/>
      <c r="P515" s="20"/>
      <c r="Q515" s="20"/>
      <c r="R515" s="6">
        <f t="shared" si="92"/>
        <v>2890678.747810754</v>
      </c>
      <c r="S515" s="20"/>
      <c r="T515" s="14">
        <f>SUM($B$2:B515)</f>
        <v>6029712.9455710864</v>
      </c>
      <c r="U515" s="14">
        <f>SUM($C$2:C515)</f>
        <v>114540796.62008154</v>
      </c>
      <c r="V515" s="14">
        <f>SUM($D$2:D515)</f>
        <v>6211715.1175815957</v>
      </c>
      <c r="W515" s="5"/>
      <c r="X515" s="5"/>
      <c r="Y515" s="5"/>
      <c r="Z515" s="5">
        <f t="shared" si="93"/>
        <v>1.2521382789929327</v>
      </c>
      <c r="AA515" s="5">
        <f t="shared" si="94"/>
        <v>1.904471283355472</v>
      </c>
      <c r="AB515" s="5">
        <f t="shared" si="95"/>
        <v>1.2610266564811969</v>
      </c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</row>
    <row r="516" spans="1:41" x14ac:dyDescent="0.25">
      <c r="A516" s="3">
        <f t="shared" si="103"/>
        <v>42882</v>
      </c>
      <c r="B516" s="16">
        <f t="shared" si="99"/>
        <v>168886.72756035443</v>
      </c>
      <c r="C516" s="16">
        <f t="shared" si="100"/>
        <v>11533972.077004232</v>
      </c>
      <c r="D516" s="16">
        <f t="shared" si="101"/>
        <v>156443.90838975794</v>
      </c>
      <c r="E516" s="16"/>
      <c r="F516" s="16">
        <f t="shared" si="102"/>
        <v>3953100.9043181147</v>
      </c>
      <c r="G516" s="16"/>
      <c r="H516" s="6">
        <f t="shared" si="89"/>
        <v>34007.924086489365</v>
      </c>
      <c r="I516" s="6">
        <f t="shared" si="90"/>
        <v>5477750.9571903944</v>
      </c>
      <c r="J516" s="6">
        <f t="shared" si="91"/>
        <v>32383.103055869855</v>
      </c>
      <c r="K516" s="6"/>
      <c r="L516" s="53">
        <f t="shared" si="86"/>
        <v>0.25213690521119536</v>
      </c>
      <c r="M516" s="53">
        <f t="shared" si="87"/>
        <v>0.90448331539102977</v>
      </c>
      <c r="N516" s="53">
        <f t="shared" si="88"/>
        <v>0.26102605870336215</v>
      </c>
      <c r="O516" s="20"/>
      <c r="P516" s="20"/>
      <c r="Q516" s="20"/>
      <c r="R516" s="6">
        <f t="shared" si="92"/>
        <v>1848047.3281109179</v>
      </c>
      <c r="S516" s="20"/>
      <c r="T516" s="14">
        <f>SUM($B$2:B516)</f>
        <v>6198599.6731314408</v>
      </c>
      <c r="U516" s="14">
        <f>SUM($C$2:C516)</f>
        <v>126074768.69708577</v>
      </c>
      <c r="V516" s="14">
        <f>SUM($D$2:D516)</f>
        <v>6368159.025971354</v>
      </c>
      <c r="W516" s="5"/>
      <c r="X516" s="5"/>
      <c r="Y516" s="5"/>
      <c r="Z516" s="5">
        <f t="shared" si="93"/>
        <v>1.2521369052111955</v>
      </c>
      <c r="AA516" s="5">
        <f t="shared" si="94"/>
        <v>1.9044833153910299</v>
      </c>
      <c r="AB516" s="5">
        <f t="shared" si="95"/>
        <v>1.2610260587033622</v>
      </c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</row>
    <row r="517" spans="1:41" x14ac:dyDescent="0.25">
      <c r="A517" s="28">
        <f t="shared" si="103"/>
        <v>42883</v>
      </c>
      <c r="B517" s="29">
        <f t="shared" si="99"/>
        <v>121084.30082219545</v>
      </c>
      <c r="C517" s="29">
        <f t="shared" si="100"/>
        <v>10133555.820428794</v>
      </c>
      <c r="D517" s="29">
        <f t="shared" si="101"/>
        <v>130675.91496401512</v>
      </c>
      <c r="E517" s="29"/>
      <c r="F517" s="29">
        <f t="shared" si="102"/>
        <v>3461772.0120716677</v>
      </c>
      <c r="G517" s="29"/>
      <c r="H517" s="30">
        <f t="shared" si="89"/>
        <v>24382.087083888546</v>
      </c>
      <c r="I517" s="30">
        <f t="shared" si="90"/>
        <v>4812676.514380822</v>
      </c>
      <c r="J517" s="30">
        <f t="shared" si="91"/>
        <v>27049.175391337878</v>
      </c>
      <c r="K517" s="30"/>
      <c r="L517" s="54">
        <f t="shared" si="86"/>
        <v>0.2521357696098947</v>
      </c>
      <c r="M517" s="54">
        <f t="shared" si="87"/>
        <v>0.90448894582339012</v>
      </c>
      <c r="N517" s="54">
        <f t="shared" si="88"/>
        <v>0.26102505495087297</v>
      </c>
      <c r="O517" s="30"/>
      <c r="P517" s="30"/>
      <c r="Q517" s="30"/>
      <c r="R517" s="30">
        <f t="shared" si="92"/>
        <v>1621369.2589520155</v>
      </c>
      <c r="S517" s="30"/>
      <c r="T517" s="43">
        <f>SUM($B$2:B517)</f>
        <v>6319683.9739536364</v>
      </c>
      <c r="U517" s="43">
        <f>SUM($C$2:C517)</f>
        <v>136208324.51751456</v>
      </c>
      <c r="V517" s="43">
        <f>SUM($D$2:D517)</f>
        <v>6498834.9409353686</v>
      </c>
      <c r="W517" s="5"/>
      <c r="X517" s="5"/>
      <c r="Y517" s="5"/>
      <c r="Z517" s="5">
        <f t="shared" si="93"/>
        <v>1.2521357696098947</v>
      </c>
      <c r="AA517" s="5">
        <f t="shared" si="94"/>
        <v>1.90448894582339</v>
      </c>
      <c r="AB517" s="5">
        <f t="shared" si="95"/>
        <v>1.261025054950873</v>
      </c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</row>
    <row r="518" spans="1:41" x14ac:dyDescent="0.25">
      <c r="A518" s="28">
        <f t="shared" si="103"/>
        <v>42884</v>
      </c>
      <c r="B518" s="29">
        <f t="shared" si="99"/>
        <v>56850.80468726089</v>
      </c>
      <c r="C518" s="29">
        <f t="shared" si="100"/>
        <v>9125144.0589922257</v>
      </c>
      <c r="D518" s="29">
        <f t="shared" si="101"/>
        <v>112340.45897249889</v>
      </c>
      <c r="E518" s="29"/>
      <c r="F518" s="29">
        <f t="shared" si="102"/>
        <v>3098111.7742173285</v>
      </c>
      <c r="G518" s="29"/>
      <c r="H518" s="30">
        <f t="shared" si="89"/>
        <v>11447.714099021956</v>
      </c>
      <c r="I518" s="30">
        <f t="shared" si="90"/>
        <v>4333751.985775617</v>
      </c>
      <c r="J518" s="30">
        <f t="shared" si="91"/>
        <v>23253.76523341221</v>
      </c>
      <c r="K518" s="30"/>
      <c r="L518" s="54">
        <f t="shared" si="86"/>
        <v>0.25213512892418238</v>
      </c>
      <c r="M518" s="54">
        <f t="shared" si="87"/>
        <v>0.9044870299804616</v>
      </c>
      <c r="N518" s="54">
        <f t="shared" si="88"/>
        <v>0.26102400097501482</v>
      </c>
      <c r="O518" s="30"/>
      <c r="P518" s="30"/>
      <c r="Q518" s="30"/>
      <c r="R518" s="30">
        <f t="shared" si="92"/>
        <v>1456151.1550360171</v>
      </c>
      <c r="S518" s="30"/>
      <c r="T518" s="43">
        <f>SUM($B$2:B518)</f>
        <v>6376534.778640897</v>
      </c>
      <c r="U518" s="43">
        <f>SUM($C$2:C518)</f>
        <v>145333468.57650679</v>
      </c>
      <c r="V518" s="43">
        <f>SUM($D$2:D518)</f>
        <v>6611175.3999078674</v>
      </c>
      <c r="W518" s="5"/>
      <c r="X518" s="5"/>
      <c r="Y518" s="5"/>
      <c r="Z518" s="5">
        <f t="shared" si="93"/>
        <v>1.2521351289241824</v>
      </c>
      <c r="AA518" s="5">
        <f t="shared" si="94"/>
        <v>1.9044870299804617</v>
      </c>
      <c r="AB518" s="5">
        <f t="shared" si="95"/>
        <v>1.2610240009750149</v>
      </c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</row>
    <row r="519" spans="1:41" x14ac:dyDescent="0.25">
      <c r="A519" s="3">
        <f t="shared" si="103"/>
        <v>42885</v>
      </c>
      <c r="B519" s="16">
        <f t="shared" si="99"/>
        <v>78808.335798270549</v>
      </c>
      <c r="C519" s="16">
        <f t="shared" si="100"/>
        <v>7020553.3353639543</v>
      </c>
      <c r="D519" s="16">
        <f t="shared" si="101"/>
        <v>82341.658003194432</v>
      </c>
      <c r="E519" s="16"/>
      <c r="F519" s="16">
        <f t="shared" si="102"/>
        <v>2393901.1097218064</v>
      </c>
      <c r="G519" s="16"/>
      <c r="H519" s="6">
        <f t="shared" si="89"/>
        <v>15869.159900969273</v>
      </c>
      <c r="I519" s="6">
        <f t="shared" si="90"/>
        <v>3334219.7604016606</v>
      </c>
      <c r="J519" s="6">
        <f t="shared" si="91"/>
        <v>17044.161575659818</v>
      </c>
      <c r="K519" s="6"/>
      <c r="L519" s="53">
        <f t="shared" ref="L519:L582" si="104">H519/(B512)</f>
        <v>0.25213485360633259</v>
      </c>
      <c r="M519" s="53">
        <f t="shared" ref="M519:M582" si="105">I519/(C512)</f>
        <v>0.90448129356708185</v>
      </c>
      <c r="N519" s="53">
        <f t="shared" ref="N519:N582" si="106">J519/(D512)</f>
        <v>0.26102320162573101</v>
      </c>
      <c r="O519" s="20"/>
      <c r="P519" s="20"/>
      <c r="Q519" s="20"/>
      <c r="R519" s="6">
        <f t="shared" si="92"/>
        <v>1122377.6939594299</v>
      </c>
      <c r="S519" s="20"/>
      <c r="T519" s="14">
        <f>SUM($B$2:B519)</f>
        <v>6455343.114439168</v>
      </c>
      <c r="U519" s="14">
        <f>SUM($C$2:C519)</f>
        <v>152354021.91187075</v>
      </c>
      <c r="V519" s="14">
        <f>SUM($D$2:D519)</f>
        <v>6693517.0579110617</v>
      </c>
      <c r="W519" s="5"/>
      <c r="X519" s="5"/>
      <c r="Y519" s="5"/>
      <c r="Z519" s="5">
        <f t="shared" si="93"/>
        <v>1.2521348536063326</v>
      </c>
      <c r="AA519" s="5">
        <f t="shared" si="94"/>
        <v>1.9044812935670818</v>
      </c>
      <c r="AB519" s="5">
        <f t="shared" si="95"/>
        <v>1.261023201625731</v>
      </c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</row>
    <row r="520" spans="1:41" x14ac:dyDescent="0.25">
      <c r="A520" s="3">
        <f t="shared" si="103"/>
        <v>42886</v>
      </c>
      <c r="B520" s="16">
        <f t="shared" si="99"/>
        <v>183653.53685954178</v>
      </c>
      <c r="C520" s="16">
        <f t="shared" si="100"/>
        <v>20156268.296721283</v>
      </c>
      <c r="D520" s="16">
        <f t="shared" si="101"/>
        <v>118541.31844106156</v>
      </c>
      <c r="E520" s="16"/>
      <c r="F520" s="16">
        <f t="shared" si="102"/>
        <v>6819487.7173406295</v>
      </c>
      <c r="G520" s="16"/>
      <c r="H520" s="6">
        <f t="shared" si="89"/>
        <v>36981.216975141899</v>
      </c>
      <c r="I520" s="6">
        <f t="shared" si="90"/>
        <v>9572630.4086454734</v>
      </c>
      <c r="J520" s="6">
        <f t="shared" si="91"/>
        <v>24537.213385813113</v>
      </c>
      <c r="K520" s="6"/>
      <c r="L520" s="53">
        <f t="shared" si="104"/>
        <v>0.25213494273690312</v>
      </c>
      <c r="M520" s="53">
        <f t="shared" si="105"/>
        <v>0.90447448314823764</v>
      </c>
      <c r="N520" s="53">
        <f t="shared" si="106"/>
        <v>0.26102278588144645</v>
      </c>
      <c r="O520" s="20"/>
      <c r="P520" s="20"/>
      <c r="Q520" s="20"/>
      <c r="R520" s="6">
        <f t="shared" si="92"/>
        <v>3211382.9463354764</v>
      </c>
      <c r="S520" s="20"/>
      <c r="T520" s="14">
        <f>SUM($B$2:B520)</f>
        <v>6638996.6512987101</v>
      </c>
      <c r="U520" s="14">
        <f>SUM($C$2:C520)</f>
        <v>172510290.20859203</v>
      </c>
      <c r="V520" s="14">
        <f>SUM($D$2:D520)</f>
        <v>6812058.376352123</v>
      </c>
      <c r="W520" s="5"/>
      <c r="X520" s="5"/>
      <c r="Y520" s="5"/>
      <c r="Z520" s="5">
        <f t="shared" si="93"/>
        <v>1.2521349427369031</v>
      </c>
      <c r="AA520" s="5">
        <f t="shared" si="94"/>
        <v>1.9044744831482376</v>
      </c>
      <c r="AB520" s="5">
        <f t="shared" si="95"/>
        <v>1.2610227858814465</v>
      </c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</row>
    <row r="521" spans="1:41" x14ac:dyDescent="0.25">
      <c r="A521" s="3">
        <f t="shared" si="103"/>
        <v>42887</v>
      </c>
      <c r="B521" s="16">
        <f t="shared" si="99"/>
        <v>210180.35264182859</v>
      </c>
      <c r="C521" s="16">
        <f t="shared" si="100"/>
        <v>8870584.7514094375</v>
      </c>
      <c r="D521" s="16">
        <f t="shared" si="101"/>
        <v>206657.28843471626</v>
      </c>
      <c r="E521" s="16"/>
      <c r="F521" s="16">
        <f t="shared" si="102"/>
        <v>3095807.4641619939</v>
      </c>
      <c r="G521" s="16"/>
      <c r="H521" s="6">
        <f t="shared" ref="H521:H584" si="107">B521-B514</f>
        <v>42322.811736854754</v>
      </c>
      <c r="I521" s="6">
        <f t="shared" ref="I521:I584" si="108">C521-C514</f>
        <v>4212810.1576128155</v>
      </c>
      <c r="J521" s="6">
        <f t="shared" ref="J521:J584" si="109">D521-D514</f>
        <v>42776.590541128448</v>
      </c>
      <c r="K521" s="6"/>
      <c r="L521" s="53">
        <f t="shared" si="104"/>
        <v>0.2521353018081815</v>
      </c>
      <c r="M521" s="53">
        <f t="shared" si="105"/>
        <v>0.90446844792008074</v>
      </c>
      <c r="N521" s="53">
        <f t="shared" si="106"/>
        <v>0.26102275064086222</v>
      </c>
      <c r="O521" s="20"/>
      <c r="P521" s="20"/>
      <c r="Q521" s="20"/>
      <c r="R521" s="6">
        <f t="shared" ref="R521:R584" si="110">F521-F514</f>
        <v>1432636.5199635995</v>
      </c>
      <c r="S521" s="20"/>
      <c r="T521" s="14">
        <f>SUM($B$2:B521)</f>
        <v>6849177.0039405385</v>
      </c>
      <c r="U521" s="14">
        <f>SUM($C$2:C521)</f>
        <v>181380874.96000147</v>
      </c>
      <c r="V521" s="14">
        <f>SUM($D$2:D521)</f>
        <v>7018715.6647868389</v>
      </c>
      <c r="Z521" s="5">
        <f t="shared" si="93"/>
        <v>1.2521353018081816</v>
      </c>
      <c r="AA521" s="5">
        <f t="shared" si="94"/>
        <v>1.9044684479200809</v>
      </c>
      <c r="AB521" s="5">
        <f t="shared" si="95"/>
        <v>1.2610227506408622</v>
      </c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</row>
    <row r="522" spans="1:41" x14ac:dyDescent="0.25">
      <c r="A522" s="3">
        <f t="shared" si="103"/>
        <v>42888</v>
      </c>
      <c r="B522" s="16">
        <f t="shared" si="99"/>
        <v>139010.46229685162</v>
      </c>
      <c r="C522" s="16">
        <f t="shared" si="100"/>
        <v>34534250.984533593</v>
      </c>
      <c r="D522" s="16">
        <f t="shared" si="101"/>
        <v>230332.07097786074</v>
      </c>
      <c r="E522" s="16"/>
      <c r="F522" s="16">
        <f t="shared" si="102"/>
        <v>11634531.172602767</v>
      </c>
      <c r="G522" s="16"/>
      <c r="H522" s="6">
        <f t="shared" si="107"/>
        <v>27991.78230691154</v>
      </c>
      <c r="I522" s="6">
        <f t="shared" si="108"/>
        <v>16400935.485477742</v>
      </c>
      <c r="J522" s="6">
        <f t="shared" si="109"/>
        <v>47677.138865704706</v>
      </c>
      <c r="K522" s="6"/>
      <c r="L522" s="53">
        <f t="shared" si="104"/>
        <v>0.25213578750394083</v>
      </c>
      <c r="M522" s="53">
        <f t="shared" si="105"/>
        <v>0.90446424352632537</v>
      </c>
      <c r="N522" s="53">
        <f t="shared" si="106"/>
        <v>0.26102300285233687</v>
      </c>
      <c r="O522" s="20"/>
      <c r="P522" s="20"/>
      <c r="Q522" s="20"/>
      <c r="R522" s="6">
        <f t="shared" si="110"/>
        <v>5492201.4688834501</v>
      </c>
      <c r="S522" s="20"/>
      <c r="T522" s="14">
        <f>SUM($B$2:B522)</f>
        <v>6988187.4662373904</v>
      </c>
      <c r="U522" s="14">
        <f>SUM($C$2:C522)</f>
        <v>215915125.94453508</v>
      </c>
      <c r="V522" s="14">
        <f>SUM($D$2:D522)</f>
        <v>7249047.7357647</v>
      </c>
      <c r="Z522" s="5">
        <f t="shared" si="93"/>
        <v>1.2521357875039409</v>
      </c>
      <c r="AA522" s="5">
        <f t="shared" si="94"/>
        <v>1.9044642435263255</v>
      </c>
      <c r="AB522" s="5">
        <f t="shared" si="95"/>
        <v>1.2610230028523368</v>
      </c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</row>
    <row r="523" spans="1:41" x14ac:dyDescent="0.25">
      <c r="A523" s="3">
        <f t="shared" si="103"/>
        <v>42889</v>
      </c>
      <c r="B523" s="16">
        <f t="shared" si="99"/>
        <v>211469.19480313396</v>
      </c>
      <c r="C523" s="16">
        <f t="shared" si="100"/>
        <v>21966014.536322456</v>
      </c>
      <c r="D523" s="16">
        <f t="shared" si="101"/>
        <v>197279.43016393468</v>
      </c>
      <c r="E523" s="16"/>
      <c r="F523" s="16">
        <f t="shared" si="102"/>
        <v>7458254.3870965084</v>
      </c>
      <c r="G523" s="16"/>
      <c r="H523" s="6">
        <f t="shared" si="107"/>
        <v>42582.46724277953</v>
      </c>
      <c r="I523" s="6">
        <f t="shared" si="108"/>
        <v>10432042.459318224</v>
      </c>
      <c r="J523" s="6">
        <f t="shared" si="109"/>
        <v>40835.521774176741</v>
      </c>
      <c r="K523" s="6"/>
      <c r="L523" s="53">
        <f t="shared" si="104"/>
        <v>0.25213625640038523</v>
      </c>
      <c r="M523" s="53">
        <f t="shared" si="105"/>
        <v>0.90446226067401614</v>
      </c>
      <c r="N523" s="53">
        <f t="shared" si="106"/>
        <v>0.26102340573364352</v>
      </c>
      <c r="O523" s="20"/>
      <c r="P523" s="20"/>
      <c r="Q523" s="20"/>
      <c r="R523" s="6">
        <f t="shared" si="110"/>
        <v>3505153.4827783937</v>
      </c>
      <c r="S523" s="20"/>
      <c r="T523" s="14">
        <f>SUM($B$2:B523)</f>
        <v>7199656.661040524</v>
      </c>
      <c r="U523" s="14">
        <f>SUM($C$2:C523)</f>
        <v>237881140.48085752</v>
      </c>
      <c r="V523" s="14">
        <f>SUM($D$2:D523)</f>
        <v>7446327.1659286348</v>
      </c>
      <c r="Z523" s="5">
        <f t="shared" si="93"/>
        <v>1.2521362564003853</v>
      </c>
      <c r="AA523" s="5">
        <f t="shared" si="94"/>
        <v>1.904462260674016</v>
      </c>
      <c r="AB523" s="5">
        <f t="shared" si="95"/>
        <v>1.2610234057336436</v>
      </c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</row>
    <row r="524" spans="1:41" x14ac:dyDescent="0.25">
      <c r="L524" s="51">
        <f t="shared" ref="L524:L551" si="111">H524/(B517/100)</f>
        <v>0</v>
      </c>
      <c r="N524" s="54">
        <f t="shared" ref="N524:N551" si="112">J524/(D517)</f>
        <v>0</v>
      </c>
      <c r="R524" s="30">
        <f t="shared" si="110"/>
        <v>-3461772.0120716677</v>
      </c>
      <c r="T524" s="43">
        <f>SUM($B$2:B524)</f>
        <v>7199656.661040524</v>
      </c>
      <c r="U524" s="43">
        <f>SUM($C$2:C524)</f>
        <v>237881140.48085752</v>
      </c>
      <c r="V524" s="43">
        <f>SUM($D$2:D524)</f>
        <v>7446327.1659286348</v>
      </c>
      <c r="Z524" s="5">
        <f t="shared" si="93"/>
        <v>0</v>
      </c>
      <c r="AA524" s="5">
        <f t="shared" si="94"/>
        <v>0</v>
      </c>
      <c r="AB524" s="5">
        <f t="shared" si="95"/>
        <v>0</v>
      </c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</row>
    <row r="525" spans="1:41" x14ac:dyDescent="0.25">
      <c r="L525" s="51">
        <f t="shared" si="111"/>
        <v>0</v>
      </c>
      <c r="N525" s="54">
        <f t="shared" si="112"/>
        <v>0</v>
      </c>
      <c r="R525" s="30">
        <f t="shared" si="110"/>
        <v>-3098111.7742173285</v>
      </c>
      <c r="T525" s="43">
        <f>SUM($B$2:B525)</f>
        <v>7199656.661040524</v>
      </c>
      <c r="U525" s="43">
        <f>SUM($C$2:C525)</f>
        <v>237881140.48085752</v>
      </c>
      <c r="V525" s="43">
        <f>SUM($D$2:D525)</f>
        <v>7446327.1659286348</v>
      </c>
      <c r="Z525" s="5">
        <f t="shared" si="93"/>
        <v>0</v>
      </c>
      <c r="AA525" s="5">
        <f t="shared" si="94"/>
        <v>0</v>
      </c>
      <c r="AB525" s="5">
        <f t="shared" si="95"/>
        <v>0</v>
      </c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</row>
    <row r="526" spans="1:41" x14ac:dyDescent="0.25">
      <c r="L526" s="52">
        <f t="shared" si="111"/>
        <v>0</v>
      </c>
      <c r="N526" s="53">
        <f t="shared" si="112"/>
        <v>0</v>
      </c>
      <c r="R526" s="6">
        <f t="shared" si="110"/>
        <v>-2393901.1097218064</v>
      </c>
      <c r="T526" s="14">
        <f>SUM($B$2:B526)</f>
        <v>7199656.661040524</v>
      </c>
      <c r="U526" s="14">
        <f>SUM($C$2:C526)</f>
        <v>237881140.48085752</v>
      </c>
      <c r="V526" s="14">
        <f>SUM($D$2:D526)</f>
        <v>7446327.1659286348</v>
      </c>
    </row>
    <row r="527" spans="1:41" x14ac:dyDescent="0.25">
      <c r="L527" s="52">
        <f t="shared" si="111"/>
        <v>0</v>
      </c>
      <c r="N527" s="53">
        <f t="shared" si="112"/>
        <v>0</v>
      </c>
      <c r="R527" s="6">
        <f t="shared" si="110"/>
        <v>-6819487.7173406295</v>
      </c>
      <c r="T527" s="14">
        <f>SUM($B$2:B527)</f>
        <v>7199656.661040524</v>
      </c>
      <c r="U527" s="14">
        <f>SUM($C$2:C527)</f>
        <v>237881140.48085752</v>
      </c>
      <c r="V527" s="14">
        <f>SUM($D$2:D527)</f>
        <v>7446327.1659286348</v>
      </c>
    </row>
    <row r="528" spans="1:41" x14ac:dyDescent="0.25">
      <c r="L528" s="52">
        <f t="shared" si="111"/>
        <v>0</v>
      </c>
      <c r="N528" s="53">
        <f t="shared" si="112"/>
        <v>0</v>
      </c>
      <c r="R528" s="6">
        <f t="shared" si="110"/>
        <v>-3095807.4641619939</v>
      </c>
      <c r="T528" s="14">
        <f>SUM($B$2:B528)</f>
        <v>7199656.661040524</v>
      </c>
      <c r="U528" s="14">
        <f>SUM($C$2:C528)</f>
        <v>237881140.48085752</v>
      </c>
      <c r="V528" s="14">
        <f>SUM($D$2:D528)</f>
        <v>7446327.1659286348</v>
      </c>
    </row>
    <row r="529" spans="12:22" x14ac:dyDescent="0.25">
      <c r="L529" s="52">
        <f t="shared" si="111"/>
        <v>0</v>
      </c>
      <c r="N529" s="53">
        <f t="shared" si="112"/>
        <v>0</v>
      </c>
      <c r="R529" s="6">
        <f t="shared" si="110"/>
        <v>-11634531.172602767</v>
      </c>
      <c r="T529" s="14">
        <f>SUM($B$2:B529)</f>
        <v>7199656.661040524</v>
      </c>
      <c r="U529" s="14">
        <f>SUM($C$2:C529)</f>
        <v>237881140.48085752</v>
      </c>
      <c r="V529" s="14">
        <f>SUM($D$2:D529)</f>
        <v>7446327.1659286348</v>
      </c>
    </row>
    <row r="530" spans="12:22" x14ac:dyDescent="0.25">
      <c r="L530" s="52">
        <f t="shared" si="111"/>
        <v>0</v>
      </c>
      <c r="N530" s="53">
        <f t="shared" si="112"/>
        <v>0</v>
      </c>
      <c r="R530" s="6">
        <f t="shared" si="110"/>
        <v>-7458254.3870965084</v>
      </c>
      <c r="T530" s="14">
        <f>SUM($B$2:B530)</f>
        <v>7199656.661040524</v>
      </c>
      <c r="U530" s="14">
        <f>SUM($C$2:C530)</f>
        <v>237881140.48085752</v>
      </c>
      <c r="V530" s="14">
        <f>SUM($D$2:D530)</f>
        <v>7446327.1659286348</v>
      </c>
    </row>
    <row r="531" spans="12:22" x14ac:dyDescent="0.25">
      <c r="L531" s="51" t="e">
        <f t="shared" si="111"/>
        <v>#DIV/0!</v>
      </c>
      <c r="N531" s="54" t="e">
        <f t="shared" si="112"/>
        <v>#DIV/0!</v>
      </c>
      <c r="R531" s="30">
        <f t="shared" si="110"/>
        <v>0</v>
      </c>
      <c r="T531" s="43">
        <f>SUM($B$2:B531)</f>
        <v>7199656.661040524</v>
      </c>
      <c r="U531" s="43">
        <f>SUM($C$2:C531)</f>
        <v>237881140.48085752</v>
      </c>
      <c r="V531" s="43">
        <f>SUM($D$2:D531)</f>
        <v>7446327.1659286348</v>
      </c>
    </row>
    <row r="532" spans="12:22" x14ac:dyDescent="0.25">
      <c r="L532" s="51" t="e">
        <f t="shared" si="111"/>
        <v>#DIV/0!</v>
      </c>
      <c r="N532" s="54" t="e">
        <f t="shared" si="112"/>
        <v>#DIV/0!</v>
      </c>
      <c r="R532" s="30">
        <f t="shared" si="110"/>
        <v>0</v>
      </c>
      <c r="T532" s="43">
        <f>SUM($B$2:B532)</f>
        <v>7199656.661040524</v>
      </c>
      <c r="U532" s="43">
        <f>SUM($C$2:C532)</f>
        <v>237881140.48085752</v>
      </c>
      <c r="V532" s="43">
        <f>SUM($D$2:D532)</f>
        <v>7446327.1659286348</v>
      </c>
    </row>
    <row r="533" spans="12:22" x14ac:dyDescent="0.25">
      <c r="L533" s="52" t="e">
        <f t="shared" si="111"/>
        <v>#DIV/0!</v>
      </c>
      <c r="N533" s="53" t="e">
        <f t="shared" si="112"/>
        <v>#DIV/0!</v>
      </c>
      <c r="R533" s="6">
        <f t="shared" si="110"/>
        <v>0</v>
      </c>
      <c r="T533" s="14">
        <f>SUM($B$2:B533)</f>
        <v>7199656.661040524</v>
      </c>
      <c r="U533" s="14">
        <f>SUM($C$2:C533)</f>
        <v>237881140.48085752</v>
      </c>
      <c r="V533" s="14">
        <f>SUM($D$2:D533)</f>
        <v>7446327.1659286348</v>
      </c>
    </row>
    <row r="534" spans="12:22" x14ac:dyDescent="0.25">
      <c r="L534" s="52" t="e">
        <f t="shared" si="111"/>
        <v>#DIV/0!</v>
      </c>
      <c r="N534" s="53" t="e">
        <f t="shared" si="112"/>
        <v>#DIV/0!</v>
      </c>
      <c r="R534" s="6">
        <f t="shared" si="110"/>
        <v>0</v>
      </c>
      <c r="T534" s="14">
        <f>SUM($B$2:B534)</f>
        <v>7199656.661040524</v>
      </c>
      <c r="U534" s="14">
        <f>SUM($C$2:C534)</f>
        <v>237881140.48085752</v>
      </c>
      <c r="V534" s="14">
        <f>SUM($D$2:D534)</f>
        <v>7446327.1659286348</v>
      </c>
    </row>
    <row r="535" spans="12:22" x14ac:dyDescent="0.25">
      <c r="L535" s="52" t="e">
        <f t="shared" si="111"/>
        <v>#DIV/0!</v>
      </c>
      <c r="N535" s="53" t="e">
        <f t="shared" si="112"/>
        <v>#DIV/0!</v>
      </c>
      <c r="R535" s="6">
        <f t="shared" si="110"/>
        <v>0</v>
      </c>
      <c r="T535" s="14">
        <f>SUM($B$2:B535)</f>
        <v>7199656.661040524</v>
      </c>
      <c r="U535" s="14">
        <f>SUM($C$2:C535)</f>
        <v>237881140.48085752</v>
      </c>
      <c r="V535" s="14">
        <f>SUM($D$2:D535)</f>
        <v>7446327.1659286348</v>
      </c>
    </row>
    <row r="536" spans="12:22" x14ac:dyDescent="0.25">
      <c r="L536" s="52" t="e">
        <f t="shared" si="111"/>
        <v>#DIV/0!</v>
      </c>
      <c r="N536" s="53" t="e">
        <f t="shared" si="112"/>
        <v>#DIV/0!</v>
      </c>
      <c r="R536" s="6">
        <f t="shared" si="110"/>
        <v>0</v>
      </c>
      <c r="T536" s="14">
        <f>SUM($B$2:B536)</f>
        <v>7199656.661040524</v>
      </c>
      <c r="U536" s="14">
        <f>SUM($C$2:C536)</f>
        <v>237881140.48085752</v>
      </c>
      <c r="V536" s="14">
        <f>SUM($D$2:D536)</f>
        <v>7446327.1659286348</v>
      </c>
    </row>
    <row r="537" spans="12:22" x14ac:dyDescent="0.25">
      <c r="L537" s="52" t="e">
        <f t="shared" si="111"/>
        <v>#DIV/0!</v>
      </c>
      <c r="N537" s="53" t="e">
        <f t="shared" si="112"/>
        <v>#DIV/0!</v>
      </c>
      <c r="R537" s="6">
        <f t="shared" si="110"/>
        <v>0</v>
      </c>
      <c r="T537" s="14">
        <f>SUM($B$2:B537)</f>
        <v>7199656.661040524</v>
      </c>
      <c r="U537" s="14">
        <f>SUM($C$2:C537)</f>
        <v>237881140.48085752</v>
      </c>
      <c r="V537" s="14">
        <f>SUM($D$2:D537)</f>
        <v>7446327.1659286348</v>
      </c>
    </row>
    <row r="538" spans="12:22" x14ac:dyDescent="0.25">
      <c r="L538" s="51" t="e">
        <f t="shared" si="111"/>
        <v>#DIV/0!</v>
      </c>
      <c r="N538" s="54" t="e">
        <f t="shared" si="112"/>
        <v>#DIV/0!</v>
      </c>
      <c r="T538" s="43">
        <f>SUM($B$2:B538)</f>
        <v>7199656.661040524</v>
      </c>
      <c r="U538" s="43">
        <f>SUM($C$2:C538)</f>
        <v>237881140.48085752</v>
      </c>
      <c r="V538" s="43">
        <f>SUM($D$2:D538)</f>
        <v>7446327.1659286348</v>
      </c>
    </row>
    <row r="539" spans="12:22" x14ac:dyDescent="0.25">
      <c r="L539" s="51" t="e">
        <f t="shared" si="111"/>
        <v>#DIV/0!</v>
      </c>
      <c r="N539" s="54" t="e">
        <f t="shared" si="112"/>
        <v>#DIV/0!</v>
      </c>
      <c r="T539" s="43">
        <f>SUM($B$2:B539)</f>
        <v>7199656.661040524</v>
      </c>
      <c r="U539" s="43">
        <f>SUM($C$2:C539)</f>
        <v>237881140.48085752</v>
      </c>
      <c r="V539" s="43">
        <f>SUM($D$2:D539)</f>
        <v>7446327.1659286348</v>
      </c>
    </row>
    <row r="540" spans="12:22" x14ac:dyDescent="0.25">
      <c r="L540" s="52" t="e">
        <f t="shared" si="111"/>
        <v>#DIV/0!</v>
      </c>
      <c r="N540" s="53" t="e">
        <f t="shared" si="112"/>
        <v>#DIV/0!</v>
      </c>
      <c r="T540" s="14">
        <f>SUM($B$2:B540)</f>
        <v>7199656.661040524</v>
      </c>
      <c r="U540" s="14">
        <f>SUM($C$2:C540)</f>
        <v>237881140.48085752</v>
      </c>
      <c r="V540" s="14">
        <f>SUM($D$2:D540)</f>
        <v>7446327.1659286348</v>
      </c>
    </row>
    <row r="541" spans="12:22" x14ac:dyDescent="0.25">
      <c r="L541" s="52" t="e">
        <f t="shared" si="111"/>
        <v>#DIV/0!</v>
      </c>
      <c r="N541" s="53" t="e">
        <f t="shared" si="112"/>
        <v>#DIV/0!</v>
      </c>
      <c r="T541" s="14">
        <f>SUM($B$2:B541)</f>
        <v>7199656.661040524</v>
      </c>
      <c r="U541" s="14">
        <f>SUM($C$2:C541)</f>
        <v>237881140.48085752</v>
      </c>
      <c r="V541" s="14">
        <f>SUM($D$2:D541)</f>
        <v>7446327.1659286348</v>
      </c>
    </row>
    <row r="542" spans="12:22" x14ac:dyDescent="0.25">
      <c r="L542" s="52" t="e">
        <f t="shared" si="111"/>
        <v>#DIV/0!</v>
      </c>
      <c r="N542" s="53" t="e">
        <f t="shared" si="112"/>
        <v>#DIV/0!</v>
      </c>
      <c r="T542" s="14">
        <f>SUM($B$2:B542)</f>
        <v>7199656.661040524</v>
      </c>
      <c r="U542" s="14">
        <f>SUM($C$2:C542)</f>
        <v>237881140.48085752</v>
      </c>
      <c r="V542" s="14">
        <f>SUM($D$2:D542)</f>
        <v>7446327.1659286348</v>
      </c>
    </row>
    <row r="543" spans="12:22" x14ac:dyDescent="0.25">
      <c r="L543" s="52" t="e">
        <f t="shared" si="111"/>
        <v>#DIV/0!</v>
      </c>
      <c r="N543" s="53" t="e">
        <f t="shared" si="112"/>
        <v>#DIV/0!</v>
      </c>
      <c r="T543" s="14">
        <f>SUM($B$2:B543)</f>
        <v>7199656.661040524</v>
      </c>
      <c r="U543" s="14">
        <f>SUM($C$2:C543)</f>
        <v>237881140.48085752</v>
      </c>
      <c r="V543" s="14">
        <f>SUM($D$2:D543)</f>
        <v>7446327.1659286348</v>
      </c>
    </row>
    <row r="544" spans="12:22" x14ac:dyDescent="0.25">
      <c r="L544" s="52" t="e">
        <f t="shared" si="111"/>
        <v>#DIV/0!</v>
      </c>
      <c r="N544" s="53" t="e">
        <f t="shared" si="112"/>
        <v>#DIV/0!</v>
      </c>
      <c r="T544" s="14">
        <f>SUM($B$2:B544)</f>
        <v>7199656.661040524</v>
      </c>
      <c r="U544" s="14">
        <f>SUM($C$2:C544)</f>
        <v>237881140.48085752</v>
      </c>
      <c r="V544" s="14">
        <f>SUM($D$2:D544)</f>
        <v>7446327.1659286348</v>
      </c>
    </row>
    <row r="545" spans="12:22" x14ac:dyDescent="0.25">
      <c r="L545" s="51" t="e">
        <f t="shared" si="111"/>
        <v>#DIV/0!</v>
      </c>
      <c r="N545" s="54" t="e">
        <f t="shared" si="112"/>
        <v>#DIV/0!</v>
      </c>
      <c r="T545" s="43">
        <f>SUM($B$2:B545)</f>
        <v>7199656.661040524</v>
      </c>
      <c r="U545" s="43">
        <f>SUM($C$2:C545)</f>
        <v>237881140.48085752</v>
      </c>
      <c r="V545" s="43">
        <f>SUM($D$2:D545)</f>
        <v>7446327.1659286348</v>
      </c>
    </row>
    <row r="546" spans="12:22" x14ac:dyDescent="0.25">
      <c r="L546" s="51" t="e">
        <f t="shared" si="111"/>
        <v>#DIV/0!</v>
      </c>
      <c r="N546" s="54" t="e">
        <f t="shared" si="112"/>
        <v>#DIV/0!</v>
      </c>
      <c r="T546" s="43">
        <f>SUM($B$2:B546)</f>
        <v>7199656.661040524</v>
      </c>
      <c r="U546" s="43">
        <f>SUM($C$2:C546)</f>
        <v>237881140.48085752</v>
      </c>
      <c r="V546" s="43">
        <f>SUM($D$2:D546)</f>
        <v>7446327.1659286348</v>
      </c>
    </row>
    <row r="547" spans="12:22" x14ac:dyDescent="0.25">
      <c r="L547" s="52" t="e">
        <f t="shared" si="111"/>
        <v>#DIV/0!</v>
      </c>
      <c r="N547" s="53" t="e">
        <f t="shared" si="112"/>
        <v>#DIV/0!</v>
      </c>
      <c r="T547" s="14">
        <f>SUM($B$2:B547)</f>
        <v>7199656.661040524</v>
      </c>
      <c r="U547" s="14">
        <f>SUM($C$2:C547)</f>
        <v>237881140.48085752</v>
      </c>
      <c r="V547" s="14">
        <f>SUM($D$2:D547)</f>
        <v>7446327.1659286348</v>
      </c>
    </row>
    <row r="548" spans="12:22" x14ac:dyDescent="0.25">
      <c r="L548" s="52" t="e">
        <f t="shared" si="111"/>
        <v>#DIV/0!</v>
      </c>
      <c r="N548" s="53" t="e">
        <f t="shared" si="112"/>
        <v>#DIV/0!</v>
      </c>
      <c r="T548" s="14">
        <f>SUM($B$2:B548)</f>
        <v>7199656.661040524</v>
      </c>
      <c r="U548" s="14">
        <f>SUM($C$2:C548)</f>
        <v>237881140.48085752</v>
      </c>
      <c r="V548" s="14">
        <f>SUM($D$2:D548)</f>
        <v>7446327.1659286348</v>
      </c>
    </row>
    <row r="549" spans="12:22" x14ac:dyDescent="0.25">
      <c r="L549" s="52" t="e">
        <f t="shared" si="111"/>
        <v>#DIV/0!</v>
      </c>
      <c r="N549" s="53" t="e">
        <f t="shared" si="112"/>
        <v>#DIV/0!</v>
      </c>
      <c r="T549" s="14">
        <f>SUM($B$2:B549)</f>
        <v>7199656.661040524</v>
      </c>
      <c r="U549" s="14">
        <f>SUM($C$2:C549)</f>
        <v>237881140.48085752</v>
      </c>
      <c r="V549" s="14">
        <f>SUM($D$2:D549)</f>
        <v>7446327.1659286348</v>
      </c>
    </row>
    <row r="550" spans="12:22" x14ac:dyDescent="0.25">
      <c r="L550" s="52" t="e">
        <f t="shared" si="111"/>
        <v>#DIV/0!</v>
      </c>
      <c r="N550" s="53" t="e">
        <f t="shared" si="112"/>
        <v>#DIV/0!</v>
      </c>
      <c r="T550" s="14">
        <f>SUM($B$2:B550)</f>
        <v>7199656.661040524</v>
      </c>
      <c r="U550" s="14">
        <f>SUM($C$2:C550)</f>
        <v>237881140.48085752</v>
      </c>
      <c r="V550" s="14">
        <f>SUM($D$2:D550)</f>
        <v>7446327.1659286348</v>
      </c>
    </row>
    <row r="551" spans="12:22" x14ac:dyDescent="0.25">
      <c r="L551" s="52" t="e">
        <f t="shared" si="111"/>
        <v>#DIV/0!</v>
      </c>
      <c r="N551" s="53" t="e">
        <f t="shared" si="112"/>
        <v>#DIV/0!</v>
      </c>
      <c r="T551" s="14">
        <f>SUM($B$2:B551)</f>
        <v>7199656.661040524</v>
      </c>
      <c r="U551" s="14">
        <f>SUM($C$2:C551)</f>
        <v>237881140.48085752</v>
      </c>
      <c r="V551" s="14">
        <f>SUM($D$2:D551)</f>
        <v>7446327.1659286348</v>
      </c>
    </row>
    <row r="552" spans="12:22" x14ac:dyDescent="0.25">
      <c r="U552" s="27"/>
      <c r="V552" s="27"/>
    </row>
    <row r="553" spans="12:22" x14ac:dyDescent="0.25">
      <c r="U553" s="27"/>
      <c r="V553" s="27"/>
    </row>
    <row r="554" spans="12:22" x14ac:dyDescent="0.25">
      <c r="U554" s="27"/>
      <c r="V554" s="27"/>
    </row>
    <row r="555" spans="12:22" x14ac:dyDescent="0.25">
      <c r="U555" s="27"/>
      <c r="V555" s="27"/>
    </row>
    <row r="556" spans="12:22" x14ac:dyDescent="0.25">
      <c r="U556" s="27"/>
      <c r="V556" s="27"/>
    </row>
    <row r="557" spans="12:22" x14ac:dyDescent="0.25">
      <c r="U557" s="27"/>
      <c r="V557" s="27"/>
    </row>
    <row r="558" spans="12:22" x14ac:dyDescent="0.25">
      <c r="U558" s="27"/>
      <c r="V558" s="27"/>
    </row>
    <row r="559" spans="12:22" x14ac:dyDescent="0.25">
      <c r="U559" s="27"/>
      <c r="V559" s="27"/>
    </row>
    <row r="560" spans="12:22" x14ac:dyDescent="0.25">
      <c r="U560" s="27"/>
      <c r="V560" s="27"/>
    </row>
  </sheetData>
  <conditionalFormatting sqref="B226:B244 Z2:AI15 Z323:AI335 W336:Y378 H3:J278 B245:G348 S10:S224 S245:S348 O7:S9 B2:K224 O10:Q224 O245:Q348 H245:K523 O2:T6">
    <cfRule type="expression" dxfId="1566" priority="700">
      <formula>$A2=TODAY()</formula>
    </cfRule>
  </conditionalFormatting>
  <conditionalFormatting sqref="W379:Y384">
    <cfRule type="expression" dxfId="1565" priority="699">
      <formula>$A379=TODAY()</formula>
    </cfRule>
  </conditionalFormatting>
  <conditionalFormatting sqref="W385:Y520">
    <cfRule type="expression" dxfId="1564" priority="698">
      <formula>$A385=TODAY()</formula>
    </cfRule>
  </conditionalFormatting>
  <conditionalFormatting sqref="Z16 O225:Q278 H225:K523">
    <cfRule type="expression" dxfId="1563" priority="697">
      <formula>$A16=TODAY()</formula>
    </cfRule>
  </conditionalFormatting>
  <conditionalFormatting sqref="Z17:Z322">
    <cfRule type="expression" dxfId="1562" priority="696">
      <formula>$A17=TODAY()</formula>
    </cfRule>
  </conditionalFormatting>
  <conditionalFormatting sqref="AA16:AO322">
    <cfRule type="expression" dxfId="1561" priority="695">
      <formula>$A16=TODAY()</formula>
    </cfRule>
  </conditionalFormatting>
  <conditionalFormatting sqref="H14:J278 B225:G341 O279:Q341 S225:S341">
    <cfRule type="expression" dxfId="1560" priority="694">
      <formula>$A14=TODAY()</formula>
    </cfRule>
  </conditionalFormatting>
  <conditionalFormatting sqref="T358:T362">
    <cfRule type="expression" dxfId="1559" priority="322">
      <formula>$A358=TODAY()</formula>
    </cfRule>
  </conditionalFormatting>
  <conditionalFormatting sqref="A2:A386">
    <cfRule type="expression" dxfId="1558" priority="692">
      <formula>$A2=TODAY()</formula>
    </cfRule>
  </conditionalFormatting>
  <conditionalFormatting sqref="A387:A432">
    <cfRule type="expression" dxfId="1557" priority="691">
      <formula>$A387=TODAY()</formula>
    </cfRule>
  </conditionalFormatting>
  <conditionalFormatting sqref="Z336:AO525">
    <cfRule type="expression" dxfId="1556" priority="690">
      <formula>$A336=TODAY()</formula>
    </cfRule>
  </conditionalFormatting>
  <conditionalFormatting sqref="B342:G348 O342:Q348 S342:S348">
    <cfRule type="expression" dxfId="1555" priority="689">
      <formula>$A342=TODAY()</formula>
    </cfRule>
  </conditionalFormatting>
  <conditionalFormatting sqref="B349:G369 O349:Q369 S349:S369">
    <cfRule type="expression" dxfId="1554" priority="688">
      <formula>$A349=TODAY()</formula>
    </cfRule>
  </conditionalFormatting>
  <conditionalFormatting sqref="B349:G362 O349:Q362 S349:S362">
    <cfRule type="expression" dxfId="1553" priority="687">
      <formula>$A349=TODAY()</formula>
    </cfRule>
  </conditionalFormatting>
  <conditionalFormatting sqref="B363:G369 O363:Q369 S363:S369">
    <cfRule type="expression" dxfId="1552" priority="686">
      <formula>$A363=TODAY()</formula>
    </cfRule>
  </conditionalFormatting>
  <conditionalFormatting sqref="B370:G383 O370:Q383 S370:S383">
    <cfRule type="expression" dxfId="1551" priority="685">
      <formula>$A370=TODAY()</formula>
    </cfRule>
  </conditionalFormatting>
  <conditionalFormatting sqref="B370:G383 O370:Q383 S370:S383">
    <cfRule type="expression" dxfId="1550" priority="684">
      <formula>$A370=TODAY()</formula>
    </cfRule>
  </conditionalFormatting>
  <conditionalFormatting sqref="B384:G404 O384:Q404 S384:S404">
    <cfRule type="expression" dxfId="1549" priority="683">
      <formula>$A384=TODAY()</formula>
    </cfRule>
  </conditionalFormatting>
  <conditionalFormatting sqref="B384:G397 O384:Q397 S384:S397">
    <cfRule type="expression" dxfId="1548" priority="682">
      <formula>$A384=TODAY()</formula>
    </cfRule>
  </conditionalFormatting>
  <conditionalFormatting sqref="B398:G404 O398:Q404 S398:S404">
    <cfRule type="expression" dxfId="1547" priority="681">
      <formula>$A398=TODAY()</formula>
    </cfRule>
  </conditionalFormatting>
  <conditionalFormatting sqref="O405:Q425 B405:G425 S405:S416 S418:S425">
    <cfRule type="expression" dxfId="1546" priority="680">
      <formula>$A405=TODAY()</formula>
    </cfRule>
  </conditionalFormatting>
  <conditionalFormatting sqref="O405:Q418 B405:G418 S405:S416 S418">
    <cfRule type="expression" dxfId="1545" priority="679">
      <formula>$A405=TODAY()</formula>
    </cfRule>
  </conditionalFormatting>
  <conditionalFormatting sqref="B419:G425 O419:Q425 S419:S425">
    <cfRule type="expression" dxfId="1544" priority="678">
      <formula>$A419=TODAY()</formula>
    </cfRule>
  </conditionalFormatting>
  <conditionalFormatting sqref="E426:G432 O426:Q432 S426:S432">
    <cfRule type="expression" dxfId="1543" priority="677">
      <formula>$A426=TODAY()</formula>
    </cfRule>
  </conditionalFormatting>
  <conditionalFormatting sqref="E426:G432 O426:Q432 S426:S432">
    <cfRule type="expression" dxfId="1542" priority="676">
      <formula>$A426=TODAY()</formula>
    </cfRule>
  </conditionalFormatting>
  <conditionalFormatting sqref="A433:A439">
    <cfRule type="expression" dxfId="1541" priority="675">
      <formula>$A433=TODAY()</formula>
    </cfRule>
  </conditionalFormatting>
  <conditionalFormatting sqref="E433:G439 O433:Q439 S433:S439">
    <cfRule type="expression" dxfId="1540" priority="674">
      <formula>$A433=TODAY()</formula>
    </cfRule>
  </conditionalFormatting>
  <conditionalFormatting sqref="E433:G439 O433:Q439 S433:S439">
    <cfRule type="expression" dxfId="1539" priority="673">
      <formula>$A433=TODAY()</formula>
    </cfRule>
  </conditionalFormatting>
  <conditionalFormatting sqref="A440:A446">
    <cfRule type="expression" dxfId="1538" priority="672">
      <formula>$A440=TODAY()</formula>
    </cfRule>
  </conditionalFormatting>
  <conditionalFormatting sqref="E440:G446 O440:Q446 S440:S446">
    <cfRule type="expression" dxfId="1537" priority="671">
      <formula>$A440=TODAY()</formula>
    </cfRule>
  </conditionalFormatting>
  <conditionalFormatting sqref="E440:G446 O440:Q446 S440:S446">
    <cfRule type="expression" dxfId="1536" priority="670">
      <formula>$A440=TODAY()</formula>
    </cfRule>
  </conditionalFormatting>
  <conditionalFormatting sqref="A447:A453">
    <cfRule type="expression" dxfId="1535" priority="669">
      <formula>$A447=TODAY()</formula>
    </cfRule>
  </conditionalFormatting>
  <conditionalFormatting sqref="E447:G453 O447:Q453 S447:S453">
    <cfRule type="expression" dxfId="1534" priority="668">
      <formula>$A447=TODAY()</formula>
    </cfRule>
  </conditionalFormatting>
  <conditionalFormatting sqref="E447:G453 O447:Q453 S447:S453">
    <cfRule type="expression" dxfId="1533" priority="667">
      <formula>$A447=TODAY()</formula>
    </cfRule>
  </conditionalFormatting>
  <conditionalFormatting sqref="A454:A460">
    <cfRule type="expression" dxfId="1532" priority="666">
      <formula>$A454=TODAY()</formula>
    </cfRule>
  </conditionalFormatting>
  <conditionalFormatting sqref="E454:G460 O454:Q460 S454:S460">
    <cfRule type="expression" dxfId="1531" priority="665">
      <formula>$A454=TODAY()</formula>
    </cfRule>
  </conditionalFormatting>
  <conditionalFormatting sqref="E454:G460 O454:Q460 S454:S460">
    <cfRule type="expression" dxfId="1530" priority="664">
      <formula>$A454=TODAY()</formula>
    </cfRule>
  </conditionalFormatting>
  <conditionalFormatting sqref="A461:A467">
    <cfRule type="expression" dxfId="1529" priority="663">
      <formula>$A461=TODAY()</formula>
    </cfRule>
  </conditionalFormatting>
  <conditionalFormatting sqref="E461:G467 O461:Q467 S461:S467">
    <cfRule type="expression" dxfId="1528" priority="662">
      <formula>$A461=TODAY()</formula>
    </cfRule>
  </conditionalFormatting>
  <conditionalFormatting sqref="E461:G467 O461:Q467 S461:S467">
    <cfRule type="expression" dxfId="1527" priority="661">
      <formula>$A461=TODAY()</formula>
    </cfRule>
  </conditionalFormatting>
  <conditionalFormatting sqref="A468:A474">
    <cfRule type="expression" dxfId="1526" priority="660">
      <formula>$A468=TODAY()</formula>
    </cfRule>
  </conditionalFormatting>
  <conditionalFormatting sqref="E468:G474 O468:Q474 S468:S474">
    <cfRule type="expression" dxfId="1525" priority="659">
      <formula>$A468=TODAY()</formula>
    </cfRule>
  </conditionalFormatting>
  <conditionalFormatting sqref="E468:G474 O468:Q474 S468:S474">
    <cfRule type="expression" dxfId="1524" priority="658">
      <formula>$A468=TODAY()</formula>
    </cfRule>
  </conditionalFormatting>
  <conditionalFormatting sqref="A475:A481">
    <cfRule type="expression" dxfId="1523" priority="657">
      <formula>$A475=TODAY()</formula>
    </cfRule>
  </conditionalFormatting>
  <conditionalFormatting sqref="E475:G481 O475:Q481 S475:S481">
    <cfRule type="expression" dxfId="1522" priority="656">
      <formula>$A475=TODAY()</formula>
    </cfRule>
  </conditionalFormatting>
  <conditionalFormatting sqref="E475:G481 O475:Q481 S475:S481">
    <cfRule type="expression" dxfId="1521" priority="655">
      <formula>$A475=TODAY()</formula>
    </cfRule>
  </conditionalFormatting>
  <conditionalFormatting sqref="A482:A488">
    <cfRule type="expression" dxfId="1520" priority="654">
      <formula>$A482=TODAY()</formula>
    </cfRule>
  </conditionalFormatting>
  <conditionalFormatting sqref="E482:G488 O482:Q488 S482:S488">
    <cfRule type="expression" dxfId="1519" priority="653">
      <formula>$A482=TODAY()</formula>
    </cfRule>
  </conditionalFormatting>
  <conditionalFormatting sqref="E482:G488 O482:Q488 S482:S488">
    <cfRule type="expression" dxfId="1518" priority="652">
      <formula>$A482=TODAY()</formula>
    </cfRule>
  </conditionalFormatting>
  <conditionalFormatting sqref="A489:A495">
    <cfRule type="expression" dxfId="1517" priority="651">
      <formula>$A489=TODAY()</formula>
    </cfRule>
  </conditionalFormatting>
  <conditionalFormatting sqref="E489:G495 O489:Q495 S489:S495">
    <cfRule type="expression" dxfId="1516" priority="650">
      <formula>$A489=TODAY()</formula>
    </cfRule>
  </conditionalFormatting>
  <conditionalFormatting sqref="E489:G495 O489:Q495 S489:S495">
    <cfRule type="expression" dxfId="1515" priority="649">
      <formula>$A489=TODAY()</formula>
    </cfRule>
  </conditionalFormatting>
  <conditionalFormatting sqref="A496:A502">
    <cfRule type="expression" dxfId="1514" priority="648">
      <formula>$A496=TODAY()</formula>
    </cfRule>
  </conditionalFormatting>
  <conditionalFormatting sqref="E496:G502 O496:Q502 S496:S502">
    <cfRule type="expression" dxfId="1513" priority="647">
      <formula>$A496=TODAY()</formula>
    </cfRule>
  </conditionalFormatting>
  <conditionalFormatting sqref="E496:G502 O496:Q502 S496:S502">
    <cfRule type="expression" dxfId="1512" priority="646">
      <formula>$A496=TODAY()</formula>
    </cfRule>
  </conditionalFormatting>
  <conditionalFormatting sqref="A503:A509">
    <cfRule type="expression" dxfId="1511" priority="645">
      <formula>$A503=TODAY()</formula>
    </cfRule>
  </conditionalFormatting>
  <conditionalFormatting sqref="E503:G509 O503:Q509 S503:S509">
    <cfRule type="expression" dxfId="1510" priority="644">
      <formula>$A503=TODAY()</formula>
    </cfRule>
  </conditionalFormatting>
  <conditionalFormatting sqref="E503:G509 O503:Q509 S503:S509">
    <cfRule type="expression" dxfId="1509" priority="643">
      <formula>$A503=TODAY()</formula>
    </cfRule>
  </conditionalFormatting>
  <conditionalFormatting sqref="A510:A516">
    <cfRule type="expression" dxfId="1508" priority="642">
      <formula>$A510=TODAY()</formula>
    </cfRule>
  </conditionalFormatting>
  <conditionalFormatting sqref="E510:G516 O510:Q516 S510:S516">
    <cfRule type="expression" dxfId="1507" priority="641">
      <formula>$A510=TODAY()</formula>
    </cfRule>
  </conditionalFormatting>
  <conditionalFormatting sqref="E510:G516 O510:Q516 S510:S516">
    <cfRule type="expression" dxfId="1506" priority="640">
      <formula>$A510=TODAY()</formula>
    </cfRule>
  </conditionalFormatting>
  <conditionalFormatting sqref="A517:A523">
    <cfRule type="expression" dxfId="1505" priority="639">
      <formula>$A517=TODAY()</formula>
    </cfRule>
  </conditionalFormatting>
  <conditionalFormatting sqref="E517:G523 O517:Q523 S517:S523">
    <cfRule type="expression" dxfId="1504" priority="638">
      <formula>$A517=TODAY()</formula>
    </cfRule>
  </conditionalFormatting>
  <conditionalFormatting sqref="E517:G523 O517:Q523 S517:S523">
    <cfRule type="expression" dxfId="1503" priority="637">
      <formula>$A517=TODAY()</formula>
    </cfRule>
  </conditionalFormatting>
  <conditionalFormatting sqref="U426:V426">
    <cfRule type="expression" dxfId="1502" priority="265">
      <formula>$A426=TODAY()</formula>
    </cfRule>
  </conditionalFormatting>
  <conditionalFormatting sqref="T427">
    <cfRule type="expression" dxfId="1501" priority="264">
      <formula>$A427=TODAY()</formula>
    </cfRule>
  </conditionalFormatting>
  <conditionalFormatting sqref="U427:V427">
    <cfRule type="expression" dxfId="1500" priority="263">
      <formula>$A427=TODAY()</formula>
    </cfRule>
  </conditionalFormatting>
  <conditionalFormatting sqref="B468:D481">
    <cfRule type="expression" dxfId="1499" priority="417">
      <formula>$A468=TODAY()</formula>
    </cfRule>
  </conditionalFormatting>
  <conditionalFormatting sqref="U428:V432">
    <cfRule type="expression" dxfId="1498" priority="261">
      <formula>$A428=TODAY()</formula>
    </cfRule>
  </conditionalFormatting>
  <conditionalFormatting sqref="T433">
    <cfRule type="expression" dxfId="1497" priority="260">
      <formula>$A433=TODAY()</formula>
    </cfRule>
  </conditionalFormatting>
  <conditionalFormatting sqref="T406">
    <cfRule type="expression" dxfId="1496" priority="282">
      <formula>$A406=TODAY()</formula>
    </cfRule>
  </conditionalFormatting>
  <conditionalFormatting sqref="F510:F511">
    <cfRule type="expression" dxfId="1495" priority="436">
      <formula>$A510=TODAY()</formula>
    </cfRule>
  </conditionalFormatting>
  <conditionalFormatting sqref="F512:F516">
    <cfRule type="expression" dxfId="1494" priority="435">
      <formula>$A512=TODAY()</formula>
    </cfRule>
  </conditionalFormatting>
  <conditionalFormatting sqref="T412">
    <cfRule type="expression" dxfId="1493" priority="278">
      <formula>$A412=TODAY()</formula>
    </cfRule>
  </conditionalFormatting>
  <conditionalFormatting sqref="F517:F518">
    <cfRule type="expression" dxfId="1492" priority="432">
      <formula>$A517=TODAY()</formula>
    </cfRule>
  </conditionalFormatting>
  <conditionalFormatting sqref="F519:F523">
    <cfRule type="expression" dxfId="1491" priority="431">
      <formula>$A519=TODAY()</formula>
    </cfRule>
  </conditionalFormatting>
  <conditionalFormatting sqref="U413:V413">
    <cfRule type="expression" dxfId="1490" priority="275">
      <formula>$A413=TODAY()</formula>
    </cfRule>
  </conditionalFormatting>
  <conditionalFormatting sqref="B426:D439">
    <cfRule type="expression" dxfId="1489" priority="429">
      <formula>$A426=TODAY()</formula>
    </cfRule>
  </conditionalFormatting>
  <conditionalFormatting sqref="U414:V418">
    <cfRule type="expression" dxfId="1488" priority="273">
      <formula>$A414=TODAY()</formula>
    </cfRule>
  </conditionalFormatting>
  <conditionalFormatting sqref="T419">
    <cfRule type="expression" dxfId="1487" priority="272">
      <formula>$A419=TODAY()</formula>
    </cfRule>
  </conditionalFormatting>
  <conditionalFormatting sqref="U419:V419">
    <cfRule type="expression" dxfId="1486" priority="271">
      <formula>$A419=TODAY()</formula>
    </cfRule>
  </conditionalFormatting>
  <conditionalFormatting sqref="B440:D453">
    <cfRule type="expression" dxfId="1485" priority="425">
      <formula>$A440=TODAY()</formula>
    </cfRule>
  </conditionalFormatting>
  <conditionalFormatting sqref="U420:V420">
    <cfRule type="expression" dxfId="1484" priority="269">
      <formula>$A420=TODAY()</formula>
    </cfRule>
  </conditionalFormatting>
  <conditionalFormatting sqref="T421:T425">
    <cfRule type="expression" dxfId="1483" priority="268">
      <formula>$A421=TODAY()</formula>
    </cfRule>
  </conditionalFormatting>
  <conditionalFormatting sqref="T370">
    <cfRule type="expression" dxfId="1482" priority="314">
      <formula>$A370=TODAY()</formula>
    </cfRule>
  </conditionalFormatting>
  <conditionalFormatting sqref="F454:F455">
    <cfRule type="expression" dxfId="1481" priority="468">
      <formula>$A454=TODAY()</formula>
    </cfRule>
  </conditionalFormatting>
  <conditionalFormatting sqref="F456:F460">
    <cfRule type="expression" dxfId="1480" priority="467">
      <formula>$A456=TODAY()</formula>
    </cfRule>
  </conditionalFormatting>
  <conditionalFormatting sqref="T372:T376">
    <cfRule type="expression" dxfId="1479" priority="310">
      <formula>$A372=TODAY()</formula>
    </cfRule>
  </conditionalFormatting>
  <conditionalFormatting sqref="F461:F462">
    <cfRule type="expression" dxfId="1478" priority="464">
      <formula>$A461=TODAY()</formula>
    </cfRule>
  </conditionalFormatting>
  <conditionalFormatting sqref="F463:F467">
    <cfRule type="expression" dxfId="1477" priority="463">
      <formula>$A463=TODAY()</formula>
    </cfRule>
  </conditionalFormatting>
  <conditionalFormatting sqref="T378">
    <cfRule type="expression" dxfId="1476" priority="306">
      <formula>$A378=TODAY()</formula>
    </cfRule>
  </conditionalFormatting>
  <conditionalFormatting sqref="F468:F469">
    <cfRule type="expression" dxfId="1475" priority="460">
      <formula>$A468=TODAY()</formula>
    </cfRule>
  </conditionalFormatting>
  <conditionalFormatting sqref="F470:F474">
    <cfRule type="expression" dxfId="1474" priority="459">
      <formula>$A470=TODAY()</formula>
    </cfRule>
  </conditionalFormatting>
  <conditionalFormatting sqref="T384">
    <cfRule type="expression" dxfId="1473" priority="302">
      <formula>$A384=TODAY()</formula>
    </cfRule>
  </conditionalFormatting>
  <conditionalFormatting sqref="F475:F476">
    <cfRule type="expression" dxfId="1472" priority="456">
      <formula>$A475=TODAY()</formula>
    </cfRule>
  </conditionalFormatting>
  <conditionalFormatting sqref="F477:F481">
    <cfRule type="expression" dxfId="1471" priority="455">
      <formula>$A477=TODAY()</formula>
    </cfRule>
  </conditionalFormatting>
  <conditionalFormatting sqref="T330:T334">
    <cfRule type="expression" dxfId="1470" priority="346">
      <formula>$A330=TODAY()</formula>
    </cfRule>
  </conditionalFormatting>
  <conditionalFormatting sqref="F398:F399">
    <cfRule type="expression" dxfId="1469" priority="500">
      <formula>$A398=TODAY()</formula>
    </cfRule>
  </conditionalFormatting>
  <conditionalFormatting sqref="F400:F404">
    <cfRule type="expression" dxfId="1468" priority="499">
      <formula>$A400=TODAY()</formula>
    </cfRule>
  </conditionalFormatting>
  <conditionalFormatting sqref="T336">
    <cfRule type="expression" dxfId="1467" priority="342">
      <formula>$A336=TODAY()</formula>
    </cfRule>
  </conditionalFormatting>
  <conditionalFormatting sqref="F405:F406">
    <cfRule type="expression" dxfId="1466" priority="496">
      <formula>$A405=TODAY()</formula>
    </cfRule>
  </conditionalFormatting>
  <conditionalFormatting sqref="F407:F411">
    <cfRule type="expression" dxfId="1465" priority="495">
      <formula>$A407=TODAY()</formula>
    </cfRule>
  </conditionalFormatting>
  <conditionalFormatting sqref="T342">
    <cfRule type="expression" dxfId="1464" priority="338">
      <formula>$A342=TODAY()</formula>
    </cfRule>
  </conditionalFormatting>
  <conditionalFormatting sqref="F412:F413">
    <cfRule type="expression" dxfId="1463" priority="492">
      <formula>$A412=TODAY()</formula>
    </cfRule>
  </conditionalFormatting>
  <conditionalFormatting sqref="F414:F418">
    <cfRule type="expression" dxfId="1462" priority="491">
      <formula>$A414=TODAY()</formula>
    </cfRule>
  </conditionalFormatting>
  <conditionalFormatting sqref="T344:T348">
    <cfRule type="expression" dxfId="1461" priority="334">
      <formula>$A344=TODAY()</formula>
    </cfRule>
  </conditionalFormatting>
  <conditionalFormatting sqref="F419:F420">
    <cfRule type="expression" dxfId="1460" priority="488">
      <formula>$A419=TODAY()</formula>
    </cfRule>
  </conditionalFormatting>
  <conditionalFormatting sqref="F421:F425">
    <cfRule type="expression" dxfId="1459" priority="487">
      <formula>$A421=TODAY()</formula>
    </cfRule>
  </conditionalFormatting>
  <conditionalFormatting sqref="T294">
    <cfRule type="expression" dxfId="1458" priority="378">
      <formula>$A294=TODAY()</formula>
    </cfRule>
  </conditionalFormatting>
  <conditionalFormatting sqref="F342:F343">
    <cfRule type="expression" dxfId="1457" priority="532">
      <formula>$A342=TODAY()</formula>
    </cfRule>
  </conditionalFormatting>
  <conditionalFormatting sqref="F344:F348">
    <cfRule type="expression" dxfId="1456" priority="531">
      <formula>$A344=TODAY()</formula>
    </cfRule>
  </conditionalFormatting>
  <conditionalFormatting sqref="T300">
    <cfRule type="expression" dxfId="1455" priority="374">
      <formula>$A300=TODAY()</formula>
    </cfRule>
  </conditionalFormatting>
  <conditionalFormatting sqref="F349:F350">
    <cfRule type="expression" dxfId="1454" priority="528">
      <formula>$A349=TODAY()</formula>
    </cfRule>
  </conditionalFormatting>
  <conditionalFormatting sqref="F351:F355">
    <cfRule type="expression" dxfId="1453" priority="527">
      <formula>$A351=TODAY()</formula>
    </cfRule>
  </conditionalFormatting>
  <conditionalFormatting sqref="F3:F271">
    <cfRule type="expression" dxfId="1452" priority="574">
      <formula>$A3=TODAY()</formula>
    </cfRule>
  </conditionalFormatting>
  <conditionalFormatting sqref="H3:J13">
    <cfRule type="expression" dxfId="1451" priority="573">
      <formula>$A3=TODAY()</formula>
    </cfRule>
  </conditionalFormatting>
  <conditionalFormatting sqref="F272:F273">
    <cfRule type="expression" dxfId="1450" priority="572">
      <formula>$A272=TODAY()</formula>
    </cfRule>
  </conditionalFormatting>
  <conditionalFormatting sqref="F274:F278">
    <cfRule type="expression" dxfId="1449" priority="571">
      <formula>$A274=TODAY()</formula>
    </cfRule>
  </conditionalFormatting>
  <conditionalFormatting sqref="F279:F280">
    <cfRule type="expression" dxfId="1448" priority="568">
      <formula>$A279=TODAY()</formula>
    </cfRule>
  </conditionalFormatting>
  <conditionalFormatting sqref="F281:F285">
    <cfRule type="expression" dxfId="1447" priority="567">
      <formula>$A281=TODAY()</formula>
    </cfRule>
  </conditionalFormatting>
  <conditionalFormatting sqref="F286:F287">
    <cfRule type="expression" dxfId="1446" priority="564">
      <formula>$A286=TODAY()</formula>
    </cfRule>
  </conditionalFormatting>
  <conditionalFormatting sqref="F288:F292">
    <cfRule type="expression" dxfId="1445" priority="563">
      <formula>$A288=TODAY()</formula>
    </cfRule>
  </conditionalFormatting>
  <conditionalFormatting sqref="F293:F294">
    <cfRule type="expression" dxfId="1444" priority="560">
      <formula>$A293=TODAY()</formula>
    </cfRule>
  </conditionalFormatting>
  <conditionalFormatting sqref="F295:F299">
    <cfRule type="expression" dxfId="1443" priority="559">
      <formula>$A295=TODAY()</formula>
    </cfRule>
  </conditionalFormatting>
  <conditionalFormatting sqref="F300:F301">
    <cfRule type="expression" dxfId="1442" priority="556">
      <formula>$A300=TODAY()</formula>
    </cfRule>
  </conditionalFormatting>
  <conditionalFormatting sqref="F302:F306">
    <cfRule type="expression" dxfId="1441" priority="555">
      <formula>$A302=TODAY()</formula>
    </cfRule>
  </conditionalFormatting>
  <conditionalFormatting sqref="F307:F308">
    <cfRule type="expression" dxfId="1440" priority="552">
      <formula>$A307=TODAY()</formula>
    </cfRule>
  </conditionalFormatting>
  <conditionalFormatting sqref="F309:F313">
    <cfRule type="expression" dxfId="1439" priority="551">
      <formula>$A309=TODAY()</formula>
    </cfRule>
  </conditionalFormatting>
  <conditionalFormatting sqref="F314:F315">
    <cfRule type="expression" dxfId="1438" priority="548">
      <formula>$A314=TODAY()</formula>
    </cfRule>
  </conditionalFormatting>
  <conditionalFormatting sqref="F316:F320">
    <cfRule type="expression" dxfId="1437" priority="547">
      <formula>$A316=TODAY()</formula>
    </cfRule>
  </conditionalFormatting>
  <conditionalFormatting sqref="F321:F322">
    <cfRule type="expression" dxfId="1436" priority="544">
      <formula>$A321=TODAY()</formula>
    </cfRule>
  </conditionalFormatting>
  <conditionalFormatting sqref="F323:F327">
    <cfRule type="expression" dxfId="1435" priority="543">
      <formula>$A323=TODAY()</formula>
    </cfRule>
  </conditionalFormatting>
  <conditionalFormatting sqref="F328:F329">
    <cfRule type="expression" dxfId="1434" priority="540">
      <formula>$A328=TODAY()</formula>
    </cfRule>
  </conditionalFormatting>
  <conditionalFormatting sqref="F330:F334">
    <cfRule type="expression" dxfId="1433" priority="539">
      <formula>$A330=TODAY()</formula>
    </cfRule>
  </conditionalFormatting>
  <conditionalFormatting sqref="F335:F336">
    <cfRule type="expression" dxfId="1432" priority="536">
      <formula>$A335=TODAY()</formula>
    </cfRule>
  </conditionalFormatting>
  <conditionalFormatting sqref="F337:F341">
    <cfRule type="expression" dxfId="1431" priority="535">
      <formula>$A337=TODAY()</formula>
    </cfRule>
  </conditionalFormatting>
  <conditionalFormatting sqref="U293:V293">
    <cfRule type="expression" dxfId="1430" priority="379">
      <formula>$A293=TODAY()</formula>
    </cfRule>
  </conditionalFormatting>
  <conditionalFormatting sqref="U294:V294">
    <cfRule type="expression" dxfId="1429" priority="377">
      <formula>$A294=TODAY()</formula>
    </cfRule>
  </conditionalFormatting>
  <conditionalFormatting sqref="T295:T299">
    <cfRule type="expression" dxfId="1428" priority="376">
      <formula>$A295=TODAY()</formula>
    </cfRule>
  </conditionalFormatting>
  <conditionalFormatting sqref="U295:V299">
    <cfRule type="expression" dxfId="1427" priority="375">
      <formula>$A295=TODAY()</formula>
    </cfRule>
  </conditionalFormatting>
  <conditionalFormatting sqref="U300:V300">
    <cfRule type="expression" dxfId="1426" priority="373">
      <formula>$A300=TODAY()</formula>
    </cfRule>
  </conditionalFormatting>
  <conditionalFormatting sqref="T301">
    <cfRule type="expression" dxfId="1425" priority="372">
      <formula>$A301=TODAY()</formula>
    </cfRule>
  </conditionalFormatting>
  <conditionalFormatting sqref="F356:F357">
    <cfRule type="expression" dxfId="1424" priority="524">
      <formula>$A356=TODAY()</formula>
    </cfRule>
  </conditionalFormatting>
  <conditionalFormatting sqref="F358:F362">
    <cfRule type="expression" dxfId="1423" priority="523">
      <formula>$A358=TODAY()</formula>
    </cfRule>
  </conditionalFormatting>
  <conditionalFormatting sqref="F363:F364">
    <cfRule type="expression" dxfId="1422" priority="520">
      <formula>$A363=TODAY()</formula>
    </cfRule>
  </conditionalFormatting>
  <conditionalFormatting sqref="F365:F369">
    <cfRule type="expression" dxfId="1421" priority="519">
      <formula>$A365=TODAY()</formula>
    </cfRule>
  </conditionalFormatting>
  <conditionalFormatting sqref="F370:F371">
    <cfRule type="expression" dxfId="1420" priority="516">
      <formula>$A370=TODAY()</formula>
    </cfRule>
  </conditionalFormatting>
  <conditionalFormatting sqref="F372:F376">
    <cfRule type="expression" dxfId="1419" priority="515">
      <formula>$A372=TODAY()</formula>
    </cfRule>
  </conditionalFormatting>
  <conditionalFormatting sqref="F377:F378">
    <cfRule type="expression" dxfId="1418" priority="512">
      <formula>$A377=TODAY()</formula>
    </cfRule>
  </conditionalFormatting>
  <conditionalFormatting sqref="F379:F383">
    <cfRule type="expression" dxfId="1417" priority="511">
      <formula>$A379=TODAY()</formula>
    </cfRule>
  </conditionalFormatting>
  <conditionalFormatting sqref="F384:F385">
    <cfRule type="expression" dxfId="1416" priority="508">
      <formula>$A384=TODAY()</formula>
    </cfRule>
  </conditionalFormatting>
  <conditionalFormatting sqref="F386:F390">
    <cfRule type="expression" dxfId="1415" priority="507">
      <formula>$A386=TODAY()</formula>
    </cfRule>
  </conditionalFormatting>
  <conditionalFormatting sqref="F391:F392">
    <cfRule type="expression" dxfId="1414" priority="504">
      <formula>$A391=TODAY()</formula>
    </cfRule>
  </conditionalFormatting>
  <conditionalFormatting sqref="F393:F397">
    <cfRule type="expression" dxfId="1413" priority="503">
      <formula>$A393=TODAY()</formula>
    </cfRule>
  </conditionalFormatting>
  <conditionalFormatting sqref="U329:V329">
    <cfRule type="expression" dxfId="1412" priority="347">
      <formula>$A329=TODAY()</formula>
    </cfRule>
  </conditionalFormatting>
  <conditionalFormatting sqref="U330:V334">
    <cfRule type="expression" dxfId="1411" priority="345">
      <formula>$A330=TODAY()</formula>
    </cfRule>
  </conditionalFormatting>
  <conditionalFormatting sqref="T335">
    <cfRule type="expression" dxfId="1410" priority="344">
      <formula>$A335=TODAY()</formula>
    </cfRule>
  </conditionalFormatting>
  <conditionalFormatting sqref="U335:V335">
    <cfRule type="expression" dxfId="1409" priority="343">
      <formula>$A335=TODAY()</formula>
    </cfRule>
  </conditionalFormatting>
  <conditionalFormatting sqref="U336:V336">
    <cfRule type="expression" dxfId="1408" priority="341">
      <formula>$A336=TODAY()</formula>
    </cfRule>
  </conditionalFormatting>
  <conditionalFormatting sqref="T337:T341">
    <cfRule type="expression" dxfId="1407" priority="340">
      <formula>$A337=TODAY()</formula>
    </cfRule>
  </conditionalFormatting>
  <conditionalFormatting sqref="U337:V341">
    <cfRule type="expression" dxfId="1406" priority="339">
      <formula>$A337=TODAY()</formula>
    </cfRule>
  </conditionalFormatting>
  <conditionalFormatting sqref="U342:V342">
    <cfRule type="expression" dxfId="1405" priority="337">
      <formula>$A342=TODAY()</formula>
    </cfRule>
  </conditionalFormatting>
  <conditionalFormatting sqref="T343">
    <cfRule type="expression" dxfId="1404" priority="336">
      <formula>$A343=TODAY()</formula>
    </cfRule>
  </conditionalFormatting>
  <conditionalFormatting sqref="U343:V343">
    <cfRule type="expression" dxfId="1403" priority="335">
      <formula>$A343=TODAY()</formula>
    </cfRule>
  </conditionalFormatting>
  <conditionalFormatting sqref="U344:V348">
    <cfRule type="expression" dxfId="1402" priority="333">
      <formula>$A344=TODAY()</formula>
    </cfRule>
  </conditionalFormatting>
  <conditionalFormatting sqref="T349">
    <cfRule type="expression" dxfId="1401" priority="332">
      <formula>$A349=TODAY()</formula>
    </cfRule>
  </conditionalFormatting>
  <conditionalFormatting sqref="F426:F427">
    <cfRule type="expression" dxfId="1400" priority="484">
      <formula>$A426=TODAY()</formula>
    </cfRule>
  </conditionalFormatting>
  <conditionalFormatting sqref="F428:F432">
    <cfRule type="expression" dxfId="1399" priority="483">
      <formula>$A428=TODAY()</formula>
    </cfRule>
  </conditionalFormatting>
  <conditionalFormatting sqref="F433:F434">
    <cfRule type="expression" dxfId="1398" priority="480">
      <formula>$A433=TODAY()</formula>
    </cfRule>
  </conditionalFormatting>
  <conditionalFormatting sqref="F435:F439">
    <cfRule type="expression" dxfId="1397" priority="479">
      <formula>$A435=TODAY()</formula>
    </cfRule>
  </conditionalFormatting>
  <conditionalFormatting sqref="F440:F441">
    <cfRule type="expression" dxfId="1396" priority="476">
      <formula>$A440=TODAY()</formula>
    </cfRule>
  </conditionalFormatting>
  <conditionalFormatting sqref="F442:F446">
    <cfRule type="expression" dxfId="1395" priority="475">
      <formula>$A442=TODAY()</formula>
    </cfRule>
  </conditionalFormatting>
  <conditionalFormatting sqref="F447:F448">
    <cfRule type="expression" dxfId="1394" priority="472">
      <formula>$A447=TODAY()</formula>
    </cfRule>
  </conditionalFormatting>
  <conditionalFormatting sqref="F449:F453">
    <cfRule type="expression" dxfId="1393" priority="471">
      <formula>$A449=TODAY()</formula>
    </cfRule>
  </conditionalFormatting>
  <conditionalFormatting sqref="U365:V369">
    <cfRule type="expression" dxfId="1392" priority="315">
      <formula>$A365=TODAY()</formula>
    </cfRule>
  </conditionalFormatting>
  <conditionalFormatting sqref="U370:V370">
    <cfRule type="expression" dxfId="1391" priority="313">
      <formula>$A370=TODAY()</formula>
    </cfRule>
  </conditionalFormatting>
  <conditionalFormatting sqref="T371">
    <cfRule type="expression" dxfId="1390" priority="312">
      <formula>$A371=TODAY()</formula>
    </cfRule>
  </conditionalFormatting>
  <conditionalFormatting sqref="U371:V371">
    <cfRule type="expression" dxfId="1389" priority="311">
      <formula>$A371=TODAY()</formula>
    </cfRule>
  </conditionalFormatting>
  <conditionalFormatting sqref="U372:V376">
    <cfRule type="expression" dxfId="1388" priority="309">
      <formula>$A372=TODAY()</formula>
    </cfRule>
  </conditionalFormatting>
  <conditionalFormatting sqref="T377">
    <cfRule type="expression" dxfId="1387" priority="308">
      <formula>$A377=TODAY()</formula>
    </cfRule>
  </conditionalFormatting>
  <conditionalFormatting sqref="U377:V377">
    <cfRule type="expression" dxfId="1386" priority="307">
      <formula>$A377=TODAY()</formula>
    </cfRule>
  </conditionalFormatting>
  <conditionalFormatting sqref="U378:V378">
    <cfRule type="expression" dxfId="1385" priority="305">
      <formula>$A378=TODAY()</formula>
    </cfRule>
  </conditionalFormatting>
  <conditionalFormatting sqref="T379:T383">
    <cfRule type="expression" dxfId="1384" priority="304">
      <formula>$A379=TODAY()</formula>
    </cfRule>
  </conditionalFormatting>
  <conditionalFormatting sqref="U379:V383">
    <cfRule type="expression" dxfId="1383" priority="303">
      <formula>$A379=TODAY()</formula>
    </cfRule>
  </conditionalFormatting>
  <conditionalFormatting sqref="U384:V384">
    <cfRule type="expression" dxfId="1382" priority="301">
      <formula>$A384=TODAY()</formula>
    </cfRule>
  </conditionalFormatting>
  <conditionalFormatting sqref="T385">
    <cfRule type="expression" dxfId="1381" priority="300">
      <formula>$A385=TODAY()</formula>
    </cfRule>
  </conditionalFormatting>
  <conditionalFormatting sqref="F482:F483">
    <cfRule type="expression" dxfId="1380" priority="452">
      <formula>$A482=TODAY()</formula>
    </cfRule>
  </conditionalFormatting>
  <conditionalFormatting sqref="F484:F488">
    <cfRule type="expression" dxfId="1379" priority="451">
      <formula>$A484=TODAY()</formula>
    </cfRule>
  </conditionalFormatting>
  <conditionalFormatting sqref="F489:F490">
    <cfRule type="expression" dxfId="1378" priority="448">
      <formula>$A489=TODAY()</formula>
    </cfRule>
  </conditionalFormatting>
  <conditionalFormatting sqref="F491:F495">
    <cfRule type="expression" dxfId="1377" priority="447">
      <formula>$A491=TODAY()</formula>
    </cfRule>
  </conditionalFormatting>
  <conditionalFormatting sqref="F496:F497">
    <cfRule type="expression" dxfId="1376" priority="444">
      <formula>$A496=TODAY()</formula>
    </cfRule>
  </conditionalFormatting>
  <conditionalFormatting sqref="F498:F502">
    <cfRule type="expression" dxfId="1375" priority="443">
      <formula>$A498=TODAY()</formula>
    </cfRule>
  </conditionalFormatting>
  <conditionalFormatting sqref="F503:F504">
    <cfRule type="expression" dxfId="1374" priority="440">
      <formula>$A503=TODAY()</formula>
    </cfRule>
  </conditionalFormatting>
  <conditionalFormatting sqref="F505:F509">
    <cfRule type="expression" dxfId="1373" priority="439">
      <formula>$A505=TODAY()</formula>
    </cfRule>
  </conditionalFormatting>
  <conditionalFormatting sqref="U405:V405">
    <cfRule type="expression" dxfId="1372" priority="283">
      <formula>$A405=TODAY()</formula>
    </cfRule>
  </conditionalFormatting>
  <conditionalFormatting sqref="U406:V406">
    <cfRule type="expression" dxfId="1371" priority="281">
      <formula>$A406=TODAY()</formula>
    </cfRule>
  </conditionalFormatting>
  <conditionalFormatting sqref="T407:T411">
    <cfRule type="expression" dxfId="1370" priority="280">
      <formula>$A407=TODAY()</formula>
    </cfRule>
  </conditionalFormatting>
  <conditionalFormatting sqref="U407:V411">
    <cfRule type="expression" dxfId="1369" priority="279">
      <formula>$A407=TODAY()</formula>
    </cfRule>
  </conditionalFormatting>
  <conditionalFormatting sqref="U412:V412">
    <cfRule type="expression" dxfId="1368" priority="277">
      <formula>$A412=TODAY()</formula>
    </cfRule>
  </conditionalFormatting>
  <conditionalFormatting sqref="T413">
    <cfRule type="expression" dxfId="1367" priority="276">
      <formula>$A413=TODAY()</formula>
    </cfRule>
  </conditionalFormatting>
  <conditionalFormatting sqref="B419:D425">
    <cfRule type="expression" dxfId="1366" priority="430">
      <formula>$A419=TODAY()</formula>
    </cfRule>
  </conditionalFormatting>
  <conditionalFormatting sqref="T414:T418">
    <cfRule type="expression" dxfId="1365" priority="274">
      <formula>$A414=TODAY()</formula>
    </cfRule>
  </conditionalFormatting>
  <conditionalFormatting sqref="B426:D432">
    <cfRule type="expression" dxfId="1364" priority="428">
      <formula>$A426=TODAY()</formula>
    </cfRule>
  </conditionalFormatting>
  <conditionalFormatting sqref="B433:D439">
    <cfRule type="expression" dxfId="1363" priority="427">
      <formula>$A433=TODAY()</formula>
    </cfRule>
  </conditionalFormatting>
  <conditionalFormatting sqref="B433:D439">
    <cfRule type="expression" dxfId="1362" priority="426">
      <formula>$A433=TODAY()</formula>
    </cfRule>
  </conditionalFormatting>
  <conditionalFormatting sqref="T420">
    <cfRule type="expression" dxfId="1361" priority="270">
      <formula>$A420=TODAY()</formula>
    </cfRule>
  </conditionalFormatting>
  <conditionalFormatting sqref="B440:D446">
    <cfRule type="expression" dxfId="1360" priority="424">
      <formula>$A440=TODAY()</formula>
    </cfRule>
  </conditionalFormatting>
  <conditionalFormatting sqref="B447:D453">
    <cfRule type="expression" dxfId="1359" priority="423">
      <formula>$A447=TODAY()</formula>
    </cfRule>
  </conditionalFormatting>
  <conditionalFormatting sqref="B447:D453">
    <cfRule type="expression" dxfId="1358" priority="422">
      <formula>$A447=TODAY()</formula>
    </cfRule>
  </conditionalFormatting>
  <conditionalFormatting sqref="B454:D467">
    <cfRule type="expression" dxfId="1357" priority="421">
      <formula>$A454=TODAY()</formula>
    </cfRule>
  </conditionalFormatting>
  <conditionalFormatting sqref="B454:D460">
    <cfRule type="expression" dxfId="1356" priority="420">
      <formula>$A454=TODAY()</formula>
    </cfRule>
  </conditionalFormatting>
  <conditionalFormatting sqref="B461:D467">
    <cfRule type="expression" dxfId="1355" priority="419">
      <formula>$A461=TODAY()</formula>
    </cfRule>
  </conditionalFormatting>
  <conditionalFormatting sqref="B461:D467">
    <cfRule type="expression" dxfId="1354" priority="418">
      <formula>$A461=TODAY()</formula>
    </cfRule>
  </conditionalFormatting>
  <conditionalFormatting sqref="T428:T432">
    <cfRule type="expression" dxfId="1353" priority="262">
      <formula>$A428=TODAY()</formula>
    </cfRule>
  </conditionalFormatting>
  <conditionalFormatting sqref="B468:D474">
    <cfRule type="expression" dxfId="1352" priority="416">
      <formula>$A468=TODAY()</formula>
    </cfRule>
  </conditionalFormatting>
  <conditionalFormatting sqref="B475:D481">
    <cfRule type="expression" dxfId="1351" priority="415">
      <formula>$A475=TODAY()</formula>
    </cfRule>
  </conditionalFormatting>
  <conditionalFormatting sqref="B475:D481">
    <cfRule type="expression" dxfId="1350" priority="414">
      <formula>$A475=TODAY()</formula>
    </cfRule>
  </conditionalFormatting>
  <conditionalFormatting sqref="B482:D495">
    <cfRule type="expression" dxfId="1349" priority="413">
      <formula>$A482=TODAY()</formula>
    </cfRule>
  </conditionalFormatting>
  <conditionalFormatting sqref="B482:D488">
    <cfRule type="expression" dxfId="1348" priority="412">
      <formula>$A482=TODAY()</formula>
    </cfRule>
  </conditionalFormatting>
  <conditionalFormatting sqref="B489:D495">
    <cfRule type="expression" dxfId="1347" priority="411">
      <formula>$A489=TODAY()</formula>
    </cfRule>
  </conditionalFormatting>
  <conditionalFormatting sqref="B489:D495">
    <cfRule type="expression" dxfId="1346" priority="410">
      <formula>$A489=TODAY()</formula>
    </cfRule>
  </conditionalFormatting>
  <conditionalFormatting sqref="B496:D509">
    <cfRule type="expression" dxfId="1345" priority="409">
      <formula>$A496=TODAY()</formula>
    </cfRule>
  </conditionalFormatting>
  <conditionalFormatting sqref="B496:D502">
    <cfRule type="expression" dxfId="1344" priority="408">
      <formula>$A496=TODAY()</formula>
    </cfRule>
  </conditionalFormatting>
  <conditionalFormatting sqref="B503:D509">
    <cfRule type="expression" dxfId="1343" priority="407">
      <formula>$A503=TODAY()</formula>
    </cfRule>
  </conditionalFormatting>
  <conditionalFormatting sqref="B503:D509">
    <cfRule type="expression" dxfId="1342" priority="406">
      <formula>$A503=TODAY()</formula>
    </cfRule>
  </conditionalFormatting>
  <conditionalFormatting sqref="B510:D523">
    <cfRule type="expression" dxfId="1341" priority="405">
      <formula>$A510=TODAY()</formula>
    </cfRule>
  </conditionalFormatting>
  <conditionalFormatting sqref="B510:D516">
    <cfRule type="expression" dxfId="1340" priority="404">
      <formula>$A510=TODAY()</formula>
    </cfRule>
  </conditionalFormatting>
  <conditionalFormatting sqref="B517:D523">
    <cfRule type="expression" dxfId="1339" priority="403">
      <formula>$A517=TODAY()</formula>
    </cfRule>
  </conditionalFormatting>
  <conditionalFormatting sqref="B517:D523">
    <cfRule type="expression" dxfId="1338" priority="402">
      <formula>$A517=TODAY()</formula>
    </cfRule>
  </conditionalFormatting>
  <conditionalFormatting sqref="T7:T271">
    <cfRule type="expression" dxfId="1337" priority="401">
      <formula>$A7=TODAY()</formula>
    </cfRule>
  </conditionalFormatting>
  <conditionalFormatting sqref="U2:V2">
    <cfRule type="expression" dxfId="1336" priority="400">
      <formula>$A2=TODAY()</formula>
    </cfRule>
  </conditionalFormatting>
  <conditionalFormatting sqref="U3:V271">
    <cfRule type="expression" dxfId="1335" priority="399">
      <formula>$A3=TODAY()</formula>
    </cfRule>
  </conditionalFormatting>
  <conditionalFormatting sqref="T272">
    <cfRule type="expression" dxfId="1334" priority="398">
      <formula>$A272=TODAY()</formula>
    </cfRule>
  </conditionalFormatting>
  <conditionalFormatting sqref="U272:V272">
    <cfRule type="expression" dxfId="1333" priority="397">
      <formula>$A272=TODAY()</formula>
    </cfRule>
  </conditionalFormatting>
  <conditionalFormatting sqref="T273">
    <cfRule type="expression" dxfId="1332" priority="396">
      <formula>$A273=TODAY()</formula>
    </cfRule>
  </conditionalFormatting>
  <conditionalFormatting sqref="U273:V273">
    <cfRule type="expression" dxfId="1331" priority="395">
      <formula>$A273=TODAY()</formula>
    </cfRule>
  </conditionalFormatting>
  <conditionalFormatting sqref="T274:T278">
    <cfRule type="expression" dxfId="1330" priority="394">
      <formula>$A274=TODAY()</formula>
    </cfRule>
  </conditionalFormatting>
  <conditionalFormatting sqref="U274:V278">
    <cfRule type="expression" dxfId="1329" priority="393">
      <formula>$A274=TODAY()</formula>
    </cfRule>
  </conditionalFormatting>
  <conditionalFormatting sqref="T279">
    <cfRule type="expression" dxfId="1328" priority="392">
      <formula>$A279=TODAY()</formula>
    </cfRule>
  </conditionalFormatting>
  <conditionalFormatting sqref="U279:V279">
    <cfRule type="expression" dxfId="1327" priority="391">
      <formula>$A279=TODAY()</formula>
    </cfRule>
  </conditionalFormatting>
  <conditionalFormatting sqref="T280">
    <cfRule type="expression" dxfId="1326" priority="390">
      <formula>$A280=TODAY()</formula>
    </cfRule>
  </conditionalFormatting>
  <conditionalFormatting sqref="U280:V280">
    <cfRule type="expression" dxfId="1325" priority="389">
      <formula>$A280=TODAY()</formula>
    </cfRule>
  </conditionalFormatting>
  <conditionalFormatting sqref="T281:T285">
    <cfRule type="expression" dxfId="1324" priority="388">
      <formula>$A281=TODAY()</formula>
    </cfRule>
  </conditionalFormatting>
  <conditionalFormatting sqref="U281:V285">
    <cfRule type="expression" dxfId="1323" priority="387">
      <formula>$A281=TODAY()</formula>
    </cfRule>
  </conditionalFormatting>
  <conditionalFormatting sqref="T286">
    <cfRule type="expression" dxfId="1322" priority="386">
      <formula>$A286=TODAY()</formula>
    </cfRule>
  </conditionalFormatting>
  <conditionalFormatting sqref="U286:V286">
    <cfRule type="expression" dxfId="1321" priority="385">
      <formula>$A286=TODAY()</formula>
    </cfRule>
  </conditionalFormatting>
  <conditionalFormatting sqref="T287">
    <cfRule type="expression" dxfId="1320" priority="384">
      <formula>$A287=TODAY()</formula>
    </cfRule>
  </conditionalFormatting>
  <conditionalFormatting sqref="U287:V287">
    <cfRule type="expression" dxfId="1319" priority="383">
      <formula>$A287=TODAY()</formula>
    </cfRule>
  </conditionalFormatting>
  <conditionalFormatting sqref="T288:T292">
    <cfRule type="expression" dxfId="1318" priority="382">
      <formula>$A288=TODAY()</formula>
    </cfRule>
  </conditionalFormatting>
  <conditionalFormatting sqref="U288:V292">
    <cfRule type="expression" dxfId="1317" priority="381">
      <formula>$A288=TODAY()</formula>
    </cfRule>
  </conditionalFormatting>
  <conditionalFormatting sqref="T293">
    <cfRule type="expression" dxfId="1316" priority="380">
      <formula>$A293=TODAY()</formula>
    </cfRule>
  </conditionalFormatting>
  <conditionalFormatting sqref="U301:V301">
    <cfRule type="expression" dxfId="1315" priority="371">
      <formula>$A301=TODAY()</formula>
    </cfRule>
  </conditionalFormatting>
  <conditionalFormatting sqref="T302:T306">
    <cfRule type="expression" dxfId="1314" priority="370">
      <formula>$A302=TODAY()</formula>
    </cfRule>
  </conditionalFormatting>
  <conditionalFormatting sqref="U302:V306">
    <cfRule type="expression" dxfId="1313" priority="369">
      <formula>$A302=TODAY()</formula>
    </cfRule>
  </conditionalFormatting>
  <conditionalFormatting sqref="T307">
    <cfRule type="expression" dxfId="1312" priority="368">
      <formula>$A307=TODAY()</formula>
    </cfRule>
  </conditionalFormatting>
  <conditionalFormatting sqref="U307:V307">
    <cfRule type="expression" dxfId="1311" priority="367">
      <formula>$A307=TODAY()</formula>
    </cfRule>
  </conditionalFormatting>
  <conditionalFormatting sqref="T308">
    <cfRule type="expression" dxfId="1310" priority="366">
      <formula>$A308=TODAY()</formula>
    </cfRule>
  </conditionalFormatting>
  <conditionalFormatting sqref="U308:V308">
    <cfRule type="expression" dxfId="1309" priority="365">
      <formula>$A308=TODAY()</formula>
    </cfRule>
  </conditionalFormatting>
  <conditionalFormatting sqref="T309:T313">
    <cfRule type="expression" dxfId="1308" priority="364">
      <formula>$A309=TODAY()</formula>
    </cfRule>
  </conditionalFormatting>
  <conditionalFormatting sqref="U309:V313">
    <cfRule type="expression" dxfId="1307" priority="363">
      <formula>$A309=TODAY()</formula>
    </cfRule>
  </conditionalFormatting>
  <conditionalFormatting sqref="T314">
    <cfRule type="expression" dxfId="1306" priority="362">
      <formula>$A314=TODAY()</formula>
    </cfRule>
  </conditionalFormatting>
  <conditionalFormatting sqref="U314:V314">
    <cfRule type="expression" dxfId="1305" priority="361">
      <formula>$A314=TODAY()</formula>
    </cfRule>
  </conditionalFormatting>
  <conditionalFormatting sqref="T315">
    <cfRule type="expression" dxfId="1304" priority="360">
      <formula>$A315=TODAY()</formula>
    </cfRule>
  </conditionalFormatting>
  <conditionalFormatting sqref="U315:V315">
    <cfRule type="expression" dxfId="1303" priority="359">
      <formula>$A315=TODAY()</formula>
    </cfRule>
  </conditionalFormatting>
  <conditionalFormatting sqref="T316:T320">
    <cfRule type="expression" dxfId="1302" priority="358">
      <formula>$A316=TODAY()</formula>
    </cfRule>
  </conditionalFormatting>
  <conditionalFormatting sqref="U316:V320">
    <cfRule type="expression" dxfId="1301" priority="357">
      <formula>$A316=TODAY()</formula>
    </cfRule>
  </conditionalFormatting>
  <conditionalFormatting sqref="T321">
    <cfRule type="expression" dxfId="1300" priority="356">
      <formula>$A321=TODAY()</formula>
    </cfRule>
  </conditionalFormatting>
  <conditionalFormatting sqref="U321:V321">
    <cfRule type="expression" dxfId="1299" priority="355">
      <formula>$A321=TODAY()</formula>
    </cfRule>
  </conditionalFormatting>
  <conditionalFormatting sqref="T322">
    <cfRule type="expression" dxfId="1298" priority="354">
      <formula>$A322=TODAY()</formula>
    </cfRule>
  </conditionalFormatting>
  <conditionalFormatting sqref="U322:V322">
    <cfRule type="expression" dxfId="1297" priority="353">
      <formula>$A322=TODAY()</formula>
    </cfRule>
  </conditionalFormatting>
  <conditionalFormatting sqref="T323:T327">
    <cfRule type="expression" dxfId="1296" priority="352">
      <formula>$A323=TODAY()</formula>
    </cfRule>
  </conditionalFormatting>
  <conditionalFormatting sqref="U323:V327">
    <cfRule type="expression" dxfId="1295" priority="351">
      <formula>$A323=TODAY()</formula>
    </cfRule>
  </conditionalFormatting>
  <conditionalFormatting sqref="T328">
    <cfRule type="expression" dxfId="1294" priority="350">
      <formula>$A328=TODAY()</formula>
    </cfRule>
  </conditionalFormatting>
  <conditionalFormatting sqref="U328:V328">
    <cfRule type="expression" dxfId="1293" priority="349">
      <formula>$A328=TODAY()</formula>
    </cfRule>
  </conditionalFormatting>
  <conditionalFormatting sqref="T329">
    <cfRule type="expression" dxfId="1292" priority="348">
      <formula>$A329=TODAY()</formula>
    </cfRule>
  </conditionalFormatting>
  <conditionalFormatting sqref="U349:V349">
    <cfRule type="expression" dxfId="1291" priority="331">
      <formula>$A349=TODAY()</formula>
    </cfRule>
  </conditionalFormatting>
  <conditionalFormatting sqref="T350">
    <cfRule type="expression" dxfId="1290" priority="330">
      <formula>$A350=TODAY()</formula>
    </cfRule>
  </conditionalFormatting>
  <conditionalFormatting sqref="U350:V350">
    <cfRule type="expression" dxfId="1289" priority="329">
      <formula>$A350=TODAY()</formula>
    </cfRule>
  </conditionalFormatting>
  <conditionalFormatting sqref="T351:T355">
    <cfRule type="expression" dxfId="1288" priority="328">
      <formula>$A351=TODAY()</formula>
    </cfRule>
  </conditionalFormatting>
  <conditionalFormatting sqref="U351:V355">
    <cfRule type="expression" dxfId="1287" priority="327">
      <formula>$A351=TODAY()</formula>
    </cfRule>
  </conditionalFormatting>
  <conditionalFormatting sqref="T356">
    <cfRule type="expression" dxfId="1286" priority="326">
      <formula>$A356=TODAY()</formula>
    </cfRule>
  </conditionalFormatting>
  <conditionalFormatting sqref="U356:V356">
    <cfRule type="expression" dxfId="1285" priority="325">
      <formula>$A356=TODAY()</formula>
    </cfRule>
  </conditionalFormatting>
  <conditionalFormatting sqref="T357">
    <cfRule type="expression" dxfId="1284" priority="324">
      <formula>$A357=TODAY()</formula>
    </cfRule>
  </conditionalFormatting>
  <conditionalFormatting sqref="U357:V357">
    <cfRule type="expression" dxfId="1283" priority="323">
      <formula>$A357=TODAY()</formula>
    </cfRule>
  </conditionalFormatting>
  <conditionalFormatting sqref="U358:V362">
    <cfRule type="expression" dxfId="1282" priority="321">
      <formula>$A358=TODAY()</formula>
    </cfRule>
  </conditionalFormatting>
  <conditionalFormatting sqref="T363">
    <cfRule type="expression" dxfId="1281" priority="320">
      <formula>$A363=TODAY()</formula>
    </cfRule>
  </conditionalFormatting>
  <conditionalFormatting sqref="U363:V363">
    <cfRule type="expression" dxfId="1280" priority="319">
      <formula>$A363=TODAY()</formula>
    </cfRule>
  </conditionalFormatting>
  <conditionalFormatting sqref="T364">
    <cfRule type="expression" dxfId="1279" priority="318">
      <formula>$A364=TODAY()</formula>
    </cfRule>
  </conditionalFormatting>
  <conditionalFormatting sqref="U364:V364">
    <cfRule type="expression" dxfId="1278" priority="317">
      <formula>$A364=TODAY()</formula>
    </cfRule>
  </conditionalFormatting>
  <conditionalFormatting sqref="T365:T369">
    <cfRule type="expression" dxfId="1277" priority="316">
      <formula>$A365=TODAY()</formula>
    </cfRule>
  </conditionalFormatting>
  <conditionalFormatting sqref="U385:V385">
    <cfRule type="expression" dxfId="1276" priority="299">
      <formula>$A385=TODAY()</formula>
    </cfRule>
  </conditionalFormatting>
  <conditionalFormatting sqref="T386:T390">
    <cfRule type="expression" dxfId="1275" priority="298">
      <formula>$A386=TODAY()</formula>
    </cfRule>
  </conditionalFormatting>
  <conditionalFormatting sqref="U386:V390">
    <cfRule type="expression" dxfId="1274" priority="297">
      <formula>$A386=TODAY()</formula>
    </cfRule>
  </conditionalFormatting>
  <conditionalFormatting sqref="T391">
    <cfRule type="expression" dxfId="1273" priority="296">
      <formula>$A391=TODAY()</formula>
    </cfRule>
  </conditionalFormatting>
  <conditionalFormatting sqref="U391:V391">
    <cfRule type="expression" dxfId="1272" priority="295">
      <formula>$A391=TODAY()</formula>
    </cfRule>
  </conditionalFormatting>
  <conditionalFormatting sqref="T392">
    <cfRule type="expression" dxfId="1271" priority="294">
      <formula>$A392=TODAY()</formula>
    </cfRule>
  </conditionalFormatting>
  <conditionalFormatting sqref="U392:V392">
    <cfRule type="expression" dxfId="1270" priority="293">
      <formula>$A392=TODAY()</formula>
    </cfRule>
  </conditionalFormatting>
  <conditionalFormatting sqref="T393:T397">
    <cfRule type="expression" dxfId="1269" priority="292">
      <formula>$A393=TODAY()</formula>
    </cfRule>
  </conditionalFormatting>
  <conditionalFormatting sqref="U393:V397">
    <cfRule type="expression" dxfId="1268" priority="291">
      <formula>$A393=TODAY()</formula>
    </cfRule>
  </conditionalFormatting>
  <conditionalFormatting sqref="T398">
    <cfRule type="expression" dxfId="1267" priority="290">
      <formula>$A398=TODAY()</formula>
    </cfRule>
  </conditionalFormatting>
  <conditionalFormatting sqref="U398:V398">
    <cfRule type="expression" dxfId="1266" priority="289">
      <formula>$A398=TODAY()</formula>
    </cfRule>
  </conditionalFormatting>
  <conditionalFormatting sqref="T399">
    <cfRule type="expression" dxfId="1265" priority="288">
      <formula>$A399=TODAY()</formula>
    </cfRule>
  </conditionalFormatting>
  <conditionalFormatting sqref="U399:V399">
    <cfRule type="expression" dxfId="1264" priority="287">
      <formula>$A399=TODAY()</formula>
    </cfRule>
  </conditionalFormatting>
  <conditionalFormatting sqref="T400:T404">
    <cfRule type="expression" dxfId="1263" priority="286">
      <formula>$A400=TODAY()</formula>
    </cfRule>
  </conditionalFormatting>
  <conditionalFormatting sqref="U400:V404">
    <cfRule type="expression" dxfId="1262" priority="285">
      <formula>$A400=TODAY()</formula>
    </cfRule>
  </conditionalFormatting>
  <conditionalFormatting sqref="T405">
    <cfRule type="expression" dxfId="1261" priority="284">
      <formula>$A405=TODAY()</formula>
    </cfRule>
  </conditionalFormatting>
  <conditionalFormatting sqref="U421:V425">
    <cfRule type="expression" dxfId="1260" priority="267">
      <formula>$A421=TODAY()</formula>
    </cfRule>
  </conditionalFormatting>
  <conditionalFormatting sqref="T426">
    <cfRule type="expression" dxfId="1259" priority="266">
      <formula>$A426=TODAY()</formula>
    </cfRule>
  </conditionalFormatting>
  <conditionalFormatting sqref="U433:V433">
    <cfRule type="expression" dxfId="1258" priority="259">
      <formula>$A433=TODAY()</formula>
    </cfRule>
  </conditionalFormatting>
  <conditionalFormatting sqref="T434">
    <cfRule type="expression" dxfId="1257" priority="258">
      <formula>$A434=TODAY()</formula>
    </cfRule>
  </conditionalFormatting>
  <conditionalFormatting sqref="U434:V434">
    <cfRule type="expression" dxfId="1256" priority="257">
      <formula>$A434=TODAY()</formula>
    </cfRule>
  </conditionalFormatting>
  <conditionalFormatting sqref="T435:T439">
    <cfRule type="expression" dxfId="1255" priority="256">
      <formula>$A435=TODAY()</formula>
    </cfRule>
  </conditionalFormatting>
  <conditionalFormatting sqref="U435:V439">
    <cfRule type="expression" dxfId="1254" priority="255">
      <formula>$A435=TODAY()</formula>
    </cfRule>
  </conditionalFormatting>
  <conditionalFormatting sqref="T440">
    <cfRule type="expression" dxfId="1253" priority="254">
      <formula>$A440=TODAY()</formula>
    </cfRule>
  </conditionalFormatting>
  <conditionalFormatting sqref="U440:V440">
    <cfRule type="expression" dxfId="1252" priority="253">
      <formula>$A440=TODAY()</formula>
    </cfRule>
  </conditionalFormatting>
  <conditionalFormatting sqref="T441">
    <cfRule type="expression" dxfId="1251" priority="252">
      <formula>$A441=TODAY()</formula>
    </cfRule>
  </conditionalFormatting>
  <conditionalFormatting sqref="U441:V441">
    <cfRule type="expression" dxfId="1250" priority="251">
      <formula>$A441=TODAY()</formula>
    </cfRule>
  </conditionalFormatting>
  <conditionalFormatting sqref="T442:T446">
    <cfRule type="expression" dxfId="1249" priority="250">
      <formula>$A442=TODAY()</formula>
    </cfRule>
  </conditionalFormatting>
  <conditionalFormatting sqref="U442:V446">
    <cfRule type="expression" dxfId="1248" priority="249">
      <formula>$A442=TODAY()</formula>
    </cfRule>
  </conditionalFormatting>
  <conditionalFormatting sqref="T447">
    <cfRule type="expression" dxfId="1247" priority="248">
      <formula>$A447=TODAY()</formula>
    </cfRule>
  </conditionalFormatting>
  <conditionalFormatting sqref="U447:V447">
    <cfRule type="expression" dxfId="1246" priority="247">
      <formula>$A447=TODAY()</formula>
    </cfRule>
  </conditionalFormatting>
  <conditionalFormatting sqref="T448">
    <cfRule type="expression" dxfId="1245" priority="246">
      <formula>$A448=TODAY()</formula>
    </cfRule>
  </conditionalFormatting>
  <conditionalFormatting sqref="U448:V448">
    <cfRule type="expression" dxfId="1244" priority="245">
      <formula>$A448=TODAY()</formula>
    </cfRule>
  </conditionalFormatting>
  <conditionalFormatting sqref="T449:T453">
    <cfRule type="expression" dxfId="1243" priority="244">
      <formula>$A449=TODAY()</formula>
    </cfRule>
  </conditionalFormatting>
  <conditionalFormatting sqref="U449:V453">
    <cfRule type="expression" dxfId="1242" priority="243">
      <formula>$A449=TODAY()</formula>
    </cfRule>
  </conditionalFormatting>
  <conditionalFormatting sqref="T454">
    <cfRule type="expression" dxfId="1241" priority="242">
      <formula>$A454=TODAY()</formula>
    </cfRule>
  </conditionalFormatting>
  <conditionalFormatting sqref="U454:V454">
    <cfRule type="expression" dxfId="1240" priority="241">
      <formula>$A454=TODAY()</formula>
    </cfRule>
  </conditionalFormatting>
  <conditionalFormatting sqref="T455">
    <cfRule type="expression" dxfId="1239" priority="240">
      <formula>$A455=TODAY()</formula>
    </cfRule>
  </conditionalFormatting>
  <conditionalFormatting sqref="U455:V455">
    <cfRule type="expression" dxfId="1238" priority="239">
      <formula>$A455=TODAY()</formula>
    </cfRule>
  </conditionalFormatting>
  <conditionalFormatting sqref="T456:T460">
    <cfRule type="expression" dxfId="1237" priority="238">
      <formula>$A456=TODAY()</formula>
    </cfRule>
  </conditionalFormatting>
  <conditionalFormatting sqref="U456:V460">
    <cfRule type="expression" dxfId="1236" priority="237">
      <formula>$A456=TODAY()</formula>
    </cfRule>
  </conditionalFormatting>
  <conditionalFormatting sqref="T461">
    <cfRule type="expression" dxfId="1235" priority="236">
      <formula>$A461=TODAY()</formula>
    </cfRule>
  </conditionalFormatting>
  <conditionalFormatting sqref="U461:V461">
    <cfRule type="expression" dxfId="1234" priority="235">
      <formula>$A461=TODAY()</formula>
    </cfRule>
  </conditionalFormatting>
  <conditionalFormatting sqref="T462">
    <cfRule type="expression" dxfId="1233" priority="234">
      <formula>$A462=TODAY()</formula>
    </cfRule>
  </conditionalFormatting>
  <conditionalFormatting sqref="U462:V462">
    <cfRule type="expression" dxfId="1232" priority="233">
      <formula>$A462=TODAY()</formula>
    </cfRule>
  </conditionalFormatting>
  <conditionalFormatting sqref="T463:T467">
    <cfRule type="expression" dxfId="1231" priority="232">
      <formula>$A463=TODAY()</formula>
    </cfRule>
  </conditionalFormatting>
  <conditionalFormatting sqref="U463:V467">
    <cfRule type="expression" dxfId="1230" priority="231">
      <formula>$A463=TODAY()</formula>
    </cfRule>
  </conditionalFormatting>
  <conditionalFormatting sqref="T468">
    <cfRule type="expression" dxfId="1229" priority="230">
      <formula>$A468=TODAY()</formula>
    </cfRule>
  </conditionalFormatting>
  <conditionalFormatting sqref="U468:V468">
    <cfRule type="expression" dxfId="1228" priority="229">
      <formula>$A468=TODAY()</formula>
    </cfRule>
  </conditionalFormatting>
  <conditionalFormatting sqref="T469">
    <cfRule type="expression" dxfId="1227" priority="228">
      <formula>$A469=TODAY()</formula>
    </cfRule>
  </conditionalFormatting>
  <conditionalFormatting sqref="U469:V469">
    <cfRule type="expression" dxfId="1226" priority="227">
      <formula>$A469=TODAY()</formula>
    </cfRule>
  </conditionalFormatting>
  <conditionalFormatting sqref="T470:T474">
    <cfRule type="expression" dxfId="1225" priority="226">
      <formula>$A470=TODAY()</formula>
    </cfRule>
  </conditionalFormatting>
  <conditionalFormatting sqref="U470:V474">
    <cfRule type="expression" dxfId="1224" priority="225">
      <formula>$A470=TODAY()</formula>
    </cfRule>
  </conditionalFormatting>
  <conditionalFormatting sqref="T475">
    <cfRule type="expression" dxfId="1223" priority="224">
      <formula>$A475=TODAY()</formula>
    </cfRule>
  </conditionalFormatting>
  <conditionalFormatting sqref="U475:V475">
    <cfRule type="expression" dxfId="1222" priority="223">
      <formula>$A475=TODAY()</formula>
    </cfRule>
  </conditionalFormatting>
  <conditionalFormatting sqref="T476">
    <cfRule type="expression" dxfId="1221" priority="222">
      <formula>$A476=TODAY()</formula>
    </cfRule>
  </conditionalFormatting>
  <conditionalFormatting sqref="U476:V476">
    <cfRule type="expression" dxfId="1220" priority="221">
      <formula>$A476=TODAY()</formula>
    </cfRule>
  </conditionalFormatting>
  <conditionalFormatting sqref="T477:T481">
    <cfRule type="expression" dxfId="1219" priority="220">
      <formula>$A477=TODAY()</formula>
    </cfRule>
  </conditionalFormatting>
  <conditionalFormatting sqref="U477:V481">
    <cfRule type="expression" dxfId="1218" priority="219">
      <formula>$A477=TODAY()</formula>
    </cfRule>
  </conditionalFormatting>
  <conditionalFormatting sqref="T482">
    <cfRule type="expression" dxfId="1217" priority="218">
      <formula>$A482=TODAY()</formula>
    </cfRule>
  </conditionalFormatting>
  <conditionalFormatting sqref="U482:V482">
    <cfRule type="expression" dxfId="1216" priority="217">
      <formula>$A482=TODAY()</formula>
    </cfRule>
  </conditionalFormatting>
  <conditionalFormatting sqref="T483">
    <cfRule type="expression" dxfId="1215" priority="216">
      <formula>$A483=TODAY()</formula>
    </cfRule>
  </conditionalFormatting>
  <conditionalFormatting sqref="U483:V483">
    <cfRule type="expression" dxfId="1214" priority="215">
      <formula>$A483=TODAY()</formula>
    </cfRule>
  </conditionalFormatting>
  <conditionalFormatting sqref="T484:T488">
    <cfRule type="expression" dxfId="1213" priority="214">
      <formula>$A484=TODAY()</formula>
    </cfRule>
  </conditionalFormatting>
  <conditionalFormatting sqref="U484:V488">
    <cfRule type="expression" dxfId="1212" priority="213">
      <formula>$A484=TODAY()</formula>
    </cfRule>
  </conditionalFormatting>
  <conditionalFormatting sqref="T489">
    <cfRule type="expression" dxfId="1211" priority="212">
      <formula>$A489=TODAY()</formula>
    </cfRule>
  </conditionalFormatting>
  <conditionalFormatting sqref="U489:V489">
    <cfRule type="expression" dxfId="1210" priority="211">
      <formula>$A489=TODAY()</formula>
    </cfRule>
  </conditionalFormatting>
  <conditionalFormatting sqref="T490">
    <cfRule type="expression" dxfId="1209" priority="210">
      <formula>$A490=TODAY()</formula>
    </cfRule>
  </conditionalFormatting>
  <conditionalFormatting sqref="U490:V490">
    <cfRule type="expression" dxfId="1208" priority="209">
      <formula>$A490=TODAY()</formula>
    </cfRule>
  </conditionalFormatting>
  <conditionalFormatting sqref="T491:T495">
    <cfRule type="expression" dxfId="1207" priority="208">
      <formula>$A491=TODAY()</formula>
    </cfRule>
  </conditionalFormatting>
  <conditionalFormatting sqref="U491:V495">
    <cfRule type="expression" dxfId="1206" priority="207">
      <formula>$A491=TODAY()</formula>
    </cfRule>
  </conditionalFormatting>
  <conditionalFormatting sqref="T496">
    <cfRule type="expression" dxfId="1205" priority="206">
      <formula>$A496=TODAY()</formula>
    </cfRule>
  </conditionalFormatting>
  <conditionalFormatting sqref="U496:V496">
    <cfRule type="expression" dxfId="1204" priority="205">
      <formula>$A496=TODAY()</formula>
    </cfRule>
  </conditionalFormatting>
  <conditionalFormatting sqref="T497">
    <cfRule type="expression" dxfId="1203" priority="204">
      <formula>$A497=TODAY()</formula>
    </cfRule>
  </conditionalFormatting>
  <conditionalFormatting sqref="U497:V497">
    <cfRule type="expression" dxfId="1202" priority="203">
      <formula>$A497=TODAY()</formula>
    </cfRule>
  </conditionalFormatting>
  <conditionalFormatting sqref="T498:T502">
    <cfRule type="expression" dxfId="1201" priority="202">
      <formula>$A498=TODAY()</formula>
    </cfRule>
  </conditionalFormatting>
  <conditionalFormatting sqref="U498:V502">
    <cfRule type="expression" dxfId="1200" priority="201">
      <formula>$A498=TODAY()</formula>
    </cfRule>
  </conditionalFormatting>
  <conditionalFormatting sqref="T503">
    <cfRule type="expression" dxfId="1199" priority="200">
      <formula>$A503=TODAY()</formula>
    </cfRule>
  </conditionalFormatting>
  <conditionalFormatting sqref="U503:V503">
    <cfRule type="expression" dxfId="1198" priority="199">
      <formula>$A503=TODAY()</formula>
    </cfRule>
  </conditionalFormatting>
  <conditionalFormatting sqref="T504">
    <cfRule type="expression" dxfId="1197" priority="198">
      <formula>$A504=TODAY()</formula>
    </cfRule>
  </conditionalFormatting>
  <conditionalFormatting sqref="U504:V504">
    <cfRule type="expression" dxfId="1196" priority="197">
      <formula>$A504=TODAY()</formula>
    </cfRule>
  </conditionalFormatting>
  <conditionalFormatting sqref="T505:T509">
    <cfRule type="expression" dxfId="1195" priority="196">
      <formula>$A505=TODAY()</formula>
    </cfRule>
  </conditionalFormatting>
  <conditionalFormatting sqref="U505:V509">
    <cfRule type="expression" dxfId="1194" priority="195">
      <formula>$A505=TODAY()</formula>
    </cfRule>
  </conditionalFormatting>
  <conditionalFormatting sqref="T510">
    <cfRule type="expression" dxfId="1193" priority="194">
      <formula>$A510=TODAY()</formula>
    </cfRule>
  </conditionalFormatting>
  <conditionalFormatting sqref="U510:V510">
    <cfRule type="expression" dxfId="1192" priority="193">
      <formula>$A510=TODAY()</formula>
    </cfRule>
  </conditionalFormatting>
  <conditionalFormatting sqref="T511">
    <cfRule type="expression" dxfId="1191" priority="192">
      <formula>$A511=TODAY()</formula>
    </cfRule>
  </conditionalFormatting>
  <conditionalFormatting sqref="U511:V511">
    <cfRule type="expression" dxfId="1190" priority="191">
      <formula>$A511=TODAY()</formula>
    </cfRule>
  </conditionalFormatting>
  <conditionalFormatting sqref="T512:T516">
    <cfRule type="expression" dxfId="1189" priority="190">
      <formula>$A512=TODAY()</formula>
    </cfRule>
  </conditionalFormatting>
  <conditionalFormatting sqref="U512:V516">
    <cfRule type="expression" dxfId="1188" priority="189">
      <formula>$A512=TODAY()</formula>
    </cfRule>
  </conditionalFormatting>
  <conditionalFormatting sqref="T517">
    <cfRule type="expression" dxfId="1187" priority="188">
      <formula>$A517=TODAY()</formula>
    </cfRule>
  </conditionalFormatting>
  <conditionalFormatting sqref="U517:V517">
    <cfRule type="expression" dxfId="1186" priority="187">
      <formula>$A517=TODAY()</formula>
    </cfRule>
  </conditionalFormatting>
  <conditionalFormatting sqref="T518">
    <cfRule type="expression" dxfId="1185" priority="186">
      <formula>$A518=TODAY()</formula>
    </cfRule>
  </conditionalFormatting>
  <conditionalFormatting sqref="U518:V518">
    <cfRule type="expression" dxfId="1184" priority="185">
      <formula>$A518=TODAY()</formula>
    </cfRule>
  </conditionalFormatting>
  <conditionalFormatting sqref="T519:T523">
    <cfRule type="expression" dxfId="1183" priority="184">
      <formula>$A519=TODAY()</formula>
    </cfRule>
  </conditionalFormatting>
  <conditionalFormatting sqref="U519:V523">
    <cfRule type="expression" dxfId="1182" priority="183">
      <formula>$A519=TODAY()</formula>
    </cfRule>
  </conditionalFormatting>
  <conditionalFormatting sqref="T524">
    <cfRule type="expression" dxfId="1181" priority="182">
      <formula>$A524=TODAY()</formula>
    </cfRule>
  </conditionalFormatting>
  <conditionalFormatting sqref="U524:V524">
    <cfRule type="expression" dxfId="1180" priority="181">
      <formula>$A524=TODAY()</formula>
    </cfRule>
  </conditionalFormatting>
  <conditionalFormatting sqref="T525">
    <cfRule type="expression" dxfId="1179" priority="180">
      <formula>$A525=TODAY()</formula>
    </cfRule>
  </conditionalFormatting>
  <conditionalFormatting sqref="U525:V525">
    <cfRule type="expression" dxfId="1178" priority="179">
      <formula>$A525=TODAY()</formula>
    </cfRule>
  </conditionalFormatting>
  <conditionalFormatting sqref="T526:T530">
    <cfRule type="expression" dxfId="1177" priority="178">
      <formula>$A526=TODAY()</formula>
    </cfRule>
  </conditionalFormatting>
  <conditionalFormatting sqref="U526:V530">
    <cfRule type="expression" dxfId="1176" priority="177">
      <formula>$A526=TODAY()</formula>
    </cfRule>
  </conditionalFormatting>
  <conditionalFormatting sqref="T531">
    <cfRule type="expression" dxfId="1175" priority="176">
      <formula>$A531=TODAY()</formula>
    </cfRule>
  </conditionalFormatting>
  <conditionalFormatting sqref="U531:V531">
    <cfRule type="expression" dxfId="1174" priority="175">
      <formula>$A531=TODAY()</formula>
    </cfRule>
  </conditionalFormatting>
  <conditionalFormatting sqref="T532">
    <cfRule type="expression" dxfId="1173" priority="174">
      <formula>$A532=TODAY()</formula>
    </cfRule>
  </conditionalFormatting>
  <conditionalFormatting sqref="U532:V532">
    <cfRule type="expression" dxfId="1172" priority="173">
      <formula>$A532=TODAY()</formula>
    </cfRule>
  </conditionalFormatting>
  <conditionalFormatting sqref="T533:T537">
    <cfRule type="expression" dxfId="1171" priority="172">
      <formula>$A533=TODAY()</formula>
    </cfRule>
  </conditionalFormatting>
  <conditionalFormatting sqref="U533:V537">
    <cfRule type="expression" dxfId="1170" priority="171">
      <formula>$A533=TODAY()</formula>
    </cfRule>
  </conditionalFormatting>
  <conditionalFormatting sqref="T538">
    <cfRule type="expression" dxfId="1169" priority="170">
      <formula>$A538=TODAY()</formula>
    </cfRule>
  </conditionalFormatting>
  <conditionalFormatting sqref="U538:V538">
    <cfRule type="expression" dxfId="1168" priority="169">
      <formula>$A538=TODAY()</formula>
    </cfRule>
  </conditionalFormatting>
  <conditionalFormatting sqref="T539">
    <cfRule type="expression" dxfId="1167" priority="168">
      <formula>$A539=TODAY()</formula>
    </cfRule>
  </conditionalFormatting>
  <conditionalFormatting sqref="U539:V539">
    <cfRule type="expression" dxfId="1166" priority="167">
      <formula>$A539=TODAY()</formula>
    </cfRule>
  </conditionalFormatting>
  <conditionalFormatting sqref="T540:T544">
    <cfRule type="expression" dxfId="1165" priority="166">
      <formula>$A540=TODAY()</formula>
    </cfRule>
  </conditionalFormatting>
  <conditionalFormatting sqref="U540:V544">
    <cfRule type="expression" dxfId="1164" priority="165">
      <formula>$A540=TODAY()</formula>
    </cfRule>
  </conditionalFormatting>
  <conditionalFormatting sqref="T545">
    <cfRule type="expression" dxfId="1163" priority="164">
      <formula>$A545=TODAY()</formula>
    </cfRule>
  </conditionalFormatting>
  <conditionalFormatting sqref="U545:V545">
    <cfRule type="expression" dxfId="1162" priority="163">
      <formula>$A545=TODAY()</formula>
    </cfRule>
  </conditionalFormatting>
  <conditionalFormatting sqref="T546">
    <cfRule type="expression" dxfId="1161" priority="162">
      <formula>$A546=TODAY()</formula>
    </cfRule>
  </conditionalFormatting>
  <conditionalFormatting sqref="U546:V546">
    <cfRule type="expression" dxfId="1160" priority="161">
      <formula>$A546=TODAY()</formula>
    </cfRule>
  </conditionalFormatting>
  <conditionalFormatting sqref="T547:T551">
    <cfRule type="expression" dxfId="1159" priority="160">
      <formula>$A547=TODAY()</formula>
    </cfRule>
  </conditionalFormatting>
  <conditionalFormatting sqref="U547:V551">
    <cfRule type="expression" dxfId="1158" priority="159">
      <formula>$A547=TODAY()</formula>
    </cfRule>
  </conditionalFormatting>
  <conditionalFormatting sqref="R533:R537">
    <cfRule type="expression" dxfId="1157" priority="4">
      <formula>$A533=TODAY()</formula>
    </cfRule>
  </conditionalFormatting>
  <conditionalFormatting sqref="R9">
    <cfRule type="expression" dxfId="1156" priority="158">
      <formula>$A9=TODAY()</formula>
    </cfRule>
  </conditionalFormatting>
  <conditionalFormatting sqref="R10:R271">
    <cfRule type="expression" dxfId="1155" priority="157">
      <formula>$A10=TODAY()</formula>
    </cfRule>
  </conditionalFormatting>
  <conditionalFormatting sqref="R10:R271">
    <cfRule type="expression" dxfId="1154" priority="156">
      <formula>$A10=TODAY()</formula>
    </cfRule>
  </conditionalFormatting>
  <conditionalFormatting sqref="R272:R273">
    <cfRule type="expression" dxfId="1153" priority="155">
      <formula>$A272=TODAY()</formula>
    </cfRule>
  </conditionalFormatting>
  <conditionalFormatting sqref="R272:R273">
    <cfRule type="expression" dxfId="1152" priority="154">
      <formula>$A272=TODAY()</formula>
    </cfRule>
  </conditionalFormatting>
  <conditionalFormatting sqref="R274:R278">
    <cfRule type="expression" dxfId="1151" priority="153">
      <formula>$A274=TODAY()</formula>
    </cfRule>
  </conditionalFormatting>
  <conditionalFormatting sqref="R274:R278">
    <cfRule type="expression" dxfId="1150" priority="152">
      <formula>$A274=TODAY()</formula>
    </cfRule>
  </conditionalFormatting>
  <conditionalFormatting sqref="R279:R280">
    <cfRule type="expression" dxfId="1149" priority="151">
      <formula>$A279=TODAY()</formula>
    </cfRule>
  </conditionalFormatting>
  <conditionalFormatting sqref="R279:R280">
    <cfRule type="expression" dxfId="1148" priority="150">
      <formula>$A279=TODAY()</formula>
    </cfRule>
  </conditionalFormatting>
  <conditionalFormatting sqref="R281:R285">
    <cfRule type="expression" dxfId="1147" priority="149">
      <formula>$A281=TODAY()</formula>
    </cfRule>
  </conditionalFormatting>
  <conditionalFormatting sqref="R281:R285">
    <cfRule type="expression" dxfId="1146" priority="148">
      <formula>$A281=TODAY()</formula>
    </cfRule>
  </conditionalFormatting>
  <conditionalFormatting sqref="R286:R287">
    <cfRule type="expression" dxfId="1145" priority="147">
      <formula>$A286=TODAY()</formula>
    </cfRule>
  </conditionalFormatting>
  <conditionalFormatting sqref="R286:R287">
    <cfRule type="expression" dxfId="1144" priority="146">
      <formula>$A286=TODAY()</formula>
    </cfRule>
  </conditionalFormatting>
  <conditionalFormatting sqref="R288:R292">
    <cfRule type="expression" dxfId="1143" priority="145">
      <formula>$A288=TODAY()</formula>
    </cfRule>
  </conditionalFormatting>
  <conditionalFormatting sqref="R288:R292">
    <cfRule type="expression" dxfId="1142" priority="144">
      <formula>$A288=TODAY()</formula>
    </cfRule>
  </conditionalFormatting>
  <conditionalFormatting sqref="R293:R294">
    <cfRule type="expression" dxfId="1141" priority="143">
      <formula>$A293=TODAY()</formula>
    </cfRule>
  </conditionalFormatting>
  <conditionalFormatting sqref="R293:R294">
    <cfRule type="expression" dxfId="1140" priority="142">
      <formula>$A293=TODAY()</formula>
    </cfRule>
  </conditionalFormatting>
  <conditionalFormatting sqref="R295:R299">
    <cfRule type="expression" dxfId="1139" priority="141">
      <formula>$A295=TODAY()</formula>
    </cfRule>
  </conditionalFormatting>
  <conditionalFormatting sqref="R295:R299">
    <cfRule type="expression" dxfId="1138" priority="140">
      <formula>$A295=TODAY()</formula>
    </cfRule>
  </conditionalFormatting>
  <conditionalFormatting sqref="R300:R301">
    <cfRule type="expression" dxfId="1137" priority="139">
      <formula>$A300=TODAY()</formula>
    </cfRule>
  </conditionalFormatting>
  <conditionalFormatting sqref="R300:R301">
    <cfRule type="expression" dxfId="1136" priority="138">
      <formula>$A300=TODAY()</formula>
    </cfRule>
  </conditionalFormatting>
  <conditionalFormatting sqref="R302:R306">
    <cfRule type="expression" dxfId="1135" priority="137">
      <formula>$A302=TODAY()</formula>
    </cfRule>
  </conditionalFormatting>
  <conditionalFormatting sqref="R302:R306">
    <cfRule type="expression" dxfId="1134" priority="136">
      <formula>$A302=TODAY()</formula>
    </cfRule>
  </conditionalFormatting>
  <conditionalFormatting sqref="R307:R308">
    <cfRule type="expression" dxfId="1133" priority="135">
      <formula>$A307=TODAY()</formula>
    </cfRule>
  </conditionalFormatting>
  <conditionalFormatting sqref="R307:R308">
    <cfRule type="expression" dxfId="1132" priority="134">
      <formula>$A307=TODAY()</formula>
    </cfRule>
  </conditionalFormatting>
  <conditionalFormatting sqref="R309:R313">
    <cfRule type="expression" dxfId="1131" priority="133">
      <formula>$A309=TODAY()</formula>
    </cfRule>
  </conditionalFormatting>
  <conditionalFormatting sqref="R309:R313">
    <cfRule type="expression" dxfId="1130" priority="132">
      <formula>$A309=TODAY()</formula>
    </cfRule>
  </conditionalFormatting>
  <conditionalFormatting sqref="R314:R315">
    <cfRule type="expression" dxfId="1129" priority="131">
      <formula>$A314=TODAY()</formula>
    </cfRule>
  </conditionalFormatting>
  <conditionalFormatting sqref="R314:R315">
    <cfRule type="expression" dxfId="1128" priority="130">
      <formula>$A314=TODAY()</formula>
    </cfRule>
  </conditionalFormatting>
  <conditionalFormatting sqref="R316:R320">
    <cfRule type="expression" dxfId="1127" priority="129">
      <formula>$A316=TODAY()</formula>
    </cfRule>
  </conditionalFormatting>
  <conditionalFormatting sqref="R316:R320">
    <cfRule type="expression" dxfId="1126" priority="128">
      <formula>$A316=TODAY()</formula>
    </cfRule>
  </conditionalFormatting>
  <conditionalFormatting sqref="R321:R322">
    <cfRule type="expression" dxfId="1125" priority="127">
      <formula>$A321=TODAY()</formula>
    </cfRule>
  </conditionalFormatting>
  <conditionalFormatting sqref="R321:R322">
    <cfRule type="expression" dxfId="1124" priority="126">
      <formula>$A321=TODAY()</formula>
    </cfRule>
  </conditionalFormatting>
  <conditionalFormatting sqref="R323:R327">
    <cfRule type="expression" dxfId="1123" priority="125">
      <formula>$A323=TODAY()</formula>
    </cfRule>
  </conditionalFormatting>
  <conditionalFormatting sqref="R323:R327">
    <cfRule type="expression" dxfId="1122" priority="124">
      <formula>$A323=TODAY()</formula>
    </cfRule>
  </conditionalFormatting>
  <conditionalFormatting sqref="R328:R329">
    <cfRule type="expression" dxfId="1121" priority="123">
      <formula>$A328=TODAY()</formula>
    </cfRule>
  </conditionalFormatting>
  <conditionalFormatting sqref="R328:R329">
    <cfRule type="expression" dxfId="1120" priority="122">
      <formula>$A328=TODAY()</formula>
    </cfRule>
  </conditionalFormatting>
  <conditionalFormatting sqref="R330:R334">
    <cfRule type="expression" dxfId="1119" priority="121">
      <formula>$A330=TODAY()</formula>
    </cfRule>
  </conditionalFormatting>
  <conditionalFormatting sqref="R330:R334">
    <cfRule type="expression" dxfId="1118" priority="120">
      <formula>$A330=TODAY()</formula>
    </cfRule>
  </conditionalFormatting>
  <conditionalFormatting sqref="R335:R336">
    <cfRule type="expression" dxfId="1117" priority="119">
      <formula>$A335=TODAY()</formula>
    </cfRule>
  </conditionalFormatting>
  <conditionalFormatting sqref="R335:R336">
    <cfRule type="expression" dxfId="1116" priority="118">
      <formula>$A335=TODAY()</formula>
    </cfRule>
  </conditionalFormatting>
  <conditionalFormatting sqref="R337:R341">
    <cfRule type="expression" dxfId="1115" priority="117">
      <formula>$A337=TODAY()</formula>
    </cfRule>
  </conditionalFormatting>
  <conditionalFormatting sqref="R337:R341">
    <cfRule type="expression" dxfId="1114" priority="116">
      <formula>$A337=TODAY()</formula>
    </cfRule>
  </conditionalFormatting>
  <conditionalFormatting sqref="R342:R343">
    <cfRule type="expression" dxfId="1113" priority="115">
      <formula>$A342=TODAY()</formula>
    </cfRule>
  </conditionalFormatting>
  <conditionalFormatting sqref="R342:R343">
    <cfRule type="expression" dxfId="1112" priority="114">
      <formula>$A342=TODAY()</formula>
    </cfRule>
  </conditionalFormatting>
  <conditionalFormatting sqref="R344:R348">
    <cfRule type="expression" dxfId="1111" priority="113">
      <formula>$A344=TODAY()</formula>
    </cfRule>
  </conditionalFormatting>
  <conditionalFormatting sqref="R344:R348">
    <cfRule type="expression" dxfId="1110" priority="112">
      <formula>$A344=TODAY()</formula>
    </cfRule>
  </conditionalFormatting>
  <conditionalFormatting sqref="R349:R350">
    <cfRule type="expression" dxfId="1109" priority="111">
      <formula>$A349=TODAY()</formula>
    </cfRule>
  </conditionalFormatting>
  <conditionalFormatting sqref="R349:R350">
    <cfRule type="expression" dxfId="1108" priority="110">
      <formula>$A349=TODAY()</formula>
    </cfRule>
  </conditionalFormatting>
  <conditionalFormatting sqref="R351:R355">
    <cfRule type="expression" dxfId="1107" priority="109">
      <formula>$A351=TODAY()</formula>
    </cfRule>
  </conditionalFormatting>
  <conditionalFormatting sqref="R351:R355">
    <cfRule type="expression" dxfId="1106" priority="108">
      <formula>$A351=TODAY()</formula>
    </cfRule>
  </conditionalFormatting>
  <conditionalFormatting sqref="R356:R357">
    <cfRule type="expression" dxfId="1105" priority="107">
      <formula>$A356=TODAY()</formula>
    </cfRule>
  </conditionalFormatting>
  <conditionalFormatting sqref="R356:R357">
    <cfRule type="expression" dxfId="1104" priority="106">
      <formula>$A356=TODAY()</formula>
    </cfRule>
  </conditionalFormatting>
  <conditionalFormatting sqref="R358:R362">
    <cfRule type="expression" dxfId="1103" priority="105">
      <formula>$A358=TODAY()</formula>
    </cfRule>
  </conditionalFormatting>
  <conditionalFormatting sqref="R358:R362">
    <cfRule type="expression" dxfId="1102" priority="104">
      <formula>$A358=TODAY()</formula>
    </cfRule>
  </conditionalFormatting>
  <conditionalFormatting sqref="R363:R364">
    <cfRule type="expression" dxfId="1101" priority="103">
      <formula>$A363=TODAY()</formula>
    </cfRule>
  </conditionalFormatting>
  <conditionalFormatting sqref="R363:R364">
    <cfRule type="expression" dxfId="1100" priority="102">
      <formula>$A363=TODAY()</formula>
    </cfRule>
  </conditionalFormatting>
  <conditionalFormatting sqref="R365:R369">
    <cfRule type="expression" dxfId="1099" priority="101">
      <formula>$A365=TODAY()</formula>
    </cfRule>
  </conditionalFormatting>
  <conditionalFormatting sqref="R365:R369">
    <cfRule type="expression" dxfId="1098" priority="100">
      <formula>$A365=TODAY()</formula>
    </cfRule>
  </conditionalFormatting>
  <conditionalFormatting sqref="R370:R371">
    <cfRule type="expression" dxfId="1097" priority="99">
      <formula>$A370=TODAY()</formula>
    </cfRule>
  </conditionalFormatting>
  <conditionalFormatting sqref="R370:R371">
    <cfRule type="expression" dxfId="1096" priority="98">
      <formula>$A370=TODAY()</formula>
    </cfRule>
  </conditionalFormatting>
  <conditionalFormatting sqref="R372:R376">
    <cfRule type="expression" dxfId="1095" priority="97">
      <formula>$A372=TODAY()</formula>
    </cfRule>
  </conditionalFormatting>
  <conditionalFormatting sqref="R372:R376">
    <cfRule type="expression" dxfId="1094" priority="96">
      <formula>$A372=TODAY()</formula>
    </cfRule>
  </conditionalFormatting>
  <conditionalFormatting sqref="R377:R378">
    <cfRule type="expression" dxfId="1093" priority="95">
      <formula>$A377=TODAY()</formula>
    </cfRule>
  </conditionalFormatting>
  <conditionalFormatting sqref="R377:R378">
    <cfRule type="expression" dxfId="1092" priority="94">
      <formula>$A377=TODAY()</formula>
    </cfRule>
  </conditionalFormatting>
  <conditionalFormatting sqref="R379:R383">
    <cfRule type="expression" dxfId="1091" priority="93">
      <formula>$A379=TODAY()</formula>
    </cfRule>
  </conditionalFormatting>
  <conditionalFormatting sqref="R379:R383">
    <cfRule type="expression" dxfId="1090" priority="92">
      <formula>$A379=TODAY()</formula>
    </cfRule>
  </conditionalFormatting>
  <conditionalFormatting sqref="R384:R385">
    <cfRule type="expression" dxfId="1089" priority="91">
      <formula>$A384=TODAY()</formula>
    </cfRule>
  </conditionalFormatting>
  <conditionalFormatting sqref="R384:R385">
    <cfRule type="expression" dxfId="1088" priority="90">
      <formula>$A384=TODAY()</formula>
    </cfRule>
  </conditionalFormatting>
  <conditionalFormatting sqref="R386:R390">
    <cfRule type="expression" dxfId="1087" priority="89">
      <formula>$A386=TODAY()</formula>
    </cfRule>
  </conditionalFormatting>
  <conditionalFormatting sqref="R386:R390">
    <cfRule type="expression" dxfId="1086" priority="88">
      <formula>$A386=TODAY()</formula>
    </cfRule>
  </conditionalFormatting>
  <conditionalFormatting sqref="R391:R392">
    <cfRule type="expression" dxfId="1085" priority="87">
      <formula>$A391=TODAY()</formula>
    </cfRule>
  </conditionalFormatting>
  <conditionalFormatting sqref="R391:R392">
    <cfRule type="expression" dxfId="1084" priority="86">
      <formula>$A391=TODAY()</formula>
    </cfRule>
  </conditionalFormatting>
  <conditionalFormatting sqref="R393:R397">
    <cfRule type="expression" dxfId="1083" priority="85">
      <formula>$A393=TODAY()</formula>
    </cfRule>
  </conditionalFormatting>
  <conditionalFormatting sqref="R393:R397">
    <cfRule type="expression" dxfId="1082" priority="84">
      <formula>$A393=TODAY()</formula>
    </cfRule>
  </conditionalFormatting>
  <conditionalFormatting sqref="R398:R399">
    <cfRule type="expression" dxfId="1081" priority="83">
      <formula>$A398=TODAY()</formula>
    </cfRule>
  </conditionalFormatting>
  <conditionalFormatting sqref="R398:R399">
    <cfRule type="expression" dxfId="1080" priority="82">
      <formula>$A398=TODAY()</formula>
    </cfRule>
  </conditionalFormatting>
  <conditionalFormatting sqref="R400:R404">
    <cfRule type="expression" dxfId="1079" priority="81">
      <formula>$A400=TODAY()</formula>
    </cfRule>
  </conditionalFormatting>
  <conditionalFormatting sqref="R400:R404">
    <cfRule type="expression" dxfId="1078" priority="80">
      <formula>$A400=TODAY()</formula>
    </cfRule>
  </conditionalFormatting>
  <conditionalFormatting sqref="R405:R406">
    <cfRule type="expression" dxfId="1077" priority="79">
      <formula>$A405=TODAY()</formula>
    </cfRule>
  </conditionalFormatting>
  <conditionalFormatting sqref="R405:R406">
    <cfRule type="expression" dxfId="1076" priority="78">
      <formula>$A405=TODAY()</formula>
    </cfRule>
  </conditionalFormatting>
  <conditionalFormatting sqref="R407:R411">
    <cfRule type="expression" dxfId="1075" priority="77">
      <formula>$A407=TODAY()</formula>
    </cfRule>
  </conditionalFormatting>
  <conditionalFormatting sqref="R407:R411">
    <cfRule type="expression" dxfId="1074" priority="76">
      <formula>$A407=TODAY()</formula>
    </cfRule>
  </conditionalFormatting>
  <conditionalFormatting sqref="R412:R413">
    <cfRule type="expression" dxfId="1073" priority="75">
      <formula>$A412=TODAY()</formula>
    </cfRule>
  </conditionalFormatting>
  <conditionalFormatting sqref="R412:R413">
    <cfRule type="expression" dxfId="1072" priority="74">
      <formula>$A412=TODAY()</formula>
    </cfRule>
  </conditionalFormatting>
  <conditionalFormatting sqref="R414:R418">
    <cfRule type="expression" dxfId="1071" priority="73">
      <formula>$A414=TODAY()</formula>
    </cfRule>
  </conditionalFormatting>
  <conditionalFormatting sqref="R414:R418">
    <cfRule type="expression" dxfId="1070" priority="72">
      <formula>$A414=TODAY()</formula>
    </cfRule>
  </conditionalFormatting>
  <conditionalFormatting sqref="R419:R420">
    <cfRule type="expression" dxfId="1069" priority="71">
      <formula>$A419=TODAY()</formula>
    </cfRule>
  </conditionalFormatting>
  <conditionalFormatting sqref="R419:R420">
    <cfRule type="expression" dxfId="1068" priority="70">
      <formula>$A419=TODAY()</formula>
    </cfRule>
  </conditionalFormatting>
  <conditionalFormatting sqref="R421:R425">
    <cfRule type="expression" dxfId="1067" priority="69">
      <formula>$A421=TODAY()</formula>
    </cfRule>
  </conditionalFormatting>
  <conditionalFormatting sqref="R421:R425">
    <cfRule type="expression" dxfId="1066" priority="68">
      <formula>$A421=TODAY()</formula>
    </cfRule>
  </conditionalFormatting>
  <conditionalFormatting sqref="R426:R427">
    <cfRule type="expression" dxfId="1065" priority="67">
      <formula>$A426=TODAY()</formula>
    </cfRule>
  </conditionalFormatting>
  <conditionalFormatting sqref="R426:R427">
    <cfRule type="expression" dxfId="1064" priority="66">
      <formula>$A426=TODAY()</formula>
    </cfRule>
  </conditionalFormatting>
  <conditionalFormatting sqref="R428:R432">
    <cfRule type="expression" dxfId="1063" priority="65">
      <formula>$A428=TODAY()</formula>
    </cfRule>
  </conditionalFormatting>
  <conditionalFormatting sqref="R428:R432">
    <cfRule type="expression" dxfId="1062" priority="64">
      <formula>$A428=TODAY()</formula>
    </cfRule>
  </conditionalFormatting>
  <conditionalFormatting sqref="R433:R434">
    <cfRule type="expression" dxfId="1061" priority="63">
      <formula>$A433=TODAY()</formula>
    </cfRule>
  </conditionalFormatting>
  <conditionalFormatting sqref="R433:R434">
    <cfRule type="expression" dxfId="1060" priority="62">
      <formula>$A433=TODAY()</formula>
    </cfRule>
  </conditionalFormatting>
  <conditionalFormatting sqref="R435:R439">
    <cfRule type="expression" dxfId="1059" priority="61">
      <formula>$A435=TODAY()</formula>
    </cfRule>
  </conditionalFormatting>
  <conditionalFormatting sqref="R435:R439">
    <cfRule type="expression" dxfId="1058" priority="60">
      <formula>$A435=TODAY()</formula>
    </cfRule>
  </conditionalFormatting>
  <conditionalFormatting sqref="R440:R441">
    <cfRule type="expression" dxfId="1057" priority="59">
      <formula>$A440=TODAY()</formula>
    </cfRule>
  </conditionalFormatting>
  <conditionalFormatting sqref="R440:R441">
    <cfRule type="expression" dxfId="1056" priority="58">
      <formula>$A440=TODAY()</formula>
    </cfRule>
  </conditionalFormatting>
  <conditionalFormatting sqref="R442:R446">
    <cfRule type="expression" dxfId="1055" priority="57">
      <formula>$A442=TODAY()</formula>
    </cfRule>
  </conditionalFormatting>
  <conditionalFormatting sqref="R442:R446">
    <cfRule type="expression" dxfId="1054" priority="56">
      <formula>$A442=TODAY()</formula>
    </cfRule>
  </conditionalFormatting>
  <conditionalFormatting sqref="R447:R448">
    <cfRule type="expression" dxfId="1053" priority="55">
      <formula>$A447=TODAY()</formula>
    </cfRule>
  </conditionalFormatting>
  <conditionalFormatting sqref="R447:R448">
    <cfRule type="expression" dxfId="1052" priority="54">
      <formula>$A447=TODAY()</formula>
    </cfRule>
  </conditionalFormatting>
  <conditionalFormatting sqref="R449:R453">
    <cfRule type="expression" dxfId="1051" priority="53">
      <formula>$A449=TODAY()</formula>
    </cfRule>
  </conditionalFormatting>
  <conditionalFormatting sqref="R449:R453">
    <cfRule type="expression" dxfId="1050" priority="52">
      <formula>$A449=TODAY()</formula>
    </cfRule>
  </conditionalFormatting>
  <conditionalFormatting sqref="R454:R455">
    <cfRule type="expression" dxfId="1049" priority="51">
      <formula>$A454=TODAY()</formula>
    </cfRule>
  </conditionalFormatting>
  <conditionalFormatting sqref="R454:R455">
    <cfRule type="expression" dxfId="1048" priority="50">
      <formula>$A454=TODAY()</formula>
    </cfRule>
  </conditionalFormatting>
  <conditionalFormatting sqref="R456:R460">
    <cfRule type="expression" dxfId="1047" priority="49">
      <formula>$A456=TODAY()</formula>
    </cfRule>
  </conditionalFormatting>
  <conditionalFormatting sqref="R456:R460">
    <cfRule type="expression" dxfId="1046" priority="48">
      <formula>$A456=TODAY()</formula>
    </cfRule>
  </conditionalFormatting>
  <conditionalFormatting sqref="R461:R462">
    <cfRule type="expression" dxfId="1045" priority="47">
      <formula>$A461=TODAY()</formula>
    </cfRule>
  </conditionalFormatting>
  <conditionalFormatting sqref="R461:R462">
    <cfRule type="expression" dxfId="1044" priority="46">
      <formula>$A461=TODAY()</formula>
    </cfRule>
  </conditionalFormatting>
  <conditionalFormatting sqref="R463:R467">
    <cfRule type="expression" dxfId="1043" priority="45">
      <formula>$A463=TODAY()</formula>
    </cfRule>
  </conditionalFormatting>
  <conditionalFormatting sqref="R463:R467">
    <cfRule type="expression" dxfId="1042" priority="44">
      <formula>$A463=TODAY()</formula>
    </cfRule>
  </conditionalFormatting>
  <conditionalFormatting sqref="R468:R469">
    <cfRule type="expression" dxfId="1041" priority="43">
      <formula>$A468=TODAY()</formula>
    </cfRule>
  </conditionalFormatting>
  <conditionalFormatting sqref="R468:R469">
    <cfRule type="expression" dxfId="1040" priority="42">
      <formula>$A468=TODAY()</formula>
    </cfRule>
  </conditionalFormatting>
  <conditionalFormatting sqref="R470:R474">
    <cfRule type="expression" dxfId="1039" priority="41">
      <formula>$A470=TODAY()</formula>
    </cfRule>
  </conditionalFormatting>
  <conditionalFormatting sqref="R470:R474">
    <cfRule type="expression" dxfId="1038" priority="40">
      <formula>$A470=TODAY()</formula>
    </cfRule>
  </conditionalFormatting>
  <conditionalFormatting sqref="R475:R476">
    <cfRule type="expression" dxfId="1037" priority="39">
      <formula>$A475=TODAY()</formula>
    </cfRule>
  </conditionalFormatting>
  <conditionalFormatting sqref="R475:R476">
    <cfRule type="expression" dxfId="1036" priority="38">
      <formula>$A475=TODAY()</formula>
    </cfRule>
  </conditionalFormatting>
  <conditionalFormatting sqref="R477:R481">
    <cfRule type="expression" dxfId="1035" priority="37">
      <formula>$A477=TODAY()</formula>
    </cfRule>
  </conditionalFormatting>
  <conditionalFormatting sqref="R477:R481">
    <cfRule type="expression" dxfId="1034" priority="36">
      <formula>$A477=TODAY()</formula>
    </cfRule>
  </conditionalFormatting>
  <conditionalFormatting sqref="R482:R483">
    <cfRule type="expression" dxfId="1033" priority="35">
      <formula>$A482=TODAY()</formula>
    </cfRule>
  </conditionalFormatting>
  <conditionalFormatting sqref="R482:R483">
    <cfRule type="expression" dxfId="1032" priority="34">
      <formula>$A482=TODAY()</formula>
    </cfRule>
  </conditionalFormatting>
  <conditionalFormatting sqref="R484:R488">
    <cfRule type="expression" dxfId="1031" priority="33">
      <formula>$A484=TODAY()</formula>
    </cfRule>
  </conditionalFormatting>
  <conditionalFormatting sqref="R484:R488">
    <cfRule type="expression" dxfId="1030" priority="32">
      <formula>$A484=TODAY()</formula>
    </cfRule>
  </conditionalFormatting>
  <conditionalFormatting sqref="R489:R490">
    <cfRule type="expression" dxfId="1029" priority="31">
      <formula>$A489=TODAY()</formula>
    </cfRule>
  </conditionalFormatting>
  <conditionalFormatting sqref="R489:R490">
    <cfRule type="expression" dxfId="1028" priority="30">
      <formula>$A489=TODAY()</formula>
    </cfRule>
  </conditionalFormatting>
  <conditionalFormatting sqref="R491:R495">
    <cfRule type="expression" dxfId="1027" priority="29">
      <formula>$A491=TODAY()</formula>
    </cfRule>
  </conditionalFormatting>
  <conditionalFormatting sqref="R491:R495">
    <cfRule type="expression" dxfId="1026" priority="28">
      <formula>$A491=TODAY()</formula>
    </cfRule>
  </conditionalFormatting>
  <conditionalFormatting sqref="R496:R497">
    <cfRule type="expression" dxfId="1025" priority="27">
      <formula>$A496=TODAY()</formula>
    </cfRule>
  </conditionalFormatting>
  <conditionalFormatting sqref="R496:R497">
    <cfRule type="expression" dxfId="1024" priority="26">
      <formula>$A496=TODAY()</formula>
    </cfRule>
  </conditionalFormatting>
  <conditionalFormatting sqref="R498:R502">
    <cfRule type="expression" dxfId="1023" priority="25">
      <formula>$A498=TODAY()</formula>
    </cfRule>
  </conditionalFormatting>
  <conditionalFormatting sqref="R498:R502">
    <cfRule type="expression" dxfId="1022" priority="24">
      <formula>$A498=TODAY()</formula>
    </cfRule>
  </conditionalFormatting>
  <conditionalFormatting sqref="R503:R504">
    <cfRule type="expression" dxfId="1021" priority="23">
      <formula>$A503=TODAY()</formula>
    </cfRule>
  </conditionalFormatting>
  <conditionalFormatting sqref="R503:R504">
    <cfRule type="expression" dxfId="1020" priority="22">
      <formula>$A503=TODAY()</formula>
    </cfRule>
  </conditionalFormatting>
  <conditionalFormatting sqref="R505:R509">
    <cfRule type="expression" dxfId="1019" priority="21">
      <formula>$A505=TODAY()</formula>
    </cfRule>
  </conditionalFormatting>
  <conditionalFormatting sqref="R505:R509">
    <cfRule type="expression" dxfId="1018" priority="20">
      <formula>$A505=TODAY()</formula>
    </cfRule>
  </conditionalFormatting>
  <conditionalFormatting sqref="R510:R511">
    <cfRule type="expression" dxfId="1017" priority="19">
      <formula>$A510=TODAY()</formula>
    </cfRule>
  </conditionalFormatting>
  <conditionalFormatting sqref="R510:R511">
    <cfRule type="expression" dxfId="1016" priority="18">
      <formula>$A510=TODAY()</formula>
    </cfRule>
  </conditionalFormatting>
  <conditionalFormatting sqref="R512:R516">
    <cfRule type="expression" dxfId="1015" priority="17">
      <formula>$A512=TODAY()</formula>
    </cfRule>
  </conditionalFormatting>
  <conditionalFormatting sqref="R512:R516">
    <cfRule type="expression" dxfId="1014" priority="16">
      <formula>$A512=TODAY()</formula>
    </cfRule>
  </conditionalFormatting>
  <conditionalFormatting sqref="R517:R518">
    <cfRule type="expression" dxfId="1013" priority="15">
      <formula>$A517=TODAY()</formula>
    </cfRule>
  </conditionalFormatting>
  <conditionalFormatting sqref="R517:R518">
    <cfRule type="expression" dxfId="1012" priority="14">
      <formula>$A517=TODAY()</formula>
    </cfRule>
  </conditionalFormatting>
  <conditionalFormatting sqref="R519:R523">
    <cfRule type="expression" dxfId="1011" priority="13">
      <formula>$A519=TODAY()</formula>
    </cfRule>
  </conditionalFormatting>
  <conditionalFormatting sqref="R519:R523">
    <cfRule type="expression" dxfId="1010" priority="12">
      <formula>$A519=TODAY()</formula>
    </cfRule>
  </conditionalFormatting>
  <conditionalFormatting sqref="R524:R525">
    <cfRule type="expression" dxfId="1009" priority="11">
      <formula>$A524=TODAY()</formula>
    </cfRule>
  </conditionalFormatting>
  <conditionalFormatting sqref="R524:R525">
    <cfRule type="expression" dxfId="1008" priority="10">
      <formula>$A524=TODAY()</formula>
    </cfRule>
  </conditionalFormatting>
  <conditionalFormatting sqref="R526:R530">
    <cfRule type="expression" dxfId="1007" priority="9">
      <formula>$A526=TODAY()</formula>
    </cfRule>
  </conditionalFormatting>
  <conditionalFormatting sqref="R526:R530">
    <cfRule type="expression" dxfId="1006" priority="8">
      <formula>$A526=TODAY()</formula>
    </cfRule>
  </conditionalFormatting>
  <conditionalFormatting sqref="R531:R532">
    <cfRule type="expression" dxfId="1005" priority="7">
      <formula>$A531=TODAY()</formula>
    </cfRule>
  </conditionalFormatting>
  <conditionalFormatting sqref="R531:R532">
    <cfRule type="expression" dxfId="1004" priority="6">
      <formula>$A531=TODAY()</formula>
    </cfRule>
  </conditionalFormatting>
  <conditionalFormatting sqref="R533:R537">
    <cfRule type="expression" dxfId="1003" priority="5">
      <formula>$A533=TODAY()</formula>
    </cfRule>
  </conditionalFormatting>
  <conditionalFormatting sqref="B2:C31">
    <cfRule type="expression" dxfId="1002" priority="3">
      <formula>B(2+7)&gt;B2</formula>
    </cfRule>
  </conditionalFormatting>
  <conditionalFormatting sqref="S417">
    <cfRule type="expression" dxfId="1001" priority="2">
      <formula>$A417=TODAY()</formula>
    </cfRule>
  </conditionalFormatting>
  <conditionalFormatting sqref="S417">
    <cfRule type="expression" dxfId="1000" priority="1">
      <formula>$A417=TODAY()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T560"/>
  <sheetViews>
    <sheetView workbookViewId="0">
      <pane ySplit="1" topLeftCell="A412" activePane="bottomLeft" state="frozen"/>
      <selection pane="bottomLeft" activeCell="K1" sqref="K1:M1"/>
    </sheetView>
  </sheetViews>
  <sheetFormatPr defaultColWidth="11" defaultRowHeight="15" x14ac:dyDescent="0.25"/>
  <cols>
    <col min="1" max="1" width="11" style="4" customWidth="1"/>
    <col min="14" max="14" width="14" customWidth="1"/>
  </cols>
  <sheetData>
    <row r="1" spans="1:40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t="s">
        <v>17</v>
      </c>
      <c r="H1" s="23" t="s">
        <v>14</v>
      </c>
      <c r="I1" s="24" t="s">
        <v>15</v>
      </c>
      <c r="J1" s="24" t="s">
        <v>27</v>
      </c>
      <c r="K1" s="24" t="s">
        <v>24</v>
      </c>
      <c r="L1" s="24" t="s">
        <v>25</v>
      </c>
      <c r="M1" s="24" t="s">
        <v>26</v>
      </c>
      <c r="N1" s="24" t="s">
        <v>20</v>
      </c>
      <c r="O1" s="24"/>
      <c r="P1" s="24" t="s">
        <v>21</v>
      </c>
      <c r="Q1" s="1" t="s">
        <v>22</v>
      </c>
      <c r="R1" s="1" t="s">
        <v>23</v>
      </c>
      <c r="Y1" s="23" t="s">
        <v>11</v>
      </c>
      <c r="Z1" s="23" t="s">
        <v>12</v>
      </c>
      <c r="AA1" s="23" t="s">
        <v>13</v>
      </c>
      <c r="AB1" s="23"/>
      <c r="AC1" s="24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x14ac:dyDescent="0.25">
      <c r="A2" s="3">
        <v>42368</v>
      </c>
      <c r="B2" s="14"/>
      <c r="C2" s="14"/>
      <c r="D2" s="14"/>
      <c r="E2" s="13"/>
      <c r="F2" s="16">
        <f t="shared" ref="F2:F65" si="0">SUM(B2:D2)/3</f>
        <v>0</v>
      </c>
      <c r="G2" s="14"/>
      <c r="H2" s="20"/>
      <c r="I2" s="5"/>
      <c r="J2" s="5"/>
      <c r="K2" s="5"/>
      <c r="L2" s="5"/>
      <c r="M2" s="5"/>
      <c r="N2" s="39"/>
      <c r="O2" s="39"/>
      <c r="P2" s="14">
        <f>SUM($B$2:B2)</f>
        <v>0</v>
      </c>
      <c r="Q2" s="14">
        <f>SUM($C$2:C2)</f>
        <v>0</v>
      </c>
      <c r="R2" s="14">
        <f>SUM($D$2:D2)</f>
        <v>0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x14ac:dyDescent="0.25">
      <c r="A3" s="3">
        <f t="shared" ref="A3:A66" si="1">A2+1</f>
        <v>42369</v>
      </c>
      <c r="B3" s="14"/>
      <c r="C3" s="14"/>
      <c r="D3" s="14"/>
      <c r="E3" s="14"/>
      <c r="F3" s="16">
        <f t="shared" si="0"/>
        <v>0</v>
      </c>
      <c r="G3" s="14"/>
      <c r="H3" s="20"/>
      <c r="I3" s="5"/>
      <c r="J3" s="5"/>
      <c r="K3" s="5"/>
      <c r="L3" s="5"/>
      <c r="M3" s="5"/>
      <c r="N3" s="39"/>
      <c r="O3" s="39"/>
      <c r="P3" s="14">
        <f>SUM($B$2:B3)</f>
        <v>0</v>
      </c>
      <c r="Q3" s="14">
        <f>SUM($C$2:C3)</f>
        <v>0</v>
      </c>
      <c r="R3" s="14">
        <f>SUM($D$2:D3)</f>
        <v>0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5">
      <c r="A4" s="3">
        <f t="shared" si="1"/>
        <v>42370</v>
      </c>
      <c r="B4" s="14">
        <v>0</v>
      </c>
      <c r="C4" s="14"/>
      <c r="D4" s="14"/>
      <c r="E4" s="14"/>
      <c r="F4" s="16">
        <f t="shared" si="0"/>
        <v>0</v>
      </c>
      <c r="G4" s="14"/>
      <c r="H4" s="20"/>
      <c r="I4" s="5"/>
      <c r="J4" s="5"/>
      <c r="K4" s="5"/>
      <c r="L4" s="5"/>
      <c r="M4" s="5"/>
      <c r="N4" s="39"/>
      <c r="O4" s="39"/>
      <c r="P4" s="14">
        <f>SUM($B$2:B4)</f>
        <v>0</v>
      </c>
      <c r="Q4" s="14">
        <f>SUM($C$2:C4)</f>
        <v>0</v>
      </c>
      <c r="R4" s="14">
        <f>SUM($D$2:D4)</f>
        <v>0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3">
        <f t="shared" si="1"/>
        <v>42371</v>
      </c>
      <c r="B5" s="14">
        <v>0</v>
      </c>
      <c r="C5" s="14"/>
      <c r="D5" s="14"/>
      <c r="E5" s="14"/>
      <c r="F5" s="16">
        <f t="shared" si="0"/>
        <v>0</v>
      </c>
      <c r="G5" s="14"/>
      <c r="H5" s="20"/>
      <c r="I5" s="5"/>
      <c r="J5" s="5"/>
      <c r="K5" s="5"/>
      <c r="L5" s="5"/>
      <c r="M5" s="5"/>
      <c r="N5" s="39"/>
      <c r="O5" s="39"/>
      <c r="P5" s="14">
        <f>SUM($B$2:B5)</f>
        <v>0</v>
      </c>
      <c r="Q5" s="14">
        <f>SUM($C$2:C5)</f>
        <v>0</v>
      </c>
      <c r="R5" s="14">
        <f>SUM($D$2:D5)</f>
        <v>0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3">
        <f t="shared" si="1"/>
        <v>42372</v>
      </c>
      <c r="B6" s="14">
        <v>0</v>
      </c>
      <c r="C6" s="14"/>
      <c r="D6" s="14"/>
      <c r="E6" s="14"/>
      <c r="F6" s="16">
        <f t="shared" si="0"/>
        <v>0</v>
      </c>
      <c r="G6" s="14"/>
      <c r="H6" s="20"/>
      <c r="I6" s="5"/>
      <c r="J6" s="5"/>
      <c r="K6" s="5"/>
      <c r="L6" s="5"/>
      <c r="M6" s="5"/>
      <c r="N6" s="39"/>
      <c r="O6" s="39"/>
      <c r="P6" s="14">
        <f>SUM($B$2:B6)</f>
        <v>0</v>
      </c>
      <c r="Q6" s="14">
        <f>SUM($C$2:C6)</f>
        <v>0</v>
      </c>
      <c r="R6" s="14">
        <f>SUM($D$2:D6)</f>
        <v>0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3">
        <f t="shared" si="1"/>
        <v>42373</v>
      </c>
      <c r="B7" s="14">
        <v>0</v>
      </c>
      <c r="C7" s="14"/>
      <c r="D7" s="14"/>
      <c r="E7" s="14"/>
      <c r="F7" s="16">
        <f t="shared" si="0"/>
        <v>0</v>
      </c>
      <c r="G7" s="14"/>
      <c r="H7" s="20"/>
      <c r="I7" s="5"/>
      <c r="J7" s="5"/>
      <c r="K7" s="5"/>
      <c r="L7" s="5"/>
      <c r="M7" s="5"/>
      <c r="N7" s="39"/>
      <c r="O7" s="39"/>
      <c r="P7" s="14">
        <f>SUM($B$2:B7)</f>
        <v>0</v>
      </c>
      <c r="Q7" s="14">
        <f>SUM($C$2:C7)</f>
        <v>0</v>
      </c>
      <c r="R7" s="14">
        <f>SUM($D$2:D7)</f>
        <v>0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3">
        <f t="shared" si="1"/>
        <v>42374</v>
      </c>
      <c r="B8" s="14">
        <v>0</v>
      </c>
      <c r="C8" s="14"/>
      <c r="D8" s="14"/>
      <c r="E8" s="14"/>
      <c r="F8" s="16">
        <f t="shared" si="0"/>
        <v>0</v>
      </c>
      <c r="G8" s="14"/>
      <c r="H8" s="20"/>
      <c r="I8" s="5"/>
      <c r="J8" s="5"/>
      <c r="K8" s="5"/>
      <c r="L8" s="5"/>
      <c r="M8" s="5"/>
      <c r="N8" s="39"/>
      <c r="O8" s="39"/>
      <c r="P8" s="14">
        <f>SUM($B$2:B8)</f>
        <v>0</v>
      </c>
      <c r="Q8" s="14">
        <f>SUM($C$2:C8)</f>
        <v>0</v>
      </c>
      <c r="R8" s="14">
        <f>SUM($D$2:D8)</f>
        <v>0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5">
      <c r="A9" s="3">
        <f t="shared" si="1"/>
        <v>42375</v>
      </c>
      <c r="B9" s="14">
        <v>0</v>
      </c>
      <c r="C9" s="14"/>
      <c r="D9" s="14"/>
      <c r="E9" s="14"/>
      <c r="F9" s="16">
        <f t="shared" si="0"/>
        <v>0</v>
      </c>
      <c r="G9" s="14"/>
      <c r="H9" s="20"/>
      <c r="I9" s="5"/>
      <c r="J9" s="5"/>
      <c r="K9" s="5"/>
      <c r="L9" s="5"/>
      <c r="M9" s="5"/>
      <c r="N9" s="39"/>
      <c r="O9" s="39"/>
      <c r="P9" s="14">
        <f>SUM($B$2:B9)</f>
        <v>0</v>
      </c>
      <c r="Q9" s="14">
        <f>SUM($C$2:C9)</f>
        <v>0</v>
      </c>
      <c r="R9" s="14">
        <f>SUM($D$2:D9)</f>
        <v>0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5">
      <c r="A10" s="3">
        <f t="shared" si="1"/>
        <v>42376</v>
      </c>
      <c r="B10" s="14">
        <v>0</v>
      </c>
      <c r="C10" s="14"/>
      <c r="D10" s="14"/>
      <c r="E10" s="14"/>
      <c r="F10" s="16">
        <f t="shared" si="0"/>
        <v>0</v>
      </c>
      <c r="G10" s="14"/>
      <c r="H10" s="20"/>
      <c r="I10" s="5"/>
      <c r="J10" s="5"/>
      <c r="K10" s="5"/>
      <c r="L10" s="5"/>
      <c r="M10" s="5"/>
      <c r="N10" s="39"/>
      <c r="O10" s="39"/>
      <c r="P10" s="14">
        <f>SUM($B$2:B10)</f>
        <v>0</v>
      </c>
      <c r="Q10" s="14">
        <f>SUM($C$2:C10)</f>
        <v>0</v>
      </c>
      <c r="R10" s="14">
        <f>SUM($D$2:D10)</f>
        <v>0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5">
      <c r="A11" s="3">
        <f t="shared" si="1"/>
        <v>42377</v>
      </c>
      <c r="B11" s="14">
        <v>1</v>
      </c>
      <c r="C11" s="14"/>
      <c r="D11" s="14"/>
      <c r="E11" s="14"/>
      <c r="F11" s="16">
        <f t="shared" si="0"/>
        <v>0.33333333333333331</v>
      </c>
      <c r="G11" s="14"/>
      <c r="H11" s="20"/>
      <c r="I11" s="5"/>
      <c r="J11" s="5"/>
      <c r="K11" s="5"/>
      <c r="L11" s="5"/>
      <c r="M11" s="5"/>
      <c r="N11" s="39"/>
      <c r="O11" s="39"/>
      <c r="P11" s="14">
        <f>SUM($B$2:B11)</f>
        <v>1</v>
      </c>
      <c r="Q11" s="14">
        <f>SUM($C$2:C11)</f>
        <v>0</v>
      </c>
      <c r="R11" s="14">
        <f>SUM($D$2:D11)</f>
        <v>0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3">
        <f t="shared" si="1"/>
        <v>42378</v>
      </c>
      <c r="B12" s="14">
        <v>0</v>
      </c>
      <c r="C12" s="14"/>
      <c r="D12" s="14"/>
      <c r="E12" s="14"/>
      <c r="F12" s="16">
        <f t="shared" si="0"/>
        <v>0</v>
      </c>
      <c r="G12" s="14"/>
      <c r="H12" s="20"/>
      <c r="I12" s="5"/>
      <c r="J12" s="5"/>
      <c r="K12" s="5"/>
      <c r="L12" s="5"/>
      <c r="M12" s="5"/>
      <c r="N12" s="39"/>
      <c r="O12" s="39"/>
      <c r="P12" s="14">
        <f>SUM($B$2:B12)</f>
        <v>1</v>
      </c>
      <c r="Q12" s="14">
        <f>SUM($C$2:C12)</f>
        <v>0</v>
      </c>
      <c r="R12" s="14">
        <f>SUM($D$2:D12)</f>
        <v>0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3">
        <f t="shared" si="1"/>
        <v>42379</v>
      </c>
      <c r="B13" s="14">
        <v>0</v>
      </c>
      <c r="C13" s="14"/>
      <c r="D13" s="14"/>
      <c r="E13" s="14"/>
      <c r="F13" s="16">
        <f t="shared" si="0"/>
        <v>0</v>
      </c>
      <c r="G13" s="14"/>
      <c r="H13" s="20"/>
      <c r="I13" s="5"/>
      <c r="J13" s="5"/>
      <c r="K13" s="5"/>
      <c r="L13" s="5"/>
      <c r="M13" s="5"/>
      <c r="N13" s="39"/>
      <c r="O13" s="39"/>
      <c r="P13" s="14">
        <f>SUM($B$2:B13)</f>
        <v>1</v>
      </c>
      <c r="Q13" s="14">
        <f>SUM($C$2:C13)</f>
        <v>0</v>
      </c>
      <c r="R13" s="14">
        <f>SUM($D$2:D13)</f>
        <v>0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3">
        <f t="shared" si="1"/>
        <v>42380</v>
      </c>
      <c r="B14" s="14">
        <v>0</v>
      </c>
      <c r="C14" s="14"/>
      <c r="D14" s="14"/>
      <c r="E14" s="14"/>
      <c r="F14" s="16">
        <f t="shared" si="0"/>
        <v>0</v>
      </c>
      <c r="G14" s="14"/>
      <c r="H14" s="20"/>
      <c r="I14" s="5"/>
      <c r="J14" s="5"/>
      <c r="K14" s="5"/>
      <c r="L14" s="5"/>
      <c r="M14" s="5"/>
      <c r="N14" s="39"/>
      <c r="O14" s="39"/>
      <c r="P14" s="14">
        <f>SUM($B$2:B14)</f>
        <v>1</v>
      </c>
      <c r="Q14" s="14">
        <f>SUM($C$2:C14)</f>
        <v>0</v>
      </c>
      <c r="R14" s="14">
        <f>SUM($D$2:D14)</f>
        <v>0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3">
        <f t="shared" si="1"/>
        <v>42381</v>
      </c>
      <c r="B15" s="14">
        <v>0</v>
      </c>
      <c r="C15" s="14"/>
      <c r="D15" s="14"/>
      <c r="E15" s="14"/>
      <c r="F15" s="16">
        <f t="shared" si="0"/>
        <v>0</v>
      </c>
      <c r="G15" s="14"/>
      <c r="H15" s="20"/>
      <c r="I15" s="5"/>
      <c r="J15" s="5"/>
      <c r="K15" s="5"/>
      <c r="L15" s="5"/>
      <c r="M15" s="5"/>
      <c r="N15" s="39"/>
      <c r="O15" s="39"/>
      <c r="P15" s="14">
        <f>SUM($B$2:B15)</f>
        <v>1</v>
      </c>
      <c r="Q15" s="14">
        <f>SUM($C$2:C15)</f>
        <v>0</v>
      </c>
      <c r="R15" s="14">
        <f>SUM($D$2:D15)</f>
        <v>0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3">
        <f t="shared" si="1"/>
        <v>42382</v>
      </c>
      <c r="B16" s="14">
        <v>0</v>
      </c>
      <c r="C16" s="14"/>
      <c r="D16" s="14"/>
      <c r="E16" s="14"/>
      <c r="F16" s="16">
        <f t="shared" si="0"/>
        <v>0</v>
      </c>
      <c r="G16" s="14"/>
      <c r="H16" s="20"/>
      <c r="I16" s="5"/>
      <c r="J16" s="5"/>
      <c r="K16" s="5"/>
      <c r="L16" s="5"/>
      <c r="M16" s="5"/>
      <c r="N16" s="39"/>
      <c r="O16" s="39"/>
      <c r="P16" s="14">
        <f>SUM($B$2:B16)</f>
        <v>1</v>
      </c>
      <c r="Q16" s="14">
        <f>SUM($C$2:C16)</f>
        <v>0</v>
      </c>
      <c r="R16" s="14">
        <f>SUM($D$2:D16)</f>
        <v>0</v>
      </c>
      <c r="Y16">
        <f t="shared" ref="Y16:Y79" si="2">IF(ISERROR(B16/B9),1,B16/B9)</f>
        <v>1</v>
      </c>
      <c r="Z16">
        <f t="shared" ref="Z16:Z79" si="3">IF(ISERROR(C16/C9),1,C16/C9)</f>
        <v>1</v>
      </c>
      <c r="AA16">
        <f t="shared" ref="AA16:AA79" si="4">IF(ISERROR(D16/D9),1,D16/D9)</f>
        <v>1</v>
      </c>
    </row>
    <row r="17" spans="1:27" x14ac:dyDescent="0.25">
      <c r="A17" s="3">
        <f t="shared" si="1"/>
        <v>42383</v>
      </c>
      <c r="B17" s="14">
        <v>0</v>
      </c>
      <c r="C17" s="14"/>
      <c r="D17" s="14"/>
      <c r="E17" s="14"/>
      <c r="F17" s="16">
        <f t="shared" si="0"/>
        <v>0</v>
      </c>
      <c r="G17" s="14"/>
      <c r="H17" s="20"/>
      <c r="I17" s="5"/>
      <c r="J17" s="5"/>
      <c r="K17" s="5"/>
      <c r="L17" s="5"/>
      <c r="M17" s="5"/>
      <c r="N17" s="39"/>
      <c r="O17" s="39"/>
      <c r="P17" s="14">
        <f>SUM($B$2:B17)</f>
        <v>1</v>
      </c>
      <c r="Q17" s="14">
        <f>SUM($C$2:C17)</f>
        <v>0</v>
      </c>
      <c r="R17" s="14">
        <f>SUM($D$2:D17)</f>
        <v>0</v>
      </c>
      <c r="Y17">
        <f t="shared" si="2"/>
        <v>1</v>
      </c>
      <c r="Z17">
        <f t="shared" si="3"/>
        <v>1</v>
      </c>
      <c r="AA17">
        <f t="shared" si="4"/>
        <v>1</v>
      </c>
    </row>
    <row r="18" spans="1:27" x14ac:dyDescent="0.25">
      <c r="A18" s="3">
        <f t="shared" si="1"/>
        <v>42384</v>
      </c>
      <c r="B18" s="14"/>
      <c r="C18" s="14"/>
      <c r="D18" s="14"/>
      <c r="E18" s="14"/>
      <c r="F18" s="16">
        <f t="shared" si="0"/>
        <v>0</v>
      </c>
      <c r="G18" s="14"/>
      <c r="H18" s="20"/>
      <c r="I18" s="5"/>
      <c r="J18" s="5"/>
      <c r="K18" s="5"/>
      <c r="L18" s="5"/>
      <c r="M18" s="5"/>
      <c r="N18" s="39"/>
      <c r="O18" s="39"/>
      <c r="P18" s="14">
        <f>SUM($B$2:B18)</f>
        <v>1</v>
      </c>
      <c r="Q18" s="14">
        <f>SUM($C$2:C18)</f>
        <v>0</v>
      </c>
      <c r="R18" s="14">
        <f>SUM($D$2:D18)</f>
        <v>0</v>
      </c>
      <c r="Y18">
        <f t="shared" si="2"/>
        <v>0</v>
      </c>
      <c r="Z18">
        <f t="shared" si="3"/>
        <v>1</v>
      </c>
      <c r="AA18">
        <f t="shared" si="4"/>
        <v>1</v>
      </c>
    </row>
    <row r="19" spans="1:27" x14ac:dyDescent="0.25">
      <c r="A19" s="3">
        <f t="shared" si="1"/>
        <v>42385</v>
      </c>
      <c r="B19" s="14">
        <v>0</v>
      </c>
      <c r="C19" s="14"/>
      <c r="D19" s="14"/>
      <c r="E19" s="14"/>
      <c r="F19" s="16">
        <f t="shared" si="0"/>
        <v>0</v>
      </c>
      <c r="G19" s="14"/>
      <c r="H19" s="20"/>
      <c r="I19" s="5"/>
      <c r="J19" s="5"/>
      <c r="K19" s="5"/>
      <c r="L19" s="5"/>
      <c r="M19" s="5"/>
      <c r="N19" s="39"/>
      <c r="O19" s="39"/>
      <c r="P19" s="14">
        <f>SUM($B$2:B19)</f>
        <v>1</v>
      </c>
      <c r="Q19" s="14">
        <f>SUM($C$2:C19)</f>
        <v>0</v>
      </c>
      <c r="R19" s="14">
        <f>SUM($D$2:D19)</f>
        <v>0</v>
      </c>
      <c r="Y19">
        <f t="shared" si="2"/>
        <v>1</v>
      </c>
      <c r="Z19">
        <f t="shared" si="3"/>
        <v>1</v>
      </c>
      <c r="AA19">
        <f t="shared" si="4"/>
        <v>1</v>
      </c>
    </row>
    <row r="20" spans="1:27" x14ac:dyDescent="0.25">
      <c r="A20" s="3">
        <f t="shared" si="1"/>
        <v>42386</v>
      </c>
      <c r="B20" s="14">
        <v>0</v>
      </c>
      <c r="C20" s="14"/>
      <c r="D20" s="14"/>
      <c r="E20" s="14"/>
      <c r="F20" s="16">
        <f t="shared" si="0"/>
        <v>0</v>
      </c>
      <c r="G20" s="14"/>
      <c r="H20" s="20"/>
      <c r="I20" s="5"/>
      <c r="J20" s="5"/>
      <c r="K20" s="5"/>
      <c r="L20" s="5"/>
      <c r="M20" s="5"/>
      <c r="N20" s="39"/>
      <c r="O20" s="39"/>
      <c r="P20" s="14">
        <f>SUM($B$2:B20)</f>
        <v>1</v>
      </c>
      <c r="Q20" s="14">
        <f>SUM($C$2:C20)</f>
        <v>0</v>
      </c>
      <c r="R20" s="14">
        <f>SUM($D$2:D20)</f>
        <v>0</v>
      </c>
      <c r="Y20">
        <f t="shared" si="2"/>
        <v>1</v>
      </c>
      <c r="Z20">
        <f t="shared" si="3"/>
        <v>1</v>
      </c>
      <c r="AA20">
        <f t="shared" si="4"/>
        <v>1</v>
      </c>
    </row>
    <row r="21" spans="1:27" x14ac:dyDescent="0.25">
      <c r="A21" s="3">
        <f t="shared" si="1"/>
        <v>42387</v>
      </c>
      <c r="B21" s="14">
        <v>0</v>
      </c>
      <c r="C21" s="14"/>
      <c r="D21" s="14"/>
      <c r="E21" s="14"/>
      <c r="F21" s="16">
        <f t="shared" si="0"/>
        <v>0</v>
      </c>
      <c r="G21" s="14"/>
      <c r="H21" s="20"/>
      <c r="I21" s="5"/>
      <c r="J21" s="5"/>
      <c r="K21" s="5"/>
      <c r="L21" s="5"/>
      <c r="M21" s="5"/>
      <c r="N21" s="39"/>
      <c r="O21" s="39"/>
      <c r="P21" s="14">
        <f>SUM($B$2:B21)</f>
        <v>1</v>
      </c>
      <c r="Q21" s="14">
        <f>SUM($C$2:C21)</f>
        <v>0</v>
      </c>
      <c r="R21" s="14">
        <f>SUM($D$2:D21)</f>
        <v>0</v>
      </c>
      <c r="Y21">
        <f t="shared" si="2"/>
        <v>1</v>
      </c>
      <c r="Z21">
        <f t="shared" si="3"/>
        <v>1</v>
      </c>
      <c r="AA21">
        <f t="shared" si="4"/>
        <v>1</v>
      </c>
    </row>
    <row r="22" spans="1:27" x14ac:dyDescent="0.25">
      <c r="A22" s="3">
        <f t="shared" si="1"/>
        <v>42388</v>
      </c>
      <c r="B22" s="14">
        <v>0</v>
      </c>
      <c r="C22" s="14"/>
      <c r="D22" s="14"/>
      <c r="E22" s="14"/>
      <c r="F22" s="16">
        <f t="shared" si="0"/>
        <v>0</v>
      </c>
      <c r="G22" s="14"/>
      <c r="H22" s="20"/>
      <c r="I22" s="5"/>
      <c r="J22" s="5"/>
      <c r="K22" s="5"/>
      <c r="L22" s="5"/>
      <c r="M22" s="5"/>
      <c r="N22" s="39"/>
      <c r="O22" s="39"/>
      <c r="P22" s="14">
        <f>SUM($B$2:B22)</f>
        <v>1</v>
      </c>
      <c r="Q22" s="14">
        <f>SUM($C$2:C22)</f>
        <v>0</v>
      </c>
      <c r="R22" s="14">
        <f>SUM($D$2:D22)</f>
        <v>0</v>
      </c>
      <c r="Y22">
        <f t="shared" si="2"/>
        <v>1</v>
      </c>
      <c r="Z22">
        <f t="shared" si="3"/>
        <v>1</v>
      </c>
      <c r="AA22">
        <f t="shared" si="4"/>
        <v>1</v>
      </c>
    </row>
    <row r="23" spans="1:27" x14ac:dyDescent="0.25">
      <c r="A23" s="3">
        <f t="shared" si="1"/>
        <v>42389</v>
      </c>
      <c r="B23" s="14">
        <v>0</v>
      </c>
      <c r="C23" s="14"/>
      <c r="D23" s="14"/>
      <c r="E23" s="14"/>
      <c r="F23" s="16">
        <f t="shared" si="0"/>
        <v>0</v>
      </c>
      <c r="G23" s="14"/>
      <c r="H23" s="20"/>
      <c r="I23" s="5"/>
      <c r="J23" s="5"/>
      <c r="K23" s="5"/>
      <c r="L23" s="5"/>
      <c r="M23" s="5"/>
      <c r="N23" s="39"/>
      <c r="O23" s="39"/>
      <c r="P23" s="14">
        <f>SUM($B$2:B23)</f>
        <v>1</v>
      </c>
      <c r="Q23" s="14">
        <f>SUM($C$2:C23)</f>
        <v>0</v>
      </c>
      <c r="R23" s="14">
        <f>SUM($D$2:D23)</f>
        <v>0</v>
      </c>
      <c r="Y23">
        <f t="shared" si="2"/>
        <v>1</v>
      </c>
      <c r="Z23">
        <f t="shared" si="3"/>
        <v>1</v>
      </c>
      <c r="AA23">
        <f t="shared" si="4"/>
        <v>1</v>
      </c>
    </row>
    <row r="24" spans="1:27" x14ac:dyDescent="0.25">
      <c r="A24" s="3">
        <f t="shared" si="1"/>
        <v>42390</v>
      </c>
      <c r="B24" s="14">
        <v>1</v>
      </c>
      <c r="C24" s="14"/>
      <c r="D24" s="14"/>
      <c r="E24" s="14"/>
      <c r="F24" s="16">
        <f t="shared" si="0"/>
        <v>0.33333333333333331</v>
      </c>
      <c r="G24" s="14"/>
      <c r="H24" s="20"/>
      <c r="I24" s="5"/>
      <c r="J24" s="5"/>
      <c r="K24" s="5"/>
      <c r="L24" s="5"/>
      <c r="M24" s="5"/>
      <c r="N24" s="39"/>
      <c r="O24" s="39"/>
      <c r="P24" s="14">
        <f>SUM($B$2:B24)</f>
        <v>2</v>
      </c>
      <c r="Q24" s="14">
        <f>SUM($C$2:C24)</f>
        <v>0</v>
      </c>
      <c r="R24" s="14">
        <f>SUM($D$2:D24)</f>
        <v>0</v>
      </c>
      <c r="Y24">
        <f t="shared" si="2"/>
        <v>1</v>
      </c>
      <c r="Z24">
        <f t="shared" si="3"/>
        <v>1</v>
      </c>
      <c r="AA24">
        <f t="shared" si="4"/>
        <v>1</v>
      </c>
    </row>
    <row r="25" spans="1:27" x14ac:dyDescent="0.25">
      <c r="A25" s="3">
        <f t="shared" si="1"/>
        <v>42391</v>
      </c>
      <c r="B25" s="14">
        <v>0</v>
      </c>
      <c r="C25" s="14"/>
      <c r="D25" s="14"/>
      <c r="E25" s="14"/>
      <c r="F25" s="16">
        <f t="shared" si="0"/>
        <v>0</v>
      </c>
      <c r="G25" s="14"/>
      <c r="H25" s="20"/>
      <c r="I25" s="5"/>
      <c r="J25" s="5"/>
      <c r="K25" s="5"/>
      <c r="L25" s="5"/>
      <c r="M25" s="5"/>
      <c r="N25" s="39"/>
      <c r="O25" s="39"/>
      <c r="P25" s="14">
        <f>SUM($B$2:B25)</f>
        <v>2</v>
      </c>
      <c r="Q25" s="14">
        <f>SUM($C$2:C25)</f>
        <v>0</v>
      </c>
      <c r="R25" s="14">
        <f>SUM($D$2:D25)</f>
        <v>0</v>
      </c>
      <c r="Y25">
        <f t="shared" si="2"/>
        <v>1</v>
      </c>
      <c r="Z25">
        <f t="shared" si="3"/>
        <v>1</v>
      </c>
      <c r="AA25">
        <f t="shared" si="4"/>
        <v>1</v>
      </c>
    </row>
    <row r="26" spans="1:27" x14ac:dyDescent="0.25">
      <c r="A26" s="3">
        <f t="shared" si="1"/>
        <v>42392</v>
      </c>
      <c r="B26" s="14">
        <v>0</v>
      </c>
      <c r="C26" s="14"/>
      <c r="D26" s="14"/>
      <c r="E26" s="14"/>
      <c r="F26" s="16">
        <f t="shared" si="0"/>
        <v>0</v>
      </c>
      <c r="G26" s="14"/>
      <c r="H26" s="20"/>
      <c r="I26" s="5"/>
      <c r="J26" s="5"/>
      <c r="K26" s="5"/>
      <c r="L26" s="5"/>
      <c r="M26" s="5"/>
      <c r="N26" s="39"/>
      <c r="O26" s="39"/>
      <c r="P26" s="14">
        <f>SUM($B$2:B26)</f>
        <v>2</v>
      </c>
      <c r="Q26" s="14">
        <f>SUM($C$2:C26)</f>
        <v>0</v>
      </c>
      <c r="R26" s="14">
        <f>SUM($D$2:D26)</f>
        <v>0</v>
      </c>
      <c r="Y26">
        <f t="shared" si="2"/>
        <v>1</v>
      </c>
      <c r="Z26">
        <f t="shared" si="3"/>
        <v>1</v>
      </c>
      <c r="AA26">
        <f t="shared" si="4"/>
        <v>1</v>
      </c>
    </row>
    <row r="27" spans="1:27" x14ac:dyDescent="0.25">
      <c r="A27" s="3">
        <f t="shared" si="1"/>
        <v>42393</v>
      </c>
      <c r="B27" s="14">
        <v>0</v>
      </c>
      <c r="C27" s="14"/>
      <c r="D27" s="14"/>
      <c r="E27" s="14"/>
      <c r="F27" s="16">
        <f t="shared" si="0"/>
        <v>0</v>
      </c>
      <c r="G27" s="14"/>
      <c r="H27" s="20"/>
      <c r="I27" s="5"/>
      <c r="J27" s="5"/>
      <c r="K27" s="5"/>
      <c r="L27" s="5"/>
      <c r="M27" s="5"/>
      <c r="N27" s="39"/>
      <c r="O27" s="39"/>
      <c r="P27" s="14">
        <f>SUM($B$2:B27)</f>
        <v>2</v>
      </c>
      <c r="Q27" s="14">
        <f>SUM($C$2:C27)</f>
        <v>0</v>
      </c>
      <c r="R27" s="14">
        <f>SUM($D$2:D27)</f>
        <v>0</v>
      </c>
      <c r="Y27">
        <f t="shared" si="2"/>
        <v>1</v>
      </c>
      <c r="Z27">
        <f t="shared" si="3"/>
        <v>1</v>
      </c>
      <c r="AA27">
        <f t="shared" si="4"/>
        <v>1</v>
      </c>
    </row>
    <row r="28" spans="1:27" x14ac:dyDescent="0.25">
      <c r="A28" s="3">
        <f t="shared" si="1"/>
        <v>42394</v>
      </c>
      <c r="B28" s="14"/>
      <c r="C28" s="14"/>
      <c r="D28" s="14"/>
      <c r="E28" s="14"/>
      <c r="F28" s="16">
        <f t="shared" si="0"/>
        <v>0</v>
      </c>
      <c r="G28" s="14"/>
      <c r="H28" s="20"/>
      <c r="I28" s="5"/>
      <c r="J28" s="5"/>
      <c r="K28" s="5"/>
      <c r="L28" s="5"/>
      <c r="M28" s="5"/>
      <c r="N28" s="39"/>
      <c r="O28" s="39"/>
      <c r="P28" s="14">
        <f>SUM($B$2:B28)</f>
        <v>2</v>
      </c>
      <c r="Q28" s="14">
        <f>SUM($C$2:C28)</f>
        <v>0</v>
      </c>
      <c r="R28" s="14">
        <f>SUM($D$2:D28)</f>
        <v>0</v>
      </c>
      <c r="Y28">
        <f t="shared" si="2"/>
        <v>1</v>
      </c>
      <c r="Z28">
        <f t="shared" si="3"/>
        <v>1</v>
      </c>
      <c r="AA28">
        <f t="shared" si="4"/>
        <v>1</v>
      </c>
    </row>
    <row r="29" spans="1:27" x14ac:dyDescent="0.25">
      <c r="A29" s="3">
        <f t="shared" si="1"/>
        <v>42395</v>
      </c>
      <c r="B29" s="14"/>
      <c r="C29" s="14">
        <v>0</v>
      </c>
      <c r="D29" s="14"/>
      <c r="E29" s="14"/>
      <c r="F29" s="16">
        <f t="shared" si="0"/>
        <v>0</v>
      </c>
      <c r="G29" s="14"/>
      <c r="H29" s="20"/>
      <c r="I29" s="5"/>
      <c r="J29" s="5"/>
      <c r="K29" s="5"/>
      <c r="L29" s="5"/>
      <c r="M29" s="5"/>
      <c r="N29" s="39"/>
      <c r="O29" s="39"/>
      <c r="P29" s="14">
        <f>SUM($B$2:B29)</f>
        <v>2</v>
      </c>
      <c r="Q29" s="14">
        <f>SUM($C$2:C29)</f>
        <v>0</v>
      </c>
      <c r="R29" s="14">
        <f>SUM($D$2:D29)</f>
        <v>0</v>
      </c>
      <c r="Y29">
        <f t="shared" si="2"/>
        <v>1</v>
      </c>
      <c r="Z29">
        <f t="shared" si="3"/>
        <v>1</v>
      </c>
      <c r="AA29">
        <f t="shared" si="4"/>
        <v>1</v>
      </c>
    </row>
    <row r="30" spans="1:27" x14ac:dyDescent="0.25">
      <c r="A30" s="3">
        <f t="shared" si="1"/>
        <v>42396</v>
      </c>
      <c r="B30" s="14">
        <v>0</v>
      </c>
      <c r="C30" s="14">
        <v>0</v>
      </c>
      <c r="D30" s="14"/>
      <c r="E30" s="14"/>
      <c r="F30" s="16">
        <f t="shared" si="0"/>
        <v>0</v>
      </c>
      <c r="G30" s="14"/>
      <c r="H30" s="20"/>
      <c r="I30" s="5"/>
      <c r="J30" s="5"/>
      <c r="K30" s="5"/>
      <c r="L30" s="5"/>
      <c r="M30" s="5"/>
      <c r="N30" s="39"/>
      <c r="O30" s="39"/>
      <c r="P30" s="14">
        <f>SUM($B$2:B30)</f>
        <v>2</v>
      </c>
      <c r="Q30" s="14">
        <f>SUM($C$2:C30)</f>
        <v>0</v>
      </c>
      <c r="R30" s="14">
        <f>SUM($D$2:D30)</f>
        <v>0</v>
      </c>
      <c r="Y30">
        <f t="shared" si="2"/>
        <v>1</v>
      </c>
      <c r="Z30">
        <f t="shared" si="3"/>
        <v>1</v>
      </c>
      <c r="AA30">
        <f t="shared" si="4"/>
        <v>1</v>
      </c>
    </row>
    <row r="31" spans="1:27" x14ac:dyDescent="0.25">
      <c r="A31" s="3">
        <f t="shared" si="1"/>
        <v>42397</v>
      </c>
      <c r="B31" s="14">
        <v>0</v>
      </c>
      <c r="C31" s="14">
        <v>0</v>
      </c>
      <c r="D31" s="14"/>
      <c r="E31" s="14"/>
      <c r="F31" s="16">
        <f t="shared" si="0"/>
        <v>0</v>
      </c>
      <c r="G31" s="14"/>
      <c r="H31" s="20"/>
      <c r="I31" s="5"/>
      <c r="J31" s="5"/>
      <c r="K31" s="5"/>
      <c r="L31" s="5"/>
      <c r="M31" s="5"/>
      <c r="N31" s="39"/>
      <c r="O31" s="39"/>
      <c r="P31" s="14">
        <f>SUM($B$2:B31)</f>
        <v>2</v>
      </c>
      <c r="Q31" s="14">
        <f>SUM($C$2:C31)</f>
        <v>0</v>
      </c>
      <c r="R31" s="14">
        <f>SUM($D$2:D31)</f>
        <v>0</v>
      </c>
      <c r="Y31">
        <f t="shared" si="2"/>
        <v>0</v>
      </c>
      <c r="Z31">
        <f t="shared" si="3"/>
        <v>1</v>
      </c>
      <c r="AA31">
        <f t="shared" si="4"/>
        <v>1</v>
      </c>
    </row>
    <row r="32" spans="1:27" x14ac:dyDescent="0.25">
      <c r="A32" s="3">
        <f t="shared" si="1"/>
        <v>42398</v>
      </c>
      <c r="B32" s="14">
        <v>0</v>
      </c>
      <c r="C32" s="14">
        <v>0</v>
      </c>
      <c r="D32" s="14"/>
      <c r="E32" s="14"/>
      <c r="F32" s="16">
        <f t="shared" si="0"/>
        <v>0</v>
      </c>
      <c r="G32" s="14"/>
      <c r="H32" s="20"/>
      <c r="I32" s="5"/>
      <c r="J32" s="5"/>
      <c r="K32" s="5"/>
      <c r="L32" s="5"/>
      <c r="M32" s="5"/>
      <c r="N32" s="39"/>
      <c r="O32" s="39"/>
      <c r="P32" s="14">
        <f>SUM($B$2:B32)</f>
        <v>2</v>
      </c>
      <c r="Q32" s="14">
        <f>SUM($C$2:C32)</f>
        <v>0</v>
      </c>
      <c r="R32" s="14">
        <f>SUM($D$2:D32)</f>
        <v>0</v>
      </c>
      <c r="Y32">
        <f t="shared" si="2"/>
        <v>1</v>
      </c>
      <c r="Z32">
        <f t="shared" si="3"/>
        <v>1</v>
      </c>
      <c r="AA32">
        <f t="shared" si="4"/>
        <v>1</v>
      </c>
    </row>
    <row r="33" spans="1:27" x14ac:dyDescent="0.25">
      <c r="A33" s="3">
        <f t="shared" si="1"/>
        <v>42399</v>
      </c>
      <c r="B33" s="14">
        <v>0</v>
      </c>
      <c r="C33" s="14">
        <v>0</v>
      </c>
      <c r="D33" s="14"/>
      <c r="E33" s="14"/>
      <c r="F33" s="16">
        <f t="shared" si="0"/>
        <v>0</v>
      </c>
      <c r="G33" s="14"/>
      <c r="H33" s="20"/>
      <c r="I33" s="5"/>
      <c r="J33" s="5"/>
      <c r="K33" s="5"/>
      <c r="L33" s="5"/>
      <c r="M33" s="5"/>
      <c r="N33" s="39"/>
      <c r="O33" s="39"/>
      <c r="P33" s="14">
        <f>SUM($B$2:B33)</f>
        <v>2</v>
      </c>
      <c r="Q33" s="14">
        <f>SUM($C$2:C33)</f>
        <v>0</v>
      </c>
      <c r="R33" s="14">
        <f>SUM($D$2:D33)</f>
        <v>0</v>
      </c>
      <c r="Y33">
        <f t="shared" si="2"/>
        <v>1</v>
      </c>
      <c r="Z33">
        <f t="shared" si="3"/>
        <v>1</v>
      </c>
      <c r="AA33">
        <f t="shared" si="4"/>
        <v>1</v>
      </c>
    </row>
    <row r="34" spans="1:27" x14ac:dyDescent="0.25">
      <c r="A34" s="3">
        <f t="shared" si="1"/>
        <v>42400</v>
      </c>
      <c r="B34" s="14"/>
      <c r="C34" s="14">
        <v>0</v>
      </c>
      <c r="D34" s="14"/>
      <c r="E34" s="14"/>
      <c r="F34" s="16">
        <f t="shared" si="0"/>
        <v>0</v>
      </c>
      <c r="G34" s="14"/>
      <c r="H34" s="20"/>
      <c r="I34" s="5"/>
      <c r="J34" s="5"/>
      <c r="K34" s="5"/>
      <c r="L34" s="5"/>
      <c r="M34" s="5"/>
      <c r="N34" s="39"/>
      <c r="O34" s="39"/>
      <c r="P34" s="14">
        <f>SUM($B$2:B34)</f>
        <v>2</v>
      </c>
      <c r="Q34" s="14">
        <f>SUM($C$2:C34)</f>
        <v>0</v>
      </c>
      <c r="R34" s="14">
        <f>SUM($D$2:D34)</f>
        <v>0</v>
      </c>
      <c r="Y34">
        <f t="shared" si="2"/>
        <v>1</v>
      </c>
      <c r="Z34">
        <f t="shared" si="3"/>
        <v>1</v>
      </c>
      <c r="AA34">
        <f t="shared" si="4"/>
        <v>1</v>
      </c>
    </row>
    <row r="35" spans="1:27" x14ac:dyDescent="0.25">
      <c r="A35" s="3">
        <f t="shared" si="1"/>
        <v>42401</v>
      </c>
      <c r="B35" s="14">
        <v>0</v>
      </c>
      <c r="C35" s="14">
        <v>0</v>
      </c>
      <c r="D35" s="14"/>
      <c r="E35" s="14"/>
      <c r="F35" s="16">
        <f t="shared" si="0"/>
        <v>0</v>
      </c>
      <c r="G35" s="14"/>
      <c r="H35" s="20">
        <f t="shared" ref="H35:H98" si="5">B35-B28</f>
        <v>0</v>
      </c>
      <c r="I35" s="20">
        <f t="shared" ref="I35:I98" si="6">C35-C28</f>
        <v>0</v>
      </c>
      <c r="J35" s="20">
        <f t="shared" ref="J35:J98" si="7">D35-D28</f>
        <v>0</v>
      </c>
      <c r="K35" s="5"/>
      <c r="L35" s="5"/>
      <c r="M35" s="5"/>
      <c r="N35" s="20">
        <f t="shared" ref="N35:N98" si="8">F35-F28</f>
        <v>0</v>
      </c>
      <c r="O35" s="20"/>
      <c r="P35" s="14">
        <f>SUM($B$2:B35)</f>
        <v>2</v>
      </c>
      <c r="Q35" s="14">
        <f>SUM($C$2:C35)</f>
        <v>0</v>
      </c>
      <c r="R35" s="14">
        <f>SUM($D$2:D35)</f>
        <v>0</v>
      </c>
      <c r="Y35">
        <f t="shared" si="2"/>
        <v>1</v>
      </c>
      <c r="Z35">
        <f t="shared" si="3"/>
        <v>1</v>
      </c>
      <c r="AA35">
        <f t="shared" si="4"/>
        <v>1</v>
      </c>
    </row>
    <row r="36" spans="1:27" x14ac:dyDescent="0.25">
      <c r="A36" s="3">
        <f t="shared" si="1"/>
        <v>42402</v>
      </c>
      <c r="B36" s="14">
        <v>0</v>
      </c>
      <c r="C36" s="14">
        <v>0</v>
      </c>
      <c r="D36" s="14"/>
      <c r="E36" s="14"/>
      <c r="F36" s="16">
        <f t="shared" si="0"/>
        <v>0</v>
      </c>
      <c r="G36" s="14"/>
      <c r="H36" s="20">
        <f t="shared" si="5"/>
        <v>0</v>
      </c>
      <c r="I36" s="20">
        <f t="shared" si="6"/>
        <v>0</v>
      </c>
      <c r="J36" s="20">
        <f t="shared" si="7"/>
        <v>0</v>
      </c>
      <c r="K36" s="5"/>
      <c r="L36" s="5"/>
      <c r="M36" s="5"/>
      <c r="N36" s="20">
        <f t="shared" si="8"/>
        <v>0</v>
      </c>
      <c r="O36" s="20"/>
      <c r="P36" s="14">
        <f>SUM($B$2:B36)</f>
        <v>2</v>
      </c>
      <c r="Q36" s="14">
        <f>SUM($C$2:C36)</f>
        <v>0</v>
      </c>
      <c r="R36" s="14">
        <f>SUM($D$2:D36)</f>
        <v>0</v>
      </c>
      <c r="Y36">
        <f t="shared" si="2"/>
        <v>1</v>
      </c>
      <c r="Z36">
        <f t="shared" si="3"/>
        <v>1</v>
      </c>
      <c r="AA36">
        <f t="shared" si="4"/>
        <v>1</v>
      </c>
    </row>
    <row r="37" spans="1:27" x14ac:dyDescent="0.25">
      <c r="A37" s="3">
        <f t="shared" si="1"/>
        <v>42403</v>
      </c>
      <c r="B37" s="14">
        <v>0</v>
      </c>
      <c r="C37" s="14">
        <v>0</v>
      </c>
      <c r="D37" s="14"/>
      <c r="E37" s="14"/>
      <c r="F37" s="16">
        <f t="shared" si="0"/>
        <v>0</v>
      </c>
      <c r="G37" s="14"/>
      <c r="H37" s="20">
        <f t="shared" si="5"/>
        <v>0</v>
      </c>
      <c r="I37" s="20">
        <f t="shared" si="6"/>
        <v>0</v>
      </c>
      <c r="J37" s="20">
        <f t="shared" si="7"/>
        <v>0</v>
      </c>
      <c r="K37" s="5"/>
      <c r="L37" s="5"/>
      <c r="M37" s="5"/>
      <c r="N37" s="20">
        <f t="shared" si="8"/>
        <v>0</v>
      </c>
      <c r="O37" s="20"/>
      <c r="P37" s="14">
        <f>SUM($B$2:B37)</f>
        <v>2</v>
      </c>
      <c r="Q37" s="14">
        <f>SUM($C$2:C37)</f>
        <v>0</v>
      </c>
      <c r="R37" s="14">
        <f>SUM($D$2:D37)</f>
        <v>0</v>
      </c>
      <c r="Y37">
        <f t="shared" si="2"/>
        <v>1</v>
      </c>
      <c r="Z37">
        <f t="shared" si="3"/>
        <v>1</v>
      </c>
      <c r="AA37">
        <f t="shared" si="4"/>
        <v>1</v>
      </c>
    </row>
    <row r="38" spans="1:27" x14ac:dyDescent="0.25">
      <c r="A38" s="3">
        <f t="shared" si="1"/>
        <v>42404</v>
      </c>
      <c r="B38" s="14"/>
      <c r="C38" s="14">
        <v>0</v>
      </c>
      <c r="D38" s="14"/>
      <c r="E38" s="14"/>
      <c r="F38" s="16">
        <f t="shared" si="0"/>
        <v>0</v>
      </c>
      <c r="G38" s="14"/>
      <c r="H38" s="20">
        <f t="shared" si="5"/>
        <v>0</v>
      </c>
      <c r="I38" s="20">
        <f t="shared" si="6"/>
        <v>0</v>
      </c>
      <c r="J38" s="20">
        <f t="shared" si="7"/>
        <v>0</v>
      </c>
      <c r="K38" s="5"/>
      <c r="L38" s="5"/>
      <c r="M38" s="5"/>
      <c r="N38" s="20">
        <f t="shared" si="8"/>
        <v>0</v>
      </c>
      <c r="O38" s="20"/>
      <c r="P38" s="14">
        <f>SUM($B$2:B38)</f>
        <v>2</v>
      </c>
      <c r="Q38" s="14">
        <f>SUM($C$2:C38)</f>
        <v>0</v>
      </c>
      <c r="R38" s="14">
        <f>SUM($D$2:D38)</f>
        <v>0</v>
      </c>
      <c r="Y38">
        <f t="shared" si="2"/>
        <v>1</v>
      </c>
      <c r="Z38">
        <f t="shared" si="3"/>
        <v>1</v>
      </c>
      <c r="AA38">
        <f t="shared" si="4"/>
        <v>1</v>
      </c>
    </row>
    <row r="39" spans="1:27" x14ac:dyDescent="0.25">
      <c r="A39" s="3">
        <f t="shared" si="1"/>
        <v>42405</v>
      </c>
      <c r="B39" s="14">
        <v>0</v>
      </c>
      <c r="C39" s="14">
        <v>0</v>
      </c>
      <c r="D39" s="14"/>
      <c r="E39" s="14"/>
      <c r="F39" s="16">
        <f t="shared" si="0"/>
        <v>0</v>
      </c>
      <c r="G39" s="14"/>
      <c r="H39" s="20">
        <f t="shared" si="5"/>
        <v>0</v>
      </c>
      <c r="I39" s="20">
        <f t="shared" si="6"/>
        <v>0</v>
      </c>
      <c r="J39" s="20">
        <f t="shared" si="7"/>
        <v>0</v>
      </c>
      <c r="K39" s="5"/>
      <c r="L39" s="5"/>
      <c r="M39" s="5"/>
      <c r="N39" s="20">
        <f t="shared" si="8"/>
        <v>0</v>
      </c>
      <c r="O39" s="20"/>
      <c r="P39" s="14">
        <f>SUM($B$2:B39)</f>
        <v>2</v>
      </c>
      <c r="Q39" s="14">
        <f>SUM($C$2:C39)</f>
        <v>0</v>
      </c>
      <c r="R39" s="14">
        <f>SUM($D$2:D39)</f>
        <v>0</v>
      </c>
      <c r="Y39">
        <f t="shared" si="2"/>
        <v>1</v>
      </c>
      <c r="Z39">
        <f t="shared" si="3"/>
        <v>1</v>
      </c>
      <c r="AA39">
        <f t="shared" si="4"/>
        <v>1</v>
      </c>
    </row>
    <row r="40" spans="1:27" x14ac:dyDescent="0.25">
      <c r="A40" s="3">
        <f t="shared" si="1"/>
        <v>42406</v>
      </c>
      <c r="B40" s="14">
        <v>0</v>
      </c>
      <c r="C40" s="14">
        <v>0</v>
      </c>
      <c r="D40" s="14"/>
      <c r="E40" s="14"/>
      <c r="F40" s="16">
        <f t="shared" si="0"/>
        <v>0</v>
      </c>
      <c r="G40" s="14"/>
      <c r="H40" s="20">
        <f t="shared" si="5"/>
        <v>0</v>
      </c>
      <c r="I40" s="20">
        <f t="shared" si="6"/>
        <v>0</v>
      </c>
      <c r="J40" s="20">
        <f t="shared" si="7"/>
        <v>0</v>
      </c>
      <c r="K40" s="5"/>
      <c r="L40" s="5"/>
      <c r="M40" s="5"/>
      <c r="N40" s="20">
        <f t="shared" si="8"/>
        <v>0</v>
      </c>
      <c r="O40" s="20"/>
      <c r="P40" s="14">
        <f>SUM($B$2:B40)</f>
        <v>2</v>
      </c>
      <c r="Q40" s="14">
        <f>SUM($C$2:C40)</f>
        <v>0</v>
      </c>
      <c r="R40" s="14">
        <f>SUM($D$2:D40)</f>
        <v>0</v>
      </c>
      <c r="Y40">
        <f t="shared" si="2"/>
        <v>1</v>
      </c>
      <c r="Z40">
        <f t="shared" si="3"/>
        <v>1</v>
      </c>
      <c r="AA40">
        <f t="shared" si="4"/>
        <v>1</v>
      </c>
    </row>
    <row r="41" spans="1:27" x14ac:dyDescent="0.25">
      <c r="A41" s="3">
        <f t="shared" si="1"/>
        <v>42407</v>
      </c>
      <c r="B41" s="14"/>
      <c r="C41" s="14">
        <v>0</v>
      </c>
      <c r="D41" s="14"/>
      <c r="E41" s="14"/>
      <c r="F41" s="16">
        <f t="shared" si="0"/>
        <v>0</v>
      </c>
      <c r="G41" s="14"/>
      <c r="H41" s="20">
        <f t="shared" si="5"/>
        <v>0</v>
      </c>
      <c r="I41" s="20">
        <f t="shared" si="6"/>
        <v>0</v>
      </c>
      <c r="J41" s="20">
        <f t="shared" si="7"/>
        <v>0</v>
      </c>
      <c r="K41" s="5"/>
      <c r="L41" s="5"/>
      <c r="M41" s="5"/>
      <c r="N41" s="20">
        <f t="shared" si="8"/>
        <v>0</v>
      </c>
      <c r="O41" s="20"/>
      <c r="P41" s="14">
        <f>SUM($B$2:B41)</f>
        <v>2</v>
      </c>
      <c r="Q41" s="14">
        <f>SUM($C$2:C41)</f>
        <v>0</v>
      </c>
      <c r="R41" s="14">
        <f>SUM($D$2:D41)</f>
        <v>0</v>
      </c>
      <c r="Y41">
        <f t="shared" si="2"/>
        <v>1</v>
      </c>
      <c r="Z41">
        <f t="shared" si="3"/>
        <v>1</v>
      </c>
      <c r="AA41">
        <f t="shared" si="4"/>
        <v>1</v>
      </c>
    </row>
    <row r="42" spans="1:27" x14ac:dyDescent="0.25">
      <c r="A42" s="3">
        <f t="shared" si="1"/>
        <v>42408</v>
      </c>
      <c r="B42" s="14">
        <v>0</v>
      </c>
      <c r="C42" s="14">
        <v>0</v>
      </c>
      <c r="D42" s="14"/>
      <c r="E42" s="14"/>
      <c r="F42" s="16">
        <f t="shared" si="0"/>
        <v>0</v>
      </c>
      <c r="G42" s="14"/>
      <c r="H42" s="20">
        <f t="shared" si="5"/>
        <v>0</v>
      </c>
      <c r="I42" s="20">
        <f t="shared" si="6"/>
        <v>0</v>
      </c>
      <c r="J42" s="20">
        <f t="shared" si="7"/>
        <v>0</v>
      </c>
      <c r="K42" s="5"/>
      <c r="L42" s="5"/>
      <c r="M42" s="5"/>
      <c r="N42" s="20">
        <f t="shared" si="8"/>
        <v>0</v>
      </c>
      <c r="O42" s="20"/>
      <c r="P42" s="14">
        <f>SUM($B$2:B42)</f>
        <v>2</v>
      </c>
      <c r="Q42" s="14">
        <f>SUM($C$2:C42)</f>
        <v>0</v>
      </c>
      <c r="R42" s="14">
        <f>SUM($D$2:D42)</f>
        <v>0</v>
      </c>
      <c r="Y42">
        <f t="shared" si="2"/>
        <v>1</v>
      </c>
      <c r="Z42">
        <f t="shared" si="3"/>
        <v>1</v>
      </c>
      <c r="AA42">
        <f t="shared" si="4"/>
        <v>1</v>
      </c>
    </row>
    <row r="43" spans="1:27" x14ac:dyDescent="0.25">
      <c r="A43" s="3">
        <f t="shared" si="1"/>
        <v>42409</v>
      </c>
      <c r="B43" s="14">
        <v>0</v>
      </c>
      <c r="C43" s="14">
        <v>0</v>
      </c>
      <c r="D43" s="14"/>
      <c r="E43" s="14"/>
      <c r="F43" s="16">
        <f t="shared" si="0"/>
        <v>0</v>
      </c>
      <c r="G43" s="14"/>
      <c r="H43" s="20">
        <f t="shared" si="5"/>
        <v>0</v>
      </c>
      <c r="I43" s="20">
        <f t="shared" si="6"/>
        <v>0</v>
      </c>
      <c r="J43" s="20">
        <f t="shared" si="7"/>
        <v>0</v>
      </c>
      <c r="K43" s="5"/>
      <c r="L43" s="5"/>
      <c r="M43" s="5"/>
      <c r="N43" s="20">
        <f t="shared" si="8"/>
        <v>0</v>
      </c>
      <c r="O43" s="20"/>
      <c r="P43" s="14">
        <f>SUM($B$2:B43)</f>
        <v>2</v>
      </c>
      <c r="Q43" s="14">
        <f>SUM($C$2:C43)</f>
        <v>0</v>
      </c>
      <c r="R43" s="14">
        <f>SUM($D$2:D43)</f>
        <v>0</v>
      </c>
      <c r="Y43">
        <f t="shared" si="2"/>
        <v>1</v>
      </c>
      <c r="Z43">
        <f t="shared" si="3"/>
        <v>1</v>
      </c>
      <c r="AA43">
        <f t="shared" si="4"/>
        <v>1</v>
      </c>
    </row>
    <row r="44" spans="1:27" x14ac:dyDescent="0.25">
      <c r="A44" s="3">
        <f t="shared" si="1"/>
        <v>42410</v>
      </c>
      <c r="B44" s="14">
        <v>0</v>
      </c>
      <c r="C44" s="14">
        <v>0</v>
      </c>
      <c r="D44" s="14"/>
      <c r="E44" s="14"/>
      <c r="F44" s="16">
        <f t="shared" si="0"/>
        <v>0</v>
      </c>
      <c r="G44" s="14"/>
      <c r="H44" s="20">
        <f t="shared" si="5"/>
        <v>0</v>
      </c>
      <c r="I44" s="20">
        <f t="shared" si="6"/>
        <v>0</v>
      </c>
      <c r="J44" s="20">
        <f t="shared" si="7"/>
        <v>0</v>
      </c>
      <c r="K44" s="5"/>
      <c r="L44" s="5"/>
      <c r="M44" s="14"/>
      <c r="N44" s="20">
        <f t="shared" si="8"/>
        <v>0</v>
      </c>
      <c r="O44" s="20"/>
      <c r="P44" s="14">
        <f>SUM($B$2:B44)</f>
        <v>2</v>
      </c>
      <c r="Q44" s="14">
        <f>SUM($C$2:C44)</f>
        <v>0</v>
      </c>
      <c r="R44" s="14">
        <f>SUM($D$2:D44)</f>
        <v>0</v>
      </c>
      <c r="Y44">
        <f t="shared" si="2"/>
        <v>1</v>
      </c>
      <c r="Z44">
        <f t="shared" si="3"/>
        <v>1</v>
      </c>
      <c r="AA44">
        <f t="shared" si="4"/>
        <v>1</v>
      </c>
    </row>
    <row r="45" spans="1:27" x14ac:dyDescent="0.25">
      <c r="A45" s="3">
        <f t="shared" si="1"/>
        <v>42411</v>
      </c>
      <c r="B45" s="14">
        <v>0</v>
      </c>
      <c r="C45" s="14">
        <v>0</v>
      </c>
      <c r="D45" s="14"/>
      <c r="E45" s="14"/>
      <c r="F45" s="16">
        <f t="shared" si="0"/>
        <v>0</v>
      </c>
      <c r="G45" s="14"/>
      <c r="H45" s="20">
        <f t="shared" si="5"/>
        <v>0</v>
      </c>
      <c r="I45" s="20">
        <f t="shared" si="6"/>
        <v>0</v>
      </c>
      <c r="J45" s="20">
        <f t="shared" si="7"/>
        <v>0</v>
      </c>
      <c r="K45" s="5"/>
      <c r="L45" s="5"/>
      <c r="M45" s="5"/>
      <c r="N45" s="20">
        <f t="shared" si="8"/>
        <v>0</v>
      </c>
      <c r="O45" s="20"/>
      <c r="P45" s="14">
        <f>SUM($B$2:B45)</f>
        <v>2</v>
      </c>
      <c r="Q45" s="14">
        <f>SUM($C$2:C45)</f>
        <v>0</v>
      </c>
      <c r="R45" s="14">
        <f>SUM($D$2:D45)</f>
        <v>0</v>
      </c>
      <c r="Y45">
        <f t="shared" si="2"/>
        <v>1</v>
      </c>
      <c r="Z45">
        <f t="shared" si="3"/>
        <v>1</v>
      </c>
      <c r="AA45">
        <f t="shared" si="4"/>
        <v>1</v>
      </c>
    </row>
    <row r="46" spans="1:27" x14ac:dyDescent="0.25">
      <c r="A46" s="3">
        <f t="shared" si="1"/>
        <v>42412</v>
      </c>
      <c r="B46" s="14"/>
      <c r="C46" s="14">
        <v>0</v>
      </c>
      <c r="D46" s="14"/>
      <c r="E46" s="14"/>
      <c r="F46" s="16">
        <f t="shared" si="0"/>
        <v>0</v>
      </c>
      <c r="G46" s="14"/>
      <c r="H46" s="20">
        <f t="shared" si="5"/>
        <v>0</v>
      </c>
      <c r="I46" s="20">
        <f t="shared" si="6"/>
        <v>0</v>
      </c>
      <c r="J46" s="20">
        <f t="shared" si="7"/>
        <v>0</v>
      </c>
      <c r="K46" s="5"/>
      <c r="L46" s="5"/>
      <c r="M46" s="5"/>
      <c r="N46" s="20">
        <f t="shared" si="8"/>
        <v>0</v>
      </c>
      <c r="O46" s="20"/>
      <c r="P46" s="14">
        <f>SUM($B$2:B46)</f>
        <v>2</v>
      </c>
      <c r="Q46" s="14">
        <f>SUM($C$2:C46)</f>
        <v>0</v>
      </c>
      <c r="R46" s="14">
        <f>SUM($D$2:D46)</f>
        <v>0</v>
      </c>
      <c r="Y46">
        <f t="shared" si="2"/>
        <v>1</v>
      </c>
      <c r="Z46">
        <f t="shared" si="3"/>
        <v>1</v>
      </c>
      <c r="AA46">
        <f t="shared" si="4"/>
        <v>1</v>
      </c>
    </row>
    <row r="47" spans="1:27" x14ac:dyDescent="0.25">
      <c r="A47" s="3">
        <f t="shared" si="1"/>
        <v>42413</v>
      </c>
      <c r="B47" s="14">
        <v>0</v>
      </c>
      <c r="C47" s="14">
        <v>0</v>
      </c>
      <c r="D47" s="14"/>
      <c r="E47" s="14"/>
      <c r="F47" s="16">
        <f t="shared" si="0"/>
        <v>0</v>
      </c>
      <c r="G47" s="14"/>
      <c r="H47" s="20">
        <f t="shared" si="5"/>
        <v>0</v>
      </c>
      <c r="I47" s="20">
        <f t="shared" si="6"/>
        <v>0</v>
      </c>
      <c r="J47" s="20">
        <f t="shared" si="7"/>
        <v>0</v>
      </c>
      <c r="K47" s="5"/>
      <c r="L47" s="5"/>
      <c r="M47" s="5"/>
      <c r="N47" s="20">
        <f t="shared" si="8"/>
        <v>0</v>
      </c>
      <c r="O47" s="20"/>
      <c r="P47" s="14">
        <f>SUM($B$2:B47)</f>
        <v>2</v>
      </c>
      <c r="Q47" s="14">
        <f>SUM($C$2:C47)</f>
        <v>0</v>
      </c>
      <c r="R47" s="14">
        <f>SUM($D$2:D47)</f>
        <v>0</v>
      </c>
      <c r="Y47">
        <f t="shared" si="2"/>
        <v>1</v>
      </c>
      <c r="Z47">
        <f t="shared" si="3"/>
        <v>1</v>
      </c>
      <c r="AA47">
        <f t="shared" si="4"/>
        <v>1</v>
      </c>
    </row>
    <row r="48" spans="1:27" x14ac:dyDescent="0.25">
      <c r="A48" s="3">
        <f t="shared" si="1"/>
        <v>42414</v>
      </c>
      <c r="B48" s="14">
        <v>0</v>
      </c>
      <c r="C48" s="14">
        <v>0</v>
      </c>
      <c r="D48" s="14">
        <v>0</v>
      </c>
      <c r="E48" s="14"/>
      <c r="F48" s="16">
        <f t="shared" si="0"/>
        <v>0</v>
      </c>
      <c r="G48" s="14"/>
      <c r="H48" s="20">
        <f t="shared" si="5"/>
        <v>0</v>
      </c>
      <c r="I48" s="20">
        <f t="shared" si="6"/>
        <v>0</v>
      </c>
      <c r="J48" s="20">
        <f t="shared" si="7"/>
        <v>0</v>
      </c>
      <c r="K48" s="5"/>
      <c r="L48" s="5"/>
      <c r="M48" s="5"/>
      <c r="N48" s="20">
        <f t="shared" si="8"/>
        <v>0</v>
      </c>
      <c r="O48" s="20"/>
      <c r="P48" s="14">
        <f>SUM($B$2:B48)</f>
        <v>2</v>
      </c>
      <c r="Q48" s="14">
        <f>SUM($C$2:C48)</f>
        <v>0</v>
      </c>
      <c r="R48" s="14">
        <f>SUM($D$2:D48)</f>
        <v>0</v>
      </c>
      <c r="Y48">
        <f t="shared" si="2"/>
        <v>1</v>
      </c>
      <c r="Z48">
        <f t="shared" si="3"/>
        <v>1</v>
      </c>
      <c r="AA48">
        <f t="shared" si="4"/>
        <v>1</v>
      </c>
    </row>
    <row r="49" spans="1:27" x14ac:dyDescent="0.25">
      <c r="A49" s="3">
        <f t="shared" si="1"/>
        <v>42415</v>
      </c>
      <c r="B49" s="14">
        <v>0</v>
      </c>
      <c r="C49" s="14">
        <v>0</v>
      </c>
      <c r="D49" s="14">
        <v>0</v>
      </c>
      <c r="E49" s="14"/>
      <c r="F49" s="16">
        <f t="shared" si="0"/>
        <v>0</v>
      </c>
      <c r="G49" s="14"/>
      <c r="H49" s="20">
        <f t="shared" si="5"/>
        <v>0</v>
      </c>
      <c r="I49" s="20">
        <f t="shared" si="6"/>
        <v>0</v>
      </c>
      <c r="J49" s="20">
        <f t="shared" si="7"/>
        <v>0</v>
      </c>
      <c r="K49" s="5"/>
      <c r="L49" s="5"/>
      <c r="M49" s="5"/>
      <c r="N49" s="20">
        <f t="shared" si="8"/>
        <v>0</v>
      </c>
      <c r="O49" s="20"/>
      <c r="P49" s="14">
        <f>SUM($B$2:B49)</f>
        <v>2</v>
      </c>
      <c r="Q49" s="14">
        <f>SUM($C$2:C49)</f>
        <v>0</v>
      </c>
      <c r="R49" s="14">
        <f>SUM($D$2:D49)</f>
        <v>0</v>
      </c>
      <c r="Y49">
        <f t="shared" si="2"/>
        <v>1</v>
      </c>
      <c r="Z49">
        <f t="shared" si="3"/>
        <v>1</v>
      </c>
      <c r="AA49">
        <f t="shared" si="4"/>
        <v>1</v>
      </c>
    </row>
    <row r="50" spans="1:27" x14ac:dyDescent="0.25">
      <c r="A50" s="3">
        <f t="shared" si="1"/>
        <v>42416</v>
      </c>
      <c r="B50" s="14">
        <v>0</v>
      </c>
      <c r="C50" s="14">
        <v>0</v>
      </c>
      <c r="D50" s="14">
        <v>0</v>
      </c>
      <c r="E50" s="14"/>
      <c r="F50" s="16">
        <f t="shared" si="0"/>
        <v>0</v>
      </c>
      <c r="G50" s="14"/>
      <c r="H50" s="20">
        <f t="shared" si="5"/>
        <v>0</v>
      </c>
      <c r="I50" s="20">
        <f t="shared" si="6"/>
        <v>0</v>
      </c>
      <c r="J50" s="20">
        <f t="shared" si="7"/>
        <v>0</v>
      </c>
      <c r="K50" s="5"/>
      <c r="L50" s="5"/>
      <c r="M50" s="5"/>
      <c r="N50" s="20">
        <f t="shared" si="8"/>
        <v>0</v>
      </c>
      <c r="O50" s="20"/>
      <c r="P50" s="14">
        <f>SUM($B$2:B50)</f>
        <v>2</v>
      </c>
      <c r="Q50" s="14">
        <f>SUM($C$2:C50)</f>
        <v>0</v>
      </c>
      <c r="R50" s="14">
        <f>SUM($D$2:D50)</f>
        <v>0</v>
      </c>
      <c r="Y50">
        <f t="shared" si="2"/>
        <v>1</v>
      </c>
      <c r="Z50">
        <f t="shared" si="3"/>
        <v>1</v>
      </c>
      <c r="AA50">
        <f t="shared" si="4"/>
        <v>1</v>
      </c>
    </row>
    <row r="51" spans="1:27" x14ac:dyDescent="0.25">
      <c r="A51" s="3">
        <f t="shared" si="1"/>
        <v>42417</v>
      </c>
      <c r="B51" s="14">
        <v>0</v>
      </c>
      <c r="C51" s="14">
        <v>0</v>
      </c>
      <c r="D51" s="14">
        <v>0</v>
      </c>
      <c r="E51" s="14"/>
      <c r="F51" s="16">
        <f t="shared" si="0"/>
        <v>0</v>
      </c>
      <c r="G51" s="14"/>
      <c r="H51" s="20">
        <f t="shared" si="5"/>
        <v>0</v>
      </c>
      <c r="I51" s="20">
        <f t="shared" si="6"/>
        <v>0</v>
      </c>
      <c r="J51" s="20">
        <f t="shared" si="7"/>
        <v>0</v>
      </c>
      <c r="K51" s="5"/>
      <c r="L51" s="5"/>
      <c r="M51" s="5"/>
      <c r="N51" s="20">
        <f t="shared" si="8"/>
        <v>0</v>
      </c>
      <c r="O51" s="20"/>
      <c r="P51" s="14">
        <f>SUM($B$2:B51)</f>
        <v>2</v>
      </c>
      <c r="Q51" s="14">
        <f>SUM($C$2:C51)</f>
        <v>0</v>
      </c>
      <c r="R51" s="14">
        <f>SUM($D$2:D51)</f>
        <v>0</v>
      </c>
      <c r="Y51">
        <f t="shared" si="2"/>
        <v>1</v>
      </c>
      <c r="Z51">
        <f t="shared" si="3"/>
        <v>1</v>
      </c>
      <c r="AA51">
        <f t="shared" si="4"/>
        <v>1</v>
      </c>
    </row>
    <row r="52" spans="1:27" x14ac:dyDescent="0.25">
      <c r="A52" s="3">
        <f t="shared" si="1"/>
        <v>42418</v>
      </c>
      <c r="B52" s="14"/>
      <c r="C52" s="14">
        <v>0</v>
      </c>
      <c r="D52" s="14">
        <v>0</v>
      </c>
      <c r="E52" s="14"/>
      <c r="F52" s="16">
        <f t="shared" si="0"/>
        <v>0</v>
      </c>
      <c r="G52" s="14"/>
      <c r="H52" s="20">
        <f t="shared" si="5"/>
        <v>0</v>
      </c>
      <c r="I52" s="20">
        <f t="shared" si="6"/>
        <v>0</v>
      </c>
      <c r="J52" s="20">
        <f t="shared" si="7"/>
        <v>0</v>
      </c>
      <c r="K52" s="5"/>
      <c r="L52" s="5"/>
      <c r="M52" s="5"/>
      <c r="N52" s="20">
        <f t="shared" si="8"/>
        <v>0</v>
      </c>
      <c r="O52" s="20"/>
      <c r="P52" s="14">
        <f>SUM($B$2:B52)</f>
        <v>2</v>
      </c>
      <c r="Q52" s="14">
        <f>SUM($C$2:C52)</f>
        <v>0</v>
      </c>
      <c r="R52" s="14">
        <f>SUM($D$2:D52)</f>
        <v>0</v>
      </c>
      <c r="Y52">
        <f t="shared" si="2"/>
        <v>1</v>
      </c>
      <c r="Z52">
        <f t="shared" si="3"/>
        <v>1</v>
      </c>
      <c r="AA52">
        <f t="shared" si="4"/>
        <v>1</v>
      </c>
    </row>
    <row r="53" spans="1:27" x14ac:dyDescent="0.25">
      <c r="A53" s="3">
        <f t="shared" si="1"/>
        <v>42419</v>
      </c>
      <c r="B53" s="14">
        <v>0</v>
      </c>
      <c r="C53" s="14">
        <v>0</v>
      </c>
      <c r="D53" s="14">
        <v>0</v>
      </c>
      <c r="E53" s="14"/>
      <c r="F53" s="16">
        <f t="shared" si="0"/>
        <v>0</v>
      </c>
      <c r="G53" s="14"/>
      <c r="H53" s="20">
        <f t="shared" si="5"/>
        <v>0</v>
      </c>
      <c r="I53" s="20">
        <f t="shared" si="6"/>
        <v>0</v>
      </c>
      <c r="J53" s="20">
        <f t="shared" si="7"/>
        <v>0</v>
      </c>
      <c r="K53" s="5"/>
      <c r="L53" s="5"/>
      <c r="M53" s="5"/>
      <c r="N53" s="20">
        <f t="shared" si="8"/>
        <v>0</v>
      </c>
      <c r="O53" s="20"/>
      <c r="P53" s="14">
        <f>SUM($B$2:B53)</f>
        <v>2</v>
      </c>
      <c r="Q53" s="14">
        <f>SUM($C$2:C53)</f>
        <v>0</v>
      </c>
      <c r="R53" s="14">
        <f>SUM($D$2:D53)</f>
        <v>0</v>
      </c>
      <c r="Y53">
        <f t="shared" si="2"/>
        <v>1</v>
      </c>
      <c r="Z53">
        <f t="shared" si="3"/>
        <v>1</v>
      </c>
      <c r="AA53">
        <f t="shared" si="4"/>
        <v>1</v>
      </c>
    </row>
    <row r="54" spans="1:27" x14ac:dyDescent="0.25">
      <c r="A54" s="3">
        <f t="shared" si="1"/>
        <v>42420</v>
      </c>
      <c r="B54" s="14"/>
      <c r="C54" s="14">
        <v>0</v>
      </c>
      <c r="D54" s="14">
        <v>0</v>
      </c>
      <c r="E54" s="14"/>
      <c r="F54" s="16">
        <f t="shared" si="0"/>
        <v>0</v>
      </c>
      <c r="G54" s="14"/>
      <c r="H54" s="20">
        <f t="shared" si="5"/>
        <v>0</v>
      </c>
      <c r="I54" s="20">
        <f t="shared" si="6"/>
        <v>0</v>
      </c>
      <c r="J54" s="20">
        <f t="shared" si="7"/>
        <v>0</v>
      </c>
      <c r="K54" s="5"/>
      <c r="L54" s="5"/>
      <c r="M54" s="5"/>
      <c r="N54" s="20">
        <f t="shared" si="8"/>
        <v>0</v>
      </c>
      <c r="O54" s="20"/>
      <c r="P54" s="14">
        <f>SUM($B$2:B54)</f>
        <v>2</v>
      </c>
      <c r="Q54" s="14">
        <f>SUM($C$2:C54)</f>
        <v>0</v>
      </c>
      <c r="R54" s="14">
        <f>SUM($D$2:D54)</f>
        <v>0</v>
      </c>
      <c r="Y54">
        <f t="shared" si="2"/>
        <v>1</v>
      </c>
      <c r="Z54">
        <f t="shared" si="3"/>
        <v>1</v>
      </c>
      <c r="AA54">
        <f t="shared" si="4"/>
        <v>1</v>
      </c>
    </row>
    <row r="55" spans="1:27" x14ac:dyDescent="0.25">
      <c r="A55" s="3">
        <f t="shared" si="1"/>
        <v>42421</v>
      </c>
      <c r="B55" s="14"/>
      <c r="C55" s="14">
        <v>0</v>
      </c>
      <c r="D55" s="14">
        <v>0</v>
      </c>
      <c r="E55" s="14"/>
      <c r="F55" s="16">
        <f t="shared" si="0"/>
        <v>0</v>
      </c>
      <c r="G55" s="14"/>
      <c r="H55" s="20">
        <f t="shared" si="5"/>
        <v>0</v>
      </c>
      <c r="I55" s="20">
        <f t="shared" si="6"/>
        <v>0</v>
      </c>
      <c r="J55" s="20">
        <f t="shared" si="7"/>
        <v>0</v>
      </c>
      <c r="K55" s="5"/>
      <c r="L55" s="5"/>
      <c r="M55" s="5"/>
      <c r="N55" s="20">
        <f t="shared" si="8"/>
        <v>0</v>
      </c>
      <c r="O55" s="20"/>
      <c r="P55" s="14">
        <f>SUM($B$2:B55)</f>
        <v>2</v>
      </c>
      <c r="Q55" s="14">
        <f>SUM($C$2:C55)</f>
        <v>0</v>
      </c>
      <c r="R55" s="14">
        <f>SUM($D$2:D55)</f>
        <v>0</v>
      </c>
      <c r="Y55">
        <f t="shared" si="2"/>
        <v>1</v>
      </c>
      <c r="Z55">
        <f t="shared" si="3"/>
        <v>1</v>
      </c>
      <c r="AA55">
        <f t="shared" si="4"/>
        <v>1</v>
      </c>
    </row>
    <row r="56" spans="1:27" x14ac:dyDescent="0.25">
      <c r="A56" s="3">
        <f t="shared" si="1"/>
        <v>42422</v>
      </c>
      <c r="B56" s="25">
        <v>0</v>
      </c>
      <c r="C56" s="14">
        <v>0</v>
      </c>
      <c r="D56" s="14">
        <v>0</v>
      </c>
      <c r="E56" s="14"/>
      <c r="F56" s="16">
        <f t="shared" si="0"/>
        <v>0</v>
      </c>
      <c r="G56" s="14"/>
      <c r="H56" s="20">
        <f t="shared" si="5"/>
        <v>0</v>
      </c>
      <c r="I56" s="20">
        <f t="shared" si="6"/>
        <v>0</v>
      </c>
      <c r="J56" s="20">
        <f t="shared" si="7"/>
        <v>0</v>
      </c>
      <c r="K56" s="5"/>
      <c r="L56" s="5"/>
      <c r="M56" s="5"/>
      <c r="N56" s="20">
        <f t="shared" si="8"/>
        <v>0</v>
      </c>
      <c r="O56" s="20"/>
      <c r="P56" s="14">
        <f>SUM($B$2:B56)</f>
        <v>2</v>
      </c>
      <c r="Q56" s="14">
        <f>SUM($C$2:C56)</f>
        <v>0</v>
      </c>
      <c r="R56" s="14">
        <f>SUM($D$2:D56)</f>
        <v>0</v>
      </c>
      <c r="Y56">
        <f t="shared" si="2"/>
        <v>1</v>
      </c>
      <c r="Z56">
        <f t="shared" si="3"/>
        <v>1</v>
      </c>
      <c r="AA56">
        <f t="shared" si="4"/>
        <v>1</v>
      </c>
    </row>
    <row r="57" spans="1:27" x14ac:dyDescent="0.25">
      <c r="A57" s="3">
        <f t="shared" si="1"/>
        <v>42423</v>
      </c>
      <c r="B57" s="14">
        <v>0</v>
      </c>
      <c r="C57" s="14">
        <v>0</v>
      </c>
      <c r="D57" s="14">
        <v>0</v>
      </c>
      <c r="E57" s="14"/>
      <c r="F57" s="16">
        <f t="shared" si="0"/>
        <v>0</v>
      </c>
      <c r="G57" s="14"/>
      <c r="H57" s="20">
        <f t="shared" si="5"/>
        <v>0</v>
      </c>
      <c r="I57" s="20">
        <f t="shared" si="6"/>
        <v>0</v>
      </c>
      <c r="J57" s="20">
        <f t="shared" si="7"/>
        <v>0</v>
      </c>
      <c r="K57" s="5"/>
      <c r="L57" s="5"/>
      <c r="M57" s="5"/>
      <c r="N57" s="20">
        <f t="shared" si="8"/>
        <v>0</v>
      </c>
      <c r="O57" s="20"/>
      <c r="P57" s="14">
        <f>SUM($B$2:B57)</f>
        <v>2</v>
      </c>
      <c r="Q57" s="14">
        <f>SUM($C$2:C57)</f>
        <v>0</v>
      </c>
      <c r="R57" s="14">
        <f>SUM($D$2:D57)</f>
        <v>0</v>
      </c>
      <c r="Y57">
        <f t="shared" si="2"/>
        <v>1</v>
      </c>
      <c r="Z57">
        <f t="shared" si="3"/>
        <v>1</v>
      </c>
      <c r="AA57">
        <f t="shared" si="4"/>
        <v>1</v>
      </c>
    </row>
    <row r="58" spans="1:27" x14ac:dyDescent="0.25">
      <c r="A58" s="3">
        <f t="shared" si="1"/>
        <v>42424</v>
      </c>
      <c r="B58" s="14">
        <v>0</v>
      </c>
      <c r="C58" s="14">
        <v>0</v>
      </c>
      <c r="D58" s="14">
        <v>0</v>
      </c>
      <c r="E58" s="14"/>
      <c r="F58" s="16">
        <f t="shared" si="0"/>
        <v>0</v>
      </c>
      <c r="G58" s="14"/>
      <c r="H58" s="20">
        <f t="shared" si="5"/>
        <v>0</v>
      </c>
      <c r="I58" s="20">
        <f t="shared" si="6"/>
        <v>0</v>
      </c>
      <c r="J58" s="20">
        <f t="shared" si="7"/>
        <v>0</v>
      </c>
      <c r="K58" s="5"/>
      <c r="L58" s="5"/>
      <c r="M58" s="5"/>
      <c r="N58" s="20">
        <f t="shared" si="8"/>
        <v>0</v>
      </c>
      <c r="O58" s="20"/>
      <c r="P58" s="14">
        <f>SUM($B$2:B58)</f>
        <v>2</v>
      </c>
      <c r="Q58" s="14">
        <f>SUM($C$2:C58)</f>
        <v>0</v>
      </c>
      <c r="R58" s="14">
        <f>SUM($D$2:D58)</f>
        <v>0</v>
      </c>
      <c r="Y58">
        <f t="shared" si="2"/>
        <v>1</v>
      </c>
      <c r="Z58">
        <f t="shared" si="3"/>
        <v>1</v>
      </c>
      <c r="AA58">
        <f t="shared" si="4"/>
        <v>1</v>
      </c>
    </row>
    <row r="59" spans="1:27" x14ac:dyDescent="0.25">
      <c r="A59" s="3">
        <f t="shared" si="1"/>
        <v>42425</v>
      </c>
      <c r="B59" s="14">
        <v>0</v>
      </c>
      <c r="C59" s="14">
        <v>0</v>
      </c>
      <c r="D59" s="14">
        <v>0</v>
      </c>
      <c r="E59" s="14"/>
      <c r="F59" s="16">
        <f t="shared" si="0"/>
        <v>0</v>
      </c>
      <c r="G59" s="14"/>
      <c r="H59" s="20">
        <f t="shared" si="5"/>
        <v>0</v>
      </c>
      <c r="I59" s="20">
        <f t="shared" si="6"/>
        <v>0</v>
      </c>
      <c r="J59" s="20">
        <f t="shared" si="7"/>
        <v>0</v>
      </c>
      <c r="K59" s="5"/>
      <c r="L59" s="5"/>
      <c r="M59" s="5"/>
      <c r="N59" s="20">
        <f t="shared" si="8"/>
        <v>0</v>
      </c>
      <c r="O59" s="20"/>
      <c r="P59" s="14">
        <f>SUM($B$2:B59)</f>
        <v>2</v>
      </c>
      <c r="Q59" s="14">
        <f>SUM($C$2:C59)</f>
        <v>0</v>
      </c>
      <c r="R59" s="14">
        <f>SUM($D$2:D59)</f>
        <v>0</v>
      </c>
      <c r="Y59">
        <f t="shared" si="2"/>
        <v>1</v>
      </c>
      <c r="Z59">
        <f t="shared" si="3"/>
        <v>1</v>
      </c>
      <c r="AA59">
        <f t="shared" si="4"/>
        <v>1</v>
      </c>
    </row>
    <row r="60" spans="1:27" x14ac:dyDescent="0.25">
      <c r="A60" s="3">
        <f t="shared" si="1"/>
        <v>42426</v>
      </c>
      <c r="B60" s="14">
        <v>0</v>
      </c>
      <c r="C60" s="14">
        <v>0</v>
      </c>
      <c r="D60" s="14">
        <v>0</v>
      </c>
      <c r="E60" s="14"/>
      <c r="F60" s="16">
        <f t="shared" si="0"/>
        <v>0</v>
      </c>
      <c r="G60" s="14"/>
      <c r="H60" s="20">
        <f t="shared" si="5"/>
        <v>0</v>
      </c>
      <c r="I60" s="20">
        <f t="shared" si="6"/>
        <v>0</v>
      </c>
      <c r="J60" s="20">
        <f t="shared" si="7"/>
        <v>0</v>
      </c>
      <c r="K60" s="5"/>
      <c r="L60" s="5"/>
      <c r="M60" s="5"/>
      <c r="N60" s="20">
        <f t="shared" si="8"/>
        <v>0</v>
      </c>
      <c r="O60" s="20"/>
      <c r="P60" s="14">
        <f>SUM($B$2:B60)</f>
        <v>2</v>
      </c>
      <c r="Q60" s="14">
        <f>SUM($C$2:C60)</f>
        <v>0</v>
      </c>
      <c r="R60" s="14">
        <f>SUM($D$2:D60)</f>
        <v>0</v>
      </c>
      <c r="Y60">
        <f t="shared" si="2"/>
        <v>1</v>
      </c>
      <c r="Z60">
        <f t="shared" si="3"/>
        <v>1</v>
      </c>
      <c r="AA60">
        <f t="shared" si="4"/>
        <v>1</v>
      </c>
    </row>
    <row r="61" spans="1:27" x14ac:dyDescent="0.25">
      <c r="A61" s="3">
        <f t="shared" si="1"/>
        <v>42427</v>
      </c>
      <c r="B61" s="14">
        <v>0</v>
      </c>
      <c r="C61" s="14">
        <v>0</v>
      </c>
      <c r="D61" s="14">
        <v>0</v>
      </c>
      <c r="E61" s="14"/>
      <c r="F61" s="16">
        <f t="shared" si="0"/>
        <v>0</v>
      </c>
      <c r="G61" s="14"/>
      <c r="H61" s="20">
        <f t="shared" si="5"/>
        <v>0</v>
      </c>
      <c r="I61" s="20">
        <f t="shared" si="6"/>
        <v>0</v>
      </c>
      <c r="J61" s="20">
        <f t="shared" si="7"/>
        <v>0</v>
      </c>
      <c r="K61" s="5"/>
      <c r="L61" s="5"/>
      <c r="M61" s="5"/>
      <c r="N61" s="20">
        <f t="shared" si="8"/>
        <v>0</v>
      </c>
      <c r="O61" s="20"/>
      <c r="P61" s="14">
        <f>SUM($B$2:B61)</f>
        <v>2</v>
      </c>
      <c r="Q61" s="14">
        <f>SUM($C$2:C61)</f>
        <v>0</v>
      </c>
      <c r="R61" s="14">
        <f>SUM($D$2:D61)</f>
        <v>0</v>
      </c>
      <c r="Y61">
        <f t="shared" si="2"/>
        <v>1</v>
      </c>
      <c r="Z61">
        <f t="shared" si="3"/>
        <v>1</v>
      </c>
      <c r="AA61">
        <f t="shared" si="4"/>
        <v>1</v>
      </c>
    </row>
    <row r="62" spans="1:27" x14ac:dyDescent="0.25">
      <c r="A62" s="3">
        <f t="shared" si="1"/>
        <v>42428</v>
      </c>
      <c r="B62" s="14">
        <v>0</v>
      </c>
      <c r="C62" s="14">
        <v>0</v>
      </c>
      <c r="D62" s="14">
        <v>0</v>
      </c>
      <c r="E62" s="14"/>
      <c r="F62" s="16">
        <f t="shared" si="0"/>
        <v>0</v>
      </c>
      <c r="G62" s="14"/>
      <c r="H62" s="20">
        <f t="shared" si="5"/>
        <v>0</v>
      </c>
      <c r="I62" s="20">
        <f t="shared" si="6"/>
        <v>0</v>
      </c>
      <c r="J62" s="20">
        <f t="shared" si="7"/>
        <v>0</v>
      </c>
      <c r="K62" s="5"/>
      <c r="L62" s="5"/>
      <c r="M62" s="5"/>
      <c r="N62" s="20">
        <f t="shared" si="8"/>
        <v>0</v>
      </c>
      <c r="O62" s="20"/>
      <c r="P62" s="14">
        <f>SUM($B$2:B62)</f>
        <v>2</v>
      </c>
      <c r="Q62" s="14">
        <f>SUM($C$2:C62)</f>
        <v>0</v>
      </c>
      <c r="R62" s="14">
        <f>SUM($D$2:D62)</f>
        <v>0</v>
      </c>
      <c r="Y62">
        <f t="shared" si="2"/>
        <v>1</v>
      </c>
      <c r="Z62">
        <f t="shared" si="3"/>
        <v>1</v>
      </c>
      <c r="AA62">
        <f t="shared" si="4"/>
        <v>1</v>
      </c>
    </row>
    <row r="63" spans="1:27" x14ac:dyDescent="0.25">
      <c r="A63" s="3">
        <f t="shared" si="1"/>
        <v>42429</v>
      </c>
      <c r="B63" s="14">
        <v>0</v>
      </c>
      <c r="C63" s="14">
        <v>0</v>
      </c>
      <c r="D63" s="14">
        <v>0</v>
      </c>
      <c r="E63" s="14"/>
      <c r="F63" s="16">
        <f t="shared" si="0"/>
        <v>0</v>
      </c>
      <c r="G63" s="14"/>
      <c r="H63" s="20">
        <f t="shared" si="5"/>
        <v>0</v>
      </c>
      <c r="I63" s="20">
        <f t="shared" si="6"/>
        <v>0</v>
      </c>
      <c r="J63" s="20">
        <f t="shared" si="7"/>
        <v>0</v>
      </c>
      <c r="K63" s="5"/>
      <c r="L63" s="5"/>
      <c r="M63" s="5"/>
      <c r="N63" s="20">
        <f t="shared" si="8"/>
        <v>0</v>
      </c>
      <c r="O63" s="20"/>
      <c r="P63" s="14">
        <f>SUM($B$2:B63)</f>
        <v>2</v>
      </c>
      <c r="Q63" s="14">
        <f>SUM($C$2:C63)</f>
        <v>0</v>
      </c>
      <c r="R63" s="14">
        <f>SUM($D$2:D63)</f>
        <v>0</v>
      </c>
      <c r="Y63">
        <f t="shared" si="2"/>
        <v>1</v>
      </c>
      <c r="Z63">
        <f t="shared" si="3"/>
        <v>1</v>
      </c>
      <c r="AA63">
        <f t="shared" si="4"/>
        <v>1</v>
      </c>
    </row>
    <row r="64" spans="1:27" x14ac:dyDescent="0.25">
      <c r="A64" s="3">
        <f t="shared" si="1"/>
        <v>42430</v>
      </c>
      <c r="B64" s="14">
        <v>0</v>
      </c>
      <c r="C64" s="14">
        <v>0</v>
      </c>
      <c r="D64" s="14">
        <v>0</v>
      </c>
      <c r="E64" s="14"/>
      <c r="F64" s="16">
        <f t="shared" si="0"/>
        <v>0</v>
      </c>
      <c r="G64" s="14"/>
      <c r="H64" s="20">
        <f t="shared" si="5"/>
        <v>0</v>
      </c>
      <c r="I64" s="20">
        <f t="shared" si="6"/>
        <v>0</v>
      </c>
      <c r="J64" s="20">
        <f t="shared" si="7"/>
        <v>0</v>
      </c>
      <c r="K64" s="5"/>
      <c r="L64" s="5"/>
      <c r="M64" s="5"/>
      <c r="N64" s="20">
        <f t="shared" si="8"/>
        <v>0</v>
      </c>
      <c r="O64" s="20"/>
      <c r="P64" s="14">
        <f>SUM($B$2:B64)</f>
        <v>2</v>
      </c>
      <c r="Q64" s="14">
        <f>SUM($C$2:C64)</f>
        <v>0</v>
      </c>
      <c r="R64" s="14">
        <f>SUM($D$2:D64)</f>
        <v>0</v>
      </c>
      <c r="Y64">
        <f t="shared" si="2"/>
        <v>1</v>
      </c>
      <c r="Z64">
        <f t="shared" si="3"/>
        <v>1</v>
      </c>
      <c r="AA64">
        <f t="shared" si="4"/>
        <v>1</v>
      </c>
    </row>
    <row r="65" spans="1:27" x14ac:dyDescent="0.25">
      <c r="A65" s="3">
        <f t="shared" si="1"/>
        <v>42431</v>
      </c>
      <c r="B65" s="14">
        <v>0</v>
      </c>
      <c r="C65" s="14">
        <v>0</v>
      </c>
      <c r="D65" s="14">
        <v>0</v>
      </c>
      <c r="E65" s="14"/>
      <c r="F65" s="16">
        <f t="shared" si="0"/>
        <v>0</v>
      </c>
      <c r="G65" s="14"/>
      <c r="H65" s="20">
        <f t="shared" si="5"/>
        <v>0</v>
      </c>
      <c r="I65" s="20">
        <f t="shared" si="6"/>
        <v>0</v>
      </c>
      <c r="J65" s="20">
        <f t="shared" si="7"/>
        <v>0</v>
      </c>
      <c r="K65" s="5"/>
      <c r="L65" s="5"/>
      <c r="M65" s="5"/>
      <c r="N65" s="20">
        <f t="shared" si="8"/>
        <v>0</v>
      </c>
      <c r="O65" s="20"/>
      <c r="P65" s="14">
        <f>SUM($B$2:B65)</f>
        <v>2</v>
      </c>
      <c r="Q65" s="14">
        <f>SUM($C$2:C65)</f>
        <v>0</v>
      </c>
      <c r="R65" s="14">
        <f>SUM($D$2:D65)</f>
        <v>0</v>
      </c>
      <c r="Y65">
        <f t="shared" si="2"/>
        <v>1</v>
      </c>
      <c r="Z65">
        <f t="shared" si="3"/>
        <v>1</v>
      </c>
      <c r="AA65">
        <f t="shared" si="4"/>
        <v>1</v>
      </c>
    </row>
    <row r="66" spans="1:27" x14ac:dyDescent="0.25">
      <c r="A66" s="3">
        <f t="shared" si="1"/>
        <v>42432</v>
      </c>
      <c r="B66" s="14">
        <v>2</v>
      </c>
      <c r="C66" s="14">
        <v>0</v>
      </c>
      <c r="D66" s="14">
        <v>0</v>
      </c>
      <c r="E66" s="14"/>
      <c r="F66" s="16">
        <f t="shared" ref="F66:F129" si="9">SUM(B66:D66)/3</f>
        <v>0.66666666666666663</v>
      </c>
      <c r="G66" s="14"/>
      <c r="H66" s="20">
        <f t="shared" si="5"/>
        <v>2</v>
      </c>
      <c r="I66" s="20">
        <f t="shared" si="6"/>
        <v>0</v>
      </c>
      <c r="J66" s="20">
        <f t="shared" si="7"/>
        <v>0</v>
      </c>
      <c r="K66" s="5"/>
      <c r="L66" s="5"/>
      <c r="M66" s="5"/>
      <c r="N66" s="20">
        <f t="shared" si="8"/>
        <v>0.66666666666666663</v>
      </c>
      <c r="O66" s="20"/>
      <c r="P66" s="14">
        <f>SUM($B$2:B66)</f>
        <v>4</v>
      </c>
      <c r="Q66" s="14">
        <f>SUM($C$2:C66)</f>
        <v>0</v>
      </c>
      <c r="R66" s="14">
        <f>SUM($D$2:D66)</f>
        <v>0</v>
      </c>
      <c r="Y66">
        <f t="shared" si="2"/>
        <v>1</v>
      </c>
      <c r="Z66">
        <f t="shared" si="3"/>
        <v>1</v>
      </c>
      <c r="AA66">
        <f t="shared" si="4"/>
        <v>1</v>
      </c>
    </row>
    <row r="67" spans="1:27" x14ac:dyDescent="0.25">
      <c r="A67" s="3">
        <f t="shared" ref="A67:A130" si="10">A66+1</f>
        <v>42433</v>
      </c>
      <c r="B67" s="14">
        <v>1</v>
      </c>
      <c r="C67" s="14">
        <v>0</v>
      </c>
      <c r="D67" s="14">
        <v>0</v>
      </c>
      <c r="E67" s="14"/>
      <c r="F67" s="16">
        <f t="shared" si="9"/>
        <v>0.33333333333333331</v>
      </c>
      <c r="G67" s="14"/>
      <c r="H67" s="20">
        <f t="shared" si="5"/>
        <v>1</v>
      </c>
      <c r="I67" s="20">
        <f t="shared" si="6"/>
        <v>0</v>
      </c>
      <c r="J67" s="20">
        <f t="shared" si="7"/>
        <v>0</v>
      </c>
      <c r="K67" s="5"/>
      <c r="L67" s="5"/>
      <c r="M67" s="5"/>
      <c r="N67" s="20">
        <f t="shared" si="8"/>
        <v>0.33333333333333331</v>
      </c>
      <c r="O67" s="20"/>
      <c r="P67" s="14">
        <f>SUM($B$2:B67)</f>
        <v>5</v>
      </c>
      <c r="Q67" s="14">
        <f>SUM($C$2:C67)</f>
        <v>0</v>
      </c>
      <c r="R67" s="14">
        <f>SUM($D$2:D67)</f>
        <v>0</v>
      </c>
      <c r="Y67">
        <f t="shared" si="2"/>
        <v>1</v>
      </c>
      <c r="Z67">
        <f t="shared" si="3"/>
        <v>1</v>
      </c>
      <c r="AA67">
        <f t="shared" si="4"/>
        <v>1</v>
      </c>
    </row>
    <row r="68" spans="1:27" x14ac:dyDescent="0.25">
      <c r="A68" s="3">
        <f t="shared" si="10"/>
        <v>42434</v>
      </c>
      <c r="B68" s="14">
        <v>4</v>
      </c>
      <c r="C68" s="14">
        <v>0</v>
      </c>
      <c r="D68" s="14">
        <v>0</v>
      </c>
      <c r="E68" s="14"/>
      <c r="F68" s="16">
        <f t="shared" si="9"/>
        <v>1.3333333333333333</v>
      </c>
      <c r="G68" s="14"/>
      <c r="H68" s="20">
        <f t="shared" si="5"/>
        <v>4</v>
      </c>
      <c r="I68" s="20">
        <f t="shared" si="6"/>
        <v>0</v>
      </c>
      <c r="J68" s="20">
        <f t="shared" si="7"/>
        <v>0</v>
      </c>
      <c r="K68" s="5"/>
      <c r="L68" s="5"/>
      <c r="M68" s="5"/>
      <c r="N68" s="20">
        <f t="shared" si="8"/>
        <v>1.3333333333333333</v>
      </c>
      <c r="O68" s="20"/>
      <c r="P68" s="14">
        <f>SUM($B$2:B68)</f>
        <v>9</v>
      </c>
      <c r="Q68" s="14">
        <f>SUM($C$2:C68)</f>
        <v>0</v>
      </c>
      <c r="R68" s="14">
        <f>SUM($D$2:D68)</f>
        <v>0</v>
      </c>
      <c r="Y68">
        <f t="shared" si="2"/>
        <v>1</v>
      </c>
      <c r="Z68">
        <f t="shared" si="3"/>
        <v>1</v>
      </c>
      <c r="AA68">
        <f t="shared" si="4"/>
        <v>1</v>
      </c>
    </row>
    <row r="69" spans="1:27" x14ac:dyDescent="0.25">
      <c r="A69" s="3">
        <f t="shared" si="10"/>
        <v>42435</v>
      </c>
      <c r="B69" s="14">
        <v>4</v>
      </c>
      <c r="C69" s="14">
        <v>0</v>
      </c>
      <c r="D69" s="14">
        <v>0</v>
      </c>
      <c r="E69" s="14"/>
      <c r="F69" s="16">
        <f t="shared" si="9"/>
        <v>1.3333333333333333</v>
      </c>
      <c r="G69" s="14"/>
      <c r="H69" s="20">
        <f t="shared" si="5"/>
        <v>4</v>
      </c>
      <c r="I69" s="20">
        <f t="shared" si="6"/>
        <v>0</v>
      </c>
      <c r="J69" s="20">
        <f t="shared" si="7"/>
        <v>0</v>
      </c>
      <c r="K69" s="5"/>
      <c r="L69" s="5"/>
      <c r="M69" s="5"/>
      <c r="N69" s="20">
        <f t="shared" si="8"/>
        <v>1.3333333333333333</v>
      </c>
      <c r="O69" s="20"/>
      <c r="P69" s="14">
        <f>SUM($B$2:B69)</f>
        <v>13</v>
      </c>
      <c r="Q69" s="14">
        <f>SUM($C$2:C69)</f>
        <v>0</v>
      </c>
      <c r="R69" s="14">
        <f>SUM($D$2:D69)</f>
        <v>0</v>
      </c>
      <c r="Y69">
        <f t="shared" si="2"/>
        <v>1</v>
      </c>
      <c r="Z69">
        <f t="shared" si="3"/>
        <v>1</v>
      </c>
      <c r="AA69">
        <f t="shared" si="4"/>
        <v>1</v>
      </c>
    </row>
    <row r="70" spans="1:27" x14ac:dyDescent="0.25">
      <c r="A70" s="3">
        <f t="shared" si="10"/>
        <v>42436</v>
      </c>
      <c r="B70" s="14">
        <v>1</v>
      </c>
      <c r="C70" s="14">
        <v>0</v>
      </c>
      <c r="D70" s="14">
        <v>0</v>
      </c>
      <c r="E70" s="14"/>
      <c r="F70" s="16">
        <f t="shared" si="9"/>
        <v>0.33333333333333331</v>
      </c>
      <c r="G70" s="14"/>
      <c r="H70" s="20">
        <f t="shared" si="5"/>
        <v>1</v>
      </c>
      <c r="I70" s="20">
        <f t="shared" si="6"/>
        <v>0</v>
      </c>
      <c r="J70" s="20">
        <f t="shared" si="7"/>
        <v>0</v>
      </c>
      <c r="K70" s="5"/>
      <c r="L70" s="5"/>
      <c r="M70" s="5"/>
      <c r="N70" s="20">
        <f t="shared" si="8"/>
        <v>0.33333333333333331</v>
      </c>
      <c r="O70" s="20"/>
      <c r="P70" s="14">
        <f>SUM($B$2:B70)</f>
        <v>14</v>
      </c>
      <c r="Q70" s="14">
        <f>SUM($C$2:C70)</f>
        <v>0</v>
      </c>
      <c r="R70" s="14">
        <f>SUM($D$2:D70)</f>
        <v>0</v>
      </c>
      <c r="Y70">
        <f t="shared" si="2"/>
        <v>1</v>
      </c>
      <c r="Z70">
        <f t="shared" si="3"/>
        <v>1</v>
      </c>
      <c r="AA70">
        <f t="shared" si="4"/>
        <v>1</v>
      </c>
    </row>
    <row r="71" spans="1:27" x14ac:dyDescent="0.25">
      <c r="A71" s="3">
        <f t="shared" si="10"/>
        <v>42437</v>
      </c>
      <c r="B71" s="14">
        <v>7</v>
      </c>
      <c r="C71" s="14">
        <v>2</v>
      </c>
      <c r="D71" s="14">
        <v>2</v>
      </c>
      <c r="E71" s="14"/>
      <c r="F71" s="16">
        <f t="shared" si="9"/>
        <v>3.6666666666666665</v>
      </c>
      <c r="G71" s="14"/>
      <c r="H71" s="20">
        <f t="shared" si="5"/>
        <v>7</v>
      </c>
      <c r="I71" s="20">
        <f t="shared" si="6"/>
        <v>2</v>
      </c>
      <c r="J71" s="20">
        <f t="shared" si="7"/>
        <v>2</v>
      </c>
      <c r="K71" s="5"/>
      <c r="L71" s="5"/>
      <c r="M71" s="5"/>
      <c r="N71" s="20">
        <f t="shared" si="8"/>
        <v>3.6666666666666665</v>
      </c>
      <c r="O71" s="20"/>
      <c r="P71" s="14">
        <f>SUM($B$2:B71)</f>
        <v>21</v>
      </c>
      <c r="Q71" s="14">
        <f>SUM($C$2:C71)</f>
        <v>2</v>
      </c>
      <c r="R71" s="14">
        <f>SUM($D$2:D71)</f>
        <v>2</v>
      </c>
      <c r="Y71">
        <f t="shared" si="2"/>
        <v>1</v>
      </c>
      <c r="Z71">
        <f t="shared" si="3"/>
        <v>1</v>
      </c>
      <c r="AA71">
        <f t="shared" si="4"/>
        <v>1</v>
      </c>
    </row>
    <row r="72" spans="1:27" x14ac:dyDescent="0.25">
      <c r="A72" s="3">
        <f t="shared" si="10"/>
        <v>42438</v>
      </c>
      <c r="B72" s="14">
        <v>4</v>
      </c>
      <c r="C72" s="14">
        <v>0</v>
      </c>
      <c r="D72" s="14">
        <v>0</v>
      </c>
      <c r="E72" s="14"/>
      <c r="F72" s="16">
        <f t="shared" si="9"/>
        <v>1.3333333333333333</v>
      </c>
      <c r="G72" s="14"/>
      <c r="H72" s="20">
        <f t="shared" si="5"/>
        <v>4</v>
      </c>
      <c r="I72" s="20">
        <f t="shared" si="6"/>
        <v>0</v>
      </c>
      <c r="J72" s="20">
        <f t="shared" si="7"/>
        <v>0</v>
      </c>
      <c r="K72" s="5"/>
      <c r="L72" s="5"/>
      <c r="M72" s="5"/>
      <c r="N72" s="20">
        <f t="shared" si="8"/>
        <v>1.3333333333333333</v>
      </c>
      <c r="O72" s="20"/>
      <c r="P72" s="14">
        <f>SUM($B$2:B72)</f>
        <v>25</v>
      </c>
      <c r="Q72" s="14">
        <f>SUM($C$2:C72)</f>
        <v>2</v>
      </c>
      <c r="R72" s="14">
        <f>SUM($D$2:D72)</f>
        <v>2</v>
      </c>
      <c r="Y72">
        <f t="shared" si="2"/>
        <v>1</v>
      </c>
      <c r="Z72">
        <f t="shared" si="3"/>
        <v>1</v>
      </c>
      <c r="AA72">
        <f t="shared" si="4"/>
        <v>1</v>
      </c>
    </row>
    <row r="73" spans="1:27" x14ac:dyDescent="0.25">
      <c r="A73" s="3">
        <f t="shared" si="10"/>
        <v>42439</v>
      </c>
      <c r="B73" s="14">
        <v>10</v>
      </c>
      <c r="C73" s="14">
        <v>1</v>
      </c>
      <c r="D73" s="14">
        <v>1</v>
      </c>
      <c r="E73" s="14"/>
      <c r="F73" s="16">
        <f t="shared" si="9"/>
        <v>4</v>
      </c>
      <c r="G73" s="14"/>
      <c r="H73" s="20">
        <f t="shared" si="5"/>
        <v>8</v>
      </c>
      <c r="I73" s="20">
        <f t="shared" si="6"/>
        <v>1</v>
      </c>
      <c r="J73" s="20">
        <f t="shared" si="7"/>
        <v>1</v>
      </c>
      <c r="K73" s="5"/>
      <c r="L73" s="5"/>
      <c r="M73" s="5"/>
      <c r="N73" s="20">
        <f t="shared" si="8"/>
        <v>3.3333333333333335</v>
      </c>
      <c r="O73" s="20"/>
      <c r="P73" s="14">
        <f>SUM($B$2:B73)</f>
        <v>35</v>
      </c>
      <c r="Q73" s="14">
        <f>SUM($C$2:C73)</f>
        <v>3</v>
      </c>
      <c r="R73" s="14">
        <f>SUM($D$2:D73)</f>
        <v>3</v>
      </c>
      <c r="Y73">
        <f t="shared" si="2"/>
        <v>5</v>
      </c>
      <c r="Z73">
        <f t="shared" si="3"/>
        <v>1</v>
      </c>
      <c r="AA73">
        <f t="shared" si="4"/>
        <v>1</v>
      </c>
    </row>
    <row r="74" spans="1:27" x14ac:dyDescent="0.25">
      <c r="A74" s="3">
        <f t="shared" si="10"/>
        <v>42440</v>
      </c>
      <c r="B74" s="14">
        <v>13</v>
      </c>
      <c r="C74" s="14">
        <v>0</v>
      </c>
      <c r="D74" s="14">
        <v>3</v>
      </c>
      <c r="E74" s="14"/>
      <c r="F74" s="16">
        <f t="shared" si="9"/>
        <v>5.333333333333333</v>
      </c>
      <c r="G74" s="14"/>
      <c r="H74" s="20">
        <f t="shared" si="5"/>
        <v>12</v>
      </c>
      <c r="I74" s="20">
        <f t="shared" si="6"/>
        <v>0</v>
      </c>
      <c r="J74" s="20">
        <f t="shared" si="7"/>
        <v>3</v>
      </c>
      <c r="K74" s="5"/>
      <c r="L74" s="5"/>
      <c r="M74" s="5"/>
      <c r="N74" s="20">
        <f t="shared" si="8"/>
        <v>5</v>
      </c>
      <c r="O74" s="20"/>
      <c r="P74" s="14">
        <f>SUM($B$2:B74)</f>
        <v>48</v>
      </c>
      <c r="Q74" s="14">
        <f>SUM($C$2:C74)</f>
        <v>3</v>
      </c>
      <c r="R74" s="14">
        <f>SUM($D$2:D74)</f>
        <v>6</v>
      </c>
      <c r="Y74">
        <f t="shared" si="2"/>
        <v>13</v>
      </c>
      <c r="Z74">
        <f t="shared" si="3"/>
        <v>1</v>
      </c>
      <c r="AA74">
        <f t="shared" si="4"/>
        <v>1</v>
      </c>
    </row>
    <row r="75" spans="1:27" x14ac:dyDescent="0.25">
      <c r="A75" s="3">
        <f t="shared" si="10"/>
        <v>42441</v>
      </c>
      <c r="B75" s="14">
        <v>16</v>
      </c>
      <c r="C75" s="14">
        <v>4</v>
      </c>
      <c r="D75" s="14">
        <v>2</v>
      </c>
      <c r="E75" s="14"/>
      <c r="F75" s="16">
        <f t="shared" si="9"/>
        <v>7.333333333333333</v>
      </c>
      <c r="G75" s="14"/>
      <c r="H75" s="20">
        <f t="shared" si="5"/>
        <v>12</v>
      </c>
      <c r="I75" s="20">
        <f t="shared" si="6"/>
        <v>4</v>
      </c>
      <c r="J75" s="20">
        <f t="shared" si="7"/>
        <v>2</v>
      </c>
      <c r="K75" s="5"/>
      <c r="L75" s="5"/>
      <c r="M75" s="5"/>
      <c r="N75" s="20">
        <f t="shared" si="8"/>
        <v>6</v>
      </c>
      <c r="O75" s="20"/>
      <c r="P75" s="14">
        <f>SUM($B$2:B75)</f>
        <v>64</v>
      </c>
      <c r="Q75" s="14">
        <f>SUM($C$2:C75)</f>
        <v>7</v>
      </c>
      <c r="R75" s="14">
        <f>SUM($D$2:D75)</f>
        <v>8</v>
      </c>
      <c r="Y75">
        <f t="shared" si="2"/>
        <v>4</v>
      </c>
      <c r="Z75">
        <f t="shared" si="3"/>
        <v>1</v>
      </c>
      <c r="AA75">
        <f t="shared" si="4"/>
        <v>1</v>
      </c>
    </row>
    <row r="76" spans="1:27" x14ac:dyDescent="0.25">
      <c r="A76" s="3">
        <f t="shared" si="10"/>
        <v>42442</v>
      </c>
      <c r="B76" s="14">
        <v>20</v>
      </c>
      <c r="C76" s="14">
        <v>2</v>
      </c>
      <c r="D76" s="14">
        <v>1</v>
      </c>
      <c r="E76" s="14"/>
      <c r="F76" s="16">
        <f t="shared" si="9"/>
        <v>7.666666666666667</v>
      </c>
      <c r="G76" s="14"/>
      <c r="H76" s="20">
        <f t="shared" si="5"/>
        <v>16</v>
      </c>
      <c r="I76" s="20">
        <f t="shared" si="6"/>
        <v>2</v>
      </c>
      <c r="J76" s="20">
        <f t="shared" si="7"/>
        <v>1</v>
      </c>
      <c r="K76" s="5"/>
      <c r="L76" s="5"/>
      <c r="M76" s="5"/>
      <c r="N76" s="20">
        <f t="shared" si="8"/>
        <v>6.3333333333333339</v>
      </c>
      <c r="O76" s="20"/>
      <c r="P76" s="14">
        <f>SUM($B$2:B76)</f>
        <v>84</v>
      </c>
      <c r="Q76" s="14">
        <f>SUM($C$2:C76)</f>
        <v>9</v>
      </c>
      <c r="R76" s="14">
        <f>SUM($D$2:D76)</f>
        <v>9</v>
      </c>
      <c r="Y76">
        <f t="shared" si="2"/>
        <v>5</v>
      </c>
      <c r="Z76">
        <f t="shared" si="3"/>
        <v>1</v>
      </c>
      <c r="AA76">
        <f t="shared" si="4"/>
        <v>1</v>
      </c>
    </row>
    <row r="77" spans="1:27" x14ac:dyDescent="0.25">
      <c r="A77" s="3">
        <f t="shared" si="10"/>
        <v>42443</v>
      </c>
      <c r="B77" s="14">
        <v>15</v>
      </c>
      <c r="C77" s="14">
        <v>2</v>
      </c>
      <c r="D77" s="14">
        <v>4</v>
      </c>
      <c r="E77" s="14"/>
      <c r="F77" s="16">
        <f t="shared" si="9"/>
        <v>7</v>
      </c>
      <c r="G77" s="14"/>
      <c r="H77" s="20">
        <f t="shared" si="5"/>
        <v>14</v>
      </c>
      <c r="I77" s="20">
        <f t="shared" si="6"/>
        <v>2</v>
      </c>
      <c r="J77" s="20">
        <f t="shared" si="7"/>
        <v>4</v>
      </c>
      <c r="K77" s="5"/>
      <c r="L77" s="5"/>
      <c r="M77" s="5"/>
      <c r="N77" s="20">
        <f t="shared" si="8"/>
        <v>6.666666666666667</v>
      </c>
      <c r="O77" s="20"/>
      <c r="P77" s="14">
        <f>SUM($B$2:B77)</f>
        <v>99</v>
      </c>
      <c r="Q77" s="14">
        <f>SUM($C$2:C77)</f>
        <v>11</v>
      </c>
      <c r="R77" s="14">
        <f>SUM($D$2:D77)</f>
        <v>13</v>
      </c>
      <c r="Y77">
        <f t="shared" si="2"/>
        <v>15</v>
      </c>
      <c r="Z77">
        <f t="shared" si="3"/>
        <v>1</v>
      </c>
      <c r="AA77">
        <f t="shared" si="4"/>
        <v>1</v>
      </c>
    </row>
    <row r="78" spans="1:27" x14ac:dyDescent="0.25">
      <c r="A78" s="3">
        <f t="shared" si="10"/>
        <v>42444</v>
      </c>
      <c r="B78" s="14">
        <v>35</v>
      </c>
      <c r="C78" s="14">
        <v>6</v>
      </c>
      <c r="D78" s="14">
        <v>4</v>
      </c>
      <c r="E78" s="14"/>
      <c r="F78" s="16">
        <f t="shared" si="9"/>
        <v>15</v>
      </c>
      <c r="G78" s="14"/>
      <c r="H78" s="20">
        <f t="shared" si="5"/>
        <v>28</v>
      </c>
      <c r="I78" s="20">
        <f t="shared" si="6"/>
        <v>4</v>
      </c>
      <c r="J78" s="20">
        <f t="shared" si="7"/>
        <v>2</v>
      </c>
      <c r="K78" s="5"/>
      <c r="L78" s="5"/>
      <c r="M78" s="5"/>
      <c r="N78" s="20">
        <f t="shared" si="8"/>
        <v>11.333333333333334</v>
      </c>
      <c r="O78" s="20"/>
      <c r="P78" s="14">
        <f>SUM($B$2:B78)</f>
        <v>134</v>
      </c>
      <c r="Q78" s="14">
        <f>SUM($C$2:C78)</f>
        <v>17</v>
      </c>
      <c r="R78" s="14">
        <f>SUM($D$2:D78)</f>
        <v>17</v>
      </c>
      <c r="Y78">
        <f t="shared" si="2"/>
        <v>5</v>
      </c>
      <c r="Z78">
        <f t="shared" si="3"/>
        <v>3</v>
      </c>
      <c r="AA78">
        <f t="shared" si="4"/>
        <v>2</v>
      </c>
    </row>
    <row r="79" spans="1:27" x14ac:dyDescent="0.25">
      <c r="A79" s="3">
        <f t="shared" si="10"/>
        <v>42445</v>
      </c>
      <c r="B79" s="14">
        <v>45</v>
      </c>
      <c r="C79" s="14">
        <v>7</v>
      </c>
      <c r="D79" s="14">
        <v>9</v>
      </c>
      <c r="E79" s="14"/>
      <c r="F79" s="16">
        <f t="shared" si="9"/>
        <v>20.333333333333332</v>
      </c>
      <c r="G79" s="14"/>
      <c r="H79" s="20">
        <f t="shared" si="5"/>
        <v>41</v>
      </c>
      <c r="I79" s="20">
        <f t="shared" si="6"/>
        <v>7</v>
      </c>
      <c r="J79" s="20">
        <f t="shared" si="7"/>
        <v>9</v>
      </c>
      <c r="K79" s="5"/>
      <c r="L79" s="5"/>
      <c r="M79" s="5"/>
      <c r="N79" s="20">
        <f t="shared" si="8"/>
        <v>19</v>
      </c>
      <c r="O79" s="20"/>
      <c r="P79" s="14">
        <f>SUM($B$2:B79)</f>
        <v>179</v>
      </c>
      <c r="Q79" s="14">
        <f>SUM($C$2:C79)</f>
        <v>24</v>
      </c>
      <c r="R79" s="14">
        <f>SUM($D$2:D79)</f>
        <v>26</v>
      </c>
      <c r="Y79">
        <f t="shared" si="2"/>
        <v>11.25</v>
      </c>
      <c r="Z79">
        <f t="shared" si="3"/>
        <v>1</v>
      </c>
      <c r="AA79">
        <f t="shared" si="4"/>
        <v>1</v>
      </c>
    </row>
    <row r="80" spans="1:27" x14ac:dyDescent="0.25">
      <c r="A80" s="3">
        <f t="shared" si="10"/>
        <v>42446</v>
      </c>
      <c r="B80" s="14">
        <v>64</v>
      </c>
      <c r="C80" s="14">
        <v>4</v>
      </c>
      <c r="D80" s="14">
        <v>2</v>
      </c>
      <c r="E80" s="14"/>
      <c r="F80" s="16">
        <f t="shared" si="9"/>
        <v>23.333333333333332</v>
      </c>
      <c r="G80" s="14"/>
      <c r="H80" s="20">
        <f t="shared" si="5"/>
        <v>54</v>
      </c>
      <c r="I80" s="20">
        <f t="shared" si="6"/>
        <v>3</v>
      </c>
      <c r="J80" s="20">
        <f t="shared" si="7"/>
        <v>1</v>
      </c>
      <c r="K80" s="5"/>
      <c r="L80" s="5"/>
      <c r="M80" s="5"/>
      <c r="N80" s="20">
        <f t="shared" si="8"/>
        <v>19.333333333333332</v>
      </c>
      <c r="O80" s="20"/>
      <c r="P80" s="14">
        <f>SUM($B$2:B80)</f>
        <v>243</v>
      </c>
      <c r="Q80" s="14">
        <f>SUM($C$2:C80)</f>
        <v>28</v>
      </c>
      <c r="R80" s="14">
        <f>SUM($D$2:D80)</f>
        <v>28</v>
      </c>
      <c r="Y80">
        <f t="shared" ref="Y80:Y143" si="11">IF(ISERROR(B80/B73),1,B80/B73)</f>
        <v>6.4</v>
      </c>
      <c r="Z80">
        <f t="shared" ref="Z80:Z143" si="12">IF(ISERROR(C80/C73),1,C80/C73)</f>
        <v>4</v>
      </c>
      <c r="AA80">
        <f t="shared" ref="AA80:AA143" si="13">IF(ISERROR(D80/D73),1,D80/D73)</f>
        <v>2</v>
      </c>
    </row>
    <row r="81" spans="1:27" x14ac:dyDescent="0.25">
      <c r="A81" s="3">
        <f t="shared" si="10"/>
        <v>42447</v>
      </c>
      <c r="B81" s="14">
        <v>66</v>
      </c>
      <c r="C81" s="14">
        <v>16</v>
      </c>
      <c r="D81" s="14">
        <v>16</v>
      </c>
      <c r="E81" s="14"/>
      <c r="F81" s="16">
        <f t="shared" si="9"/>
        <v>32.666666666666664</v>
      </c>
      <c r="G81" s="14"/>
      <c r="H81" s="20">
        <f t="shared" si="5"/>
        <v>53</v>
      </c>
      <c r="I81" s="20">
        <f t="shared" si="6"/>
        <v>16</v>
      </c>
      <c r="J81" s="20">
        <f t="shared" si="7"/>
        <v>13</v>
      </c>
      <c r="K81" s="5"/>
      <c r="L81" s="5"/>
      <c r="M81" s="5"/>
      <c r="N81" s="20">
        <f t="shared" si="8"/>
        <v>27.333333333333332</v>
      </c>
      <c r="O81" s="20"/>
      <c r="P81" s="14">
        <f>SUM($B$2:B81)</f>
        <v>309</v>
      </c>
      <c r="Q81" s="14">
        <f>SUM($C$2:C81)</f>
        <v>44</v>
      </c>
      <c r="R81" s="14">
        <f>SUM($D$2:D81)</f>
        <v>44</v>
      </c>
      <c r="Y81">
        <f t="shared" si="11"/>
        <v>5.0769230769230766</v>
      </c>
      <c r="Z81">
        <f t="shared" si="12"/>
        <v>1</v>
      </c>
      <c r="AA81">
        <f t="shared" si="13"/>
        <v>5.333333333333333</v>
      </c>
    </row>
    <row r="82" spans="1:27" x14ac:dyDescent="0.25">
      <c r="A82" s="3">
        <f t="shared" si="10"/>
        <v>42448</v>
      </c>
      <c r="B82" s="14">
        <v>95</v>
      </c>
      <c r="C82" s="14">
        <v>23</v>
      </c>
      <c r="D82" s="14">
        <v>24</v>
      </c>
      <c r="E82" s="14"/>
      <c r="F82" s="16">
        <f t="shared" si="9"/>
        <v>47.333333333333336</v>
      </c>
      <c r="G82" s="14"/>
      <c r="H82" s="20">
        <f t="shared" si="5"/>
        <v>79</v>
      </c>
      <c r="I82" s="20">
        <f t="shared" si="6"/>
        <v>19</v>
      </c>
      <c r="J82" s="20">
        <f t="shared" si="7"/>
        <v>22</v>
      </c>
      <c r="K82" s="5"/>
      <c r="L82" s="5"/>
      <c r="M82" s="5"/>
      <c r="N82" s="20">
        <f t="shared" si="8"/>
        <v>40</v>
      </c>
      <c r="O82" s="20"/>
      <c r="P82" s="14">
        <f>SUM($B$2:B82)</f>
        <v>404</v>
      </c>
      <c r="Q82" s="14">
        <f>SUM($C$2:C82)</f>
        <v>67</v>
      </c>
      <c r="R82" s="14">
        <f>SUM($D$2:D82)</f>
        <v>68</v>
      </c>
      <c r="Y82">
        <f t="shared" si="11"/>
        <v>5.9375</v>
      </c>
      <c r="Z82">
        <f t="shared" si="12"/>
        <v>5.75</v>
      </c>
      <c r="AA82">
        <f t="shared" si="13"/>
        <v>12</v>
      </c>
    </row>
    <row r="83" spans="1:27" x14ac:dyDescent="0.25">
      <c r="A83" s="3">
        <f t="shared" si="10"/>
        <v>42449</v>
      </c>
      <c r="B83" s="14">
        <v>95</v>
      </c>
      <c r="C83" s="14">
        <v>17</v>
      </c>
      <c r="D83" s="14">
        <v>16</v>
      </c>
      <c r="E83" s="14"/>
      <c r="F83" s="16">
        <f t="shared" si="9"/>
        <v>42.666666666666664</v>
      </c>
      <c r="G83" s="14"/>
      <c r="H83" s="20">
        <f t="shared" si="5"/>
        <v>75</v>
      </c>
      <c r="I83" s="20">
        <f t="shared" si="6"/>
        <v>15</v>
      </c>
      <c r="J83" s="20">
        <f t="shared" si="7"/>
        <v>15</v>
      </c>
      <c r="K83" s="5"/>
      <c r="L83" s="5"/>
      <c r="M83" s="5"/>
      <c r="N83" s="20">
        <f t="shared" si="8"/>
        <v>35</v>
      </c>
      <c r="O83" s="20"/>
      <c r="P83" s="14">
        <f>SUM($B$2:B83)</f>
        <v>499</v>
      </c>
      <c r="Q83" s="14">
        <f>SUM($C$2:C83)</f>
        <v>84</v>
      </c>
      <c r="R83" s="14">
        <f>SUM($D$2:D83)</f>
        <v>84</v>
      </c>
      <c r="Y83">
        <f t="shared" si="11"/>
        <v>4.75</v>
      </c>
      <c r="Z83">
        <f t="shared" si="12"/>
        <v>8.5</v>
      </c>
      <c r="AA83">
        <f t="shared" si="13"/>
        <v>16</v>
      </c>
    </row>
    <row r="84" spans="1:27" x14ac:dyDescent="0.25">
      <c r="A84" s="3">
        <f t="shared" si="10"/>
        <v>42450</v>
      </c>
      <c r="B84" s="14">
        <v>78</v>
      </c>
      <c r="C84" s="14">
        <v>10</v>
      </c>
      <c r="D84" s="14">
        <v>10</v>
      </c>
      <c r="E84" s="14"/>
      <c r="F84" s="16">
        <f t="shared" si="9"/>
        <v>32.666666666666664</v>
      </c>
      <c r="G84" s="14"/>
      <c r="H84" s="20">
        <f t="shared" si="5"/>
        <v>63</v>
      </c>
      <c r="I84" s="20">
        <f t="shared" si="6"/>
        <v>8</v>
      </c>
      <c r="J84" s="20">
        <f t="shared" si="7"/>
        <v>6</v>
      </c>
      <c r="K84" s="5"/>
      <c r="L84" s="5"/>
      <c r="M84" s="5"/>
      <c r="N84" s="20">
        <f t="shared" si="8"/>
        <v>25.666666666666664</v>
      </c>
      <c r="O84" s="20"/>
      <c r="P84" s="14">
        <f>SUM($B$2:B84)</f>
        <v>577</v>
      </c>
      <c r="Q84" s="14">
        <f>SUM($C$2:C84)</f>
        <v>94</v>
      </c>
      <c r="R84" s="14">
        <f>SUM($D$2:D84)</f>
        <v>94</v>
      </c>
      <c r="Y84">
        <f t="shared" si="11"/>
        <v>5.2</v>
      </c>
      <c r="Z84">
        <f t="shared" si="12"/>
        <v>5</v>
      </c>
      <c r="AA84">
        <f t="shared" si="13"/>
        <v>2.5</v>
      </c>
    </row>
    <row r="85" spans="1:27" x14ac:dyDescent="0.25">
      <c r="A85" s="3">
        <f t="shared" si="10"/>
        <v>42451</v>
      </c>
      <c r="B85" s="14">
        <v>133</v>
      </c>
      <c r="C85" s="14">
        <v>29</v>
      </c>
      <c r="D85" s="14">
        <v>29</v>
      </c>
      <c r="E85" s="14"/>
      <c r="F85" s="16">
        <f t="shared" si="9"/>
        <v>63.666666666666664</v>
      </c>
      <c r="G85" s="14"/>
      <c r="H85" s="20">
        <f t="shared" si="5"/>
        <v>98</v>
      </c>
      <c r="I85" s="20">
        <f t="shared" si="6"/>
        <v>23</v>
      </c>
      <c r="J85" s="20">
        <f t="shared" si="7"/>
        <v>25</v>
      </c>
      <c r="K85" s="5"/>
      <c r="L85" s="5"/>
      <c r="M85" s="5"/>
      <c r="N85" s="20">
        <f t="shared" si="8"/>
        <v>48.666666666666664</v>
      </c>
      <c r="O85" s="20"/>
      <c r="P85" s="14">
        <f>SUM($B$2:B85)</f>
        <v>710</v>
      </c>
      <c r="Q85" s="14">
        <f>SUM($C$2:C85)</f>
        <v>123</v>
      </c>
      <c r="R85" s="14">
        <f>SUM($D$2:D85)</f>
        <v>123</v>
      </c>
      <c r="Y85">
        <f t="shared" si="11"/>
        <v>3.8</v>
      </c>
      <c r="Z85">
        <f t="shared" si="12"/>
        <v>4.833333333333333</v>
      </c>
      <c r="AA85">
        <f t="shared" si="13"/>
        <v>7.25</v>
      </c>
    </row>
    <row r="86" spans="1:27" x14ac:dyDescent="0.25">
      <c r="A86" s="3">
        <f t="shared" si="10"/>
        <v>42452</v>
      </c>
      <c r="B86" s="14">
        <v>167</v>
      </c>
      <c r="C86" s="14">
        <v>34</v>
      </c>
      <c r="D86" s="14">
        <v>36</v>
      </c>
      <c r="E86" s="14"/>
      <c r="F86" s="16">
        <f t="shared" si="9"/>
        <v>79</v>
      </c>
      <c r="G86" s="14"/>
      <c r="H86" s="20">
        <f t="shared" si="5"/>
        <v>122</v>
      </c>
      <c r="I86" s="20">
        <f t="shared" si="6"/>
        <v>27</v>
      </c>
      <c r="J86" s="20">
        <f t="shared" si="7"/>
        <v>27</v>
      </c>
      <c r="K86" s="5"/>
      <c r="L86" s="5"/>
      <c r="M86" s="5"/>
      <c r="N86" s="20">
        <f t="shared" si="8"/>
        <v>58.666666666666671</v>
      </c>
      <c r="O86" s="20"/>
      <c r="P86" s="14">
        <f>SUM($B$2:B86)</f>
        <v>877</v>
      </c>
      <c r="Q86" s="14">
        <f>SUM($C$2:C86)</f>
        <v>157</v>
      </c>
      <c r="R86" s="14">
        <f>SUM($D$2:D86)</f>
        <v>159</v>
      </c>
      <c r="Y86">
        <f t="shared" si="11"/>
        <v>3.7111111111111112</v>
      </c>
      <c r="Z86">
        <f t="shared" si="12"/>
        <v>4.8571428571428568</v>
      </c>
      <c r="AA86">
        <f t="shared" si="13"/>
        <v>4</v>
      </c>
    </row>
    <row r="87" spans="1:27" x14ac:dyDescent="0.25">
      <c r="A87" s="3">
        <f t="shared" si="10"/>
        <v>42453</v>
      </c>
      <c r="B87" s="14">
        <v>217</v>
      </c>
      <c r="C87" s="14">
        <v>49</v>
      </c>
      <c r="D87" s="14">
        <v>47</v>
      </c>
      <c r="E87" s="14"/>
      <c r="F87" s="16">
        <f t="shared" si="9"/>
        <v>104.33333333333333</v>
      </c>
      <c r="G87" s="14"/>
      <c r="H87" s="20">
        <f t="shared" si="5"/>
        <v>153</v>
      </c>
      <c r="I87" s="20">
        <f t="shared" si="6"/>
        <v>45</v>
      </c>
      <c r="J87" s="20">
        <f t="shared" si="7"/>
        <v>45</v>
      </c>
      <c r="K87" s="5"/>
      <c r="L87" s="5"/>
      <c r="M87" s="5"/>
      <c r="N87" s="20">
        <f t="shared" si="8"/>
        <v>81</v>
      </c>
      <c r="O87" s="20"/>
      <c r="P87" s="14">
        <f>SUM($B$2:B87)</f>
        <v>1094</v>
      </c>
      <c r="Q87" s="14">
        <f>SUM($C$2:C87)</f>
        <v>206</v>
      </c>
      <c r="R87" s="14">
        <f>SUM($D$2:D87)</f>
        <v>206</v>
      </c>
      <c r="Y87">
        <f t="shared" si="11"/>
        <v>3.390625</v>
      </c>
      <c r="Z87">
        <f t="shared" si="12"/>
        <v>12.25</v>
      </c>
      <c r="AA87">
        <f t="shared" si="13"/>
        <v>23.5</v>
      </c>
    </row>
    <row r="88" spans="1:27" x14ac:dyDescent="0.25">
      <c r="A88" s="3">
        <f t="shared" si="10"/>
        <v>42454</v>
      </c>
      <c r="B88" s="14">
        <v>266</v>
      </c>
      <c r="C88" s="14">
        <v>61</v>
      </c>
      <c r="D88" s="14">
        <v>61</v>
      </c>
      <c r="E88" s="14"/>
      <c r="F88" s="16">
        <f t="shared" si="9"/>
        <v>129.33333333333334</v>
      </c>
      <c r="G88" s="14"/>
      <c r="H88" s="20">
        <f t="shared" si="5"/>
        <v>200</v>
      </c>
      <c r="I88" s="20">
        <f t="shared" si="6"/>
        <v>45</v>
      </c>
      <c r="J88" s="20">
        <f t="shared" si="7"/>
        <v>45</v>
      </c>
      <c r="K88" s="5"/>
      <c r="L88" s="5"/>
      <c r="M88" s="5"/>
      <c r="N88" s="20">
        <f t="shared" si="8"/>
        <v>96.666666666666686</v>
      </c>
      <c r="O88" s="20"/>
      <c r="P88" s="14">
        <f>SUM($B$2:B88)</f>
        <v>1360</v>
      </c>
      <c r="Q88" s="14">
        <f>SUM($C$2:C88)</f>
        <v>267</v>
      </c>
      <c r="R88" s="14">
        <f>SUM($D$2:D88)</f>
        <v>267</v>
      </c>
      <c r="Y88">
        <f t="shared" si="11"/>
        <v>4.0303030303030303</v>
      </c>
      <c r="Z88">
        <f t="shared" si="12"/>
        <v>3.8125</v>
      </c>
      <c r="AA88">
        <f t="shared" si="13"/>
        <v>3.8125</v>
      </c>
    </row>
    <row r="89" spans="1:27" x14ac:dyDescent="0.25">
      <c r="A89" s="3">
        <f t="shared" si="10"/>
        <v>42455</v>
      </c>
      <c r="B89" s="14">
        <v>267</v>
      </c>
      <c r="C89" s="14">
        <v>75</v>
      </c>
      <c r="D89" s="14">
        <v>84</v>
      </c>
      <c r="E89" s="14"/>
      <c r="F89" s="16">
        <f t="shared" si="9"/>
        <v>142</v>
      </c>
      <c r="G89" s="14"/>
      <c r="H89" s="20">
        <f t="shared" si="5"/>
        <v>172</v>
      </c>
      <c r="I89" s="20">
        <f t="shared" si="6"/>
        <v>52</v>
      </c>
      <c r="J89" s="20">
        <f t="shared" si="7"/>
        <v>60</v>
      </c>
      <c r="K89" s="5"/>
      <c r="L89" s="5"/>
      <c r="M89" s="5"/>
      <c r="N89" s="20">
        <f t="shared" si="8"/>
        <v>94.666666666666657</v>
      </c>
      <c r="O89" s="20"/>
      <c r="P89" s="14">
        <f>SUM($B$2:B89)</f>
        <v>1627</v>
      </c>
      <c r="Q89" s="14">
        <f>SUM($C$2:C89)</f>
        <v>342</v>
      </c>
      <c r="R89" s="14">
        <f>SUM($D$2:D89)</f>
        <v>351</v>
      </c>
      <c r="Y89">
        <f t="shared" si="11"/>
        <v>2.8105263157894735</v>
      </c>
      <c r="Z89">
        <f t="shared" si="12"/>
        <v>3.2608695652173911</v>
      </c>
      <c r="AA89">
        <f t="shared" si="13"/>
        <v>3.5</v>
      </c>
    </row>
    <row r="90" spans="1:27" x14ac:dyDescent="0.25">
      <c r="A90" s="3">
        <f t="shared" si="10"/>
        <v>42456</v>
      </c>
      <c r="B90" s="14">
        <v>249</v>
      </c>
      <c r="C90" s="14">
        <v>91</v>
      </c>
      <c r="D90" s="14">
        <v>82</v>
      </c>
      <c r="E90" s="14"/>
      <c r="F90" s="16">
        <f t="shared" si="9"/>
        <v>140.66666666666666</v>
      </c>
      <c r="G90" s="14"/>
      <c r="H90" s="20">
        <f t="shared" si="5"/>
        <v>154</v>
      </c>
      <c r="I90" s="20">
        <f t="shared" si="6"/>
        <v>74</v>
      </c>
      <c r="J90" s="20">
        <f t="shared" si="7"/>
        <v>66</v>
      </c>
      <c r="K90" s="5"/>
      <c r="L90" s="5"/>
      <c r="M90" s="5"/>
      <c r="N90" s="20">
        <f t="shared" si="8"/>
        <v>98</v>
      </c>
      <c r="O90" s="20"/>
      <c r="P90" s="14">
        <f>SUM($B$2:B90)</f>
        <v>1876</v>
      </c>
      <c r="Q90" s="14">
        <f>SUM($C$2:C90)</f>
        <v>433</v>
      </c>
      <c r="R90" s="14">
        <f>SUM($D$2:D90)</f>
        <v>433</v>
      </c>
      <c r="Y90">
        <f t="shared" si="11"/>
        <v>2.6210526315789475</v>
      </c>
      <c r="Z90">
        <f t="shared" si="12"/>
        <v>5.3529411764705879</v>
      </c>
      <c r="AA90">
        <f t="shared" si="13"/>
        <v>5.125</v>
      </c>
    </row>
    <row r="91" spans="1:27" x14ac:dyDescent="0.25">
      <c r="A91" s="3">
        <f t="shared" si="10"/>
        <v>42457</v>
      </c>
      <c r="B91" s="14">
        <v>166</v>
      </c>
      <c r="C91" s="14">
        <v>100</v>
      </c>
      <c r="D91" s="14">
        <v>108</v>
      </c>
      <c r="E91" s="14"/>
      <c r="F91" s="16">
        <f t="shared" si="9"/>
        <v>124.66666666666667</v>
      </c>
      <c r="G91" s="14"/>
      <c r="H91" s="20">
        <f t="shared" si="5"/>
        <v>88</v>
      </c>
      <c r="I91" s="20">
        <f t="shared" si="6"/>
        <v>90</v>
      </c>
      <c r="J91" s="20">
        <f t="shared" si="7"/>
        <v>98</v>
      </c>
      <c r="K91" s="5"/>
      <c r="L91" s="5"/>
      <c r="M91" s="5"/>
      <c r="N91" s="20">
        <f t="shared" si="8"/>
        <v>92</v>
      </c>
      <c r="O91" s="20"/>
      <c r="P91" s="14">
        <f>SUM($B$2:B91)</f>
        <v>2042</v>
      </c>
      <c r="Q91" s="14">
        <f>SUM($C$2:C91)</f>
        <v>533</v>
      </c>
      <c r="R91" s="14">
        <f>SUM($D$2:D91)</f>
        <v>541</v>
      </c>
      <c r="Y91">
        <f t="shared" si="11"/>
        <v>2.1282051282051282</v>
      </c>
      <c r="Z91">
        <f t="shared" si="12"/>
        <v>10</v>
      </c>
      <c r="AA91">
        <f t="shared" si="13"/>
        <v>10.8</v>
      </c>
    </row>
    <row r="92" spans="1:27" x14ac:dyDescent="0.25">
      <c r="A92" s="3">
        <f t="shared" si="10"/>
        <v>42458</v>
      </c>
      <c r="B92" s="14">
        <v>267</v>
      </c>
      <c r="C92" s="14">
        <v>112</v>
      </c>
      <c r="D92" s="14">
        <v>104</v>
      </c>
      <c r="E92" s="14"/>
      <c r="F92" s="16">
        <f t="shared" si="9"/>
        <v>161</v>
      </c>
      <c r="G92" s="14"/>
      <c r="H92" s="20">
        <f t="shared" si="5"/>
        <v>134</v>
      </c>
      <c r="I92" s="20">
        <f t="shared" si="6"/>
        <v>83</v>
      </c>
      <c r="J92" s="20">
        <f t="shared" si="7"/>
        <v>75</v>
      </c>
      <c r="K92" s="5"/>
      <c r="L92" s="5"/>
      <c r="M92" s="5"/>
      <c r="N92" s="20">
        <f t="shared" si="8"/>
        <v>97.333333333333343</v>
      </c>
      <c r="O92" s="20"/>
      <c r="P92" s="14">
        <f>SUM($B$2:B92)</f>
        <v>2309</v>
      </c>
      <c r="Q92" s="14">
        <f>SUM($C$2:C92)</f>
        <v>645</v>
      </c>
      <c r="R92" s="14">
        <f>SUM($D$2:D92)</f>
        <v>645</v>
      </c>
      <c r="Y92">
        <f t="shared" si="11"/>
        <v>2.007518796992481</v>
      </c>
      <c r="Z92">
        <f t="shared" si="12"/>
        <v>3.8620689655172415</v>
      </c>
      <c r="AA92">
        <f t="shared" si="13"/>
        <v>3.5862068965517242</v>
      </c>
    </row>
    <row r="93" spans="1:27" x14ac:dyDescent="0.25">
      <c r="A93" s="3">
        <f t="shared" si="10"/>
        <v>42459</v>
      </c>
      <c r="B93" s="14">
        <v>377</v>
      </c>
      <c r="C93" s="14">
        <v>130</v>
      </c>
      <c r="D93" s="14">
        <v>130</v>
      </c>
      <c r="E93" s="14"/>
      <c r="F93" s="16">
        <f t="shared" si="9"/>
        <v>212.33333333333334</v>
      </c>
      <c r="G93" s="14"/>
      <c r="H93" s="20">
        <f t="shared" si="5"/>
        <v>210</v>
      </c>
      <c r="I93" s="20">
        <f t="shared" si="6"/>
        <v>96</v>
      </c>
      <c r="J93" s="20">
        <f t="shared" si="7"/>
        <v>94</v>
      </c>
      <c r="K93" s="5"/>
      <c r="L93" s="5"/>
      <c r="M93" s="5"/>
      <c r="N93" s="20">
        <f t="shared" si="8"/>
        <v>133.33333333333334</v>
      </c>
      <c r="O93" s="20"/>
      <c r="P93" s="14">
        <f>SUM($B$2:B93)</f>
        <v>2686</v>
      </c>
      <c r="Q93" s="14">
        <f>SUM($C$2:C93)</f>
        <v>775</v>
      </c>
      <c r="R93" s="14">
        <f>SUM($D$2:D93)</f>
        <v>775</v>
      </c>
      <c r="Y93">
        <f t="shared" si="11"/>
        <v>2.2574850299401197</v>
      </c>
      <c r="Z93">
        <f t="shared" si="12"/>
        <v>3.8235294117647061</v>
      </c>
      <c r="AA93">
        <f t="shared" si="13"/>
        <v>3.6111111111111112</v>
      </c>
    </row>
    <row r="94" spans="1:27" x14ac:dyDescent="0.25">
      <c r="A94" s="3">
        <f t="shared" si="10"/>
        <v>42460</v>
      </c>
      <c r="B94" s="14">
        <v>380</v>
      </c>
      <c r="C94" s="14">
        <v>145</v>
      </c>
      <c r="D94" s="14">
        <v>156</v>
      </c>
      <c r="E94" s="14"/>
      <c r="F94" s="16">
        <f t="shared" si="9"/>
        <v>227</v>
      </c>
      <c r="G94" s="14"/>
      <c r="H94" s="20">
        <f t="shared" si="5"/>
        <v>163</v>
      </c>
      <c r="I94" s="20">
        <f t="shared" si="6"/>
        <v>96</v>
      </c>
      <c r="J94" s="20">
        <f t="shared" si="7"/>
        <v>109</v>
      </c>
      <c r="K94" s="5"/>
      <c r="L94" s="5"/>
      <c r="M94" s="5"/>
      <c r="N94" s="20">
        <f t="shared" si="8"/>
        <v>122.66666666666667</v>
      </c>
      <c r="O94" s="20"/>
      <c r="P94" s="14">
        <f>SUM($B$2:B94)</f>
        <v>3066</v>
      </c>
      <c r="Q94" s="14">
        <f>SUM($C$2:C94)</f>
        <v>920</v>
      </c>
      <c r="R94" s="14">
        <f>SUM($D$2:D94)</f>
        <v>931</v>
      </c>
      <c r="Y94">
        <f t="shared" si="11"/>
        <v>1.7511520737327189</v>
      </c>
      <c r="Z94">
        <f t="shared" si="12"/>
        <v>2.9591836734693877</v>
      </c>
      <c r="AA94">
        <f t="shared" si="13"/>
        <v>3.3191489361702127</v>
      </c>
    </row>
    <row r="95" spans="1:27" x14ac:dyDescent="0.25">
      <c r="A95" s="3">
        <f t="shared" si="10"/>
        <v>42461</v>
      </c>
      <c r="B95" s="14">
        <v>415</v>
      </c>
      <c r="C95" s="14">
        <v>187</v>
      </c>
      <c r="D95" s="14">
        <v>176</v>
      </c>
      <c r="E95" s="14"/>
      <c r="F95" s="16">
        <f t="shared" si="9"/>
        <v>259.33333333333331</v>
      </c>
      <c r="G95" s="14"/>
      <c r="H95" s="20">
        <f t="shared" si="5"/>
        <v>149</v>
      </c>
      <c r="I95" s="20">
        <f t="shared" si="6"/>
        <v>126</v>
      </c>
      <c r="J95" s="20">
        <f t="shared" si="7"/>
        <v>115</v>
      </c>
      <c r="K95" s="5"/>
      <c r="L95" s="5"/>
      <c r="M95" s="5"/>
      <c r="N95" s="20">
        <f t="shared" si="8"/>
        <v>129.99999999999997</v>
      </c>
      <c r="O95" s="20"/>
      <c r="P95" s="14">
        <f>SUM($B$2:B95)</f>
        <v>3481</v>
      </c>
      <c r="Q95" s="14">
        <f>SUM($C$2:C95)</f>
        <v>1107</v>
      </c>
      <c r="R95" s="14">
        <f>SUM($D$2:D95)</f>
        <v>1107</v>
      </c>
      <c r="Y95">
        <f t="shared" si="11"/>
        <v>1.5601503759398496</v>
      </c>
      <c r="Z95">
        <f t="shared" si="12"/>
        <v>3.0655737704918034</v>
      </c>
      <c r="AA95">
        <f t="shared" si="13"/>
        <v>2.8852459016393444</v>
      </c>
    </row>
    <row r="96" spans="1:27" x14ac:dyDescent="0.25">
      <c r="A96" s="3">
        <f t="shared" si="10"/>
        <v>42462</v>
      </c>
      <c r="B96" s="14">
        <v>395</v>
      </c>
      <c r="C96" s="14">
        <v>168</v>
      </c>
      <c r="D96" s="14">
        <v>168</v>
      </c>
      <c r="E96" s="14"/>
      <c r="F96" s="16">
        <f t="shared" si="9"/>
        <v>243.66666666666666</v>
      </c>
      <c r="G96" s="14"/>
      <c r="H96" s="20">
        <f t="shared" si="5"/>
        <v>128</v>
      </c>
      <c r="I96" s="20">
        <f t="shared" si="6"/>
        <v>93</v>
      </c>
      <c r="J96" s="20">
        <f t="shared" si="7"/>
        <v>84</v>
      </c>
      <c r="K96" s="5"/>
      <c r="L96" s="5"/>
      <c r="M96" s="5"/>
      <c r="N96" s="20">
        <f t="shared" si="8"/>
        <v>101.66666666666666</v>
      </c>
      <c r="O96" s="20"/>
      <c r="P96" s="14">
        <f>SUM($B$2:B96)</f>
        <v>3876</v>
      </c>
      <c r="Q96" s="14">
        <f>SUM($C$2:C96)</f>
        <v>1275</v>
      </c>
      <c r="R96" s="14">
        <f>SUM($D$2:D96)</f>
        <v>1275</v>
      </c>
      <c r="Y96">
        <f t="shared" si="11"/>
        <v>1.4794007490636705</v>
      </c>
      <c r="Z96">
        <f t="shared" si="12"/>
        <v>2.2400000000000002</v>
      </c>
      <c r="AA96">
        <f t="shared" si="13"/>
        <v>2</v>
      </c>
    </row>
    <row r="97" spans="1:27" x14ac:dyDescent="0.25">
      <c r="A97" s="3">
        <f t="shared" si="10"/>
        <v>42463</v>
      </c>
      <c r="B97" s="14">
        <v>244</v>
      </c>
      <c r="C97" s="14">
        <v>169</v>
      </c>
      <c r="D97" s="14">
        <v>169</v>
      </c>
      <c r="E97" s="14"/>
      <c r="F97" s="16">
        <f t="shared" si="9"/>
        <v>194</v>
      </c>
      <c r="G97" s="14"/>
      <c r="H97" s="20">
        <f t="shared" si="5"/>
        <v>-5</v>
      </c>
      <c r="I97" s="20">
        <f t="shared" si="6"/>
        <v>78</v>
      </c>
      <c r="J97" s="20">
        <f t="shared" si="7"/>
        <v>87</v>
      </c>
      <c r="K97" s="5"/>
      <c r="L97" s="5"/>
      <c r="M97" s="5"/>
      <c r="N97" s="20">
        <f t="shared" si="8"/>
        <v>53.333333333333343</v>
      </c>
      <c r="O97" s="20"/>
      <c r="P97" s="14">
        <f>SUM($B$2:B97)</f>
        <v>4120</v>
      </c>
      <c r="Q97" s="14">
        <f>SUM($C$2:C97)</f>
        <v>1444</v>
      </c>
      <c r="R97" s="14">
        <f>SUM($D$2:D97)</f>
        <v>1444</v>
      </c>
      <c r="Y97">
        <f t="shared" si="11"/>
        <v>0.97991967871485941</v>
      </c>
      <c r="Z97">
        <f t="shared" si="12"/>
        <v>1.8571428571428572</v>
      </c>
      <c r="AA97">
        <f t="shared" si="13"/>
        <v>2.0609756097560976</v>
      </c>
    </row>
    <row r="98" spans="1:27" x14ac:dyDescent="0.25">
      <c r="A98" s="3">
        <f t="shared" si="10"/>
        <v>42464</v>
      </c>
      <c r="B98" s="14">
        <v>182</v>
      </c>
      <c r="C98" s="14">
        <v>140</v>
      </c>
      <c r="D98" s="14">
        <v>140</v>
      </c>
      <c r="E98" s="14"/>
      <c r="F98" s="16">
        <f t="shared" si="9"/>
        <v>154</v>
      </c>
      <c r="G98" s="14"/>
      <c r="H98" s="20">
        <f t="shared" si="5"/>
        <v>16</v>
      </c>
      <c r="I98" s="20">
        <f t="shared" si="6"/>
        <v>40</v>
      </c>
      <c r="J98" s="20">
        <f t="shared" si="7"/>
        <v>32</v>
      </c>
      <c r="K98" s="5"/>
      <c r="L98" s="5"/>
      <c r="M98" s="5"/>
      <c r="N98" s="20">
        <f t="shared" si="8"/>
        <v>29.333333333333329</v>
      </c>
      <c r="O98" s="20"/>
      <c r="P98" s="14">
        <f>SUM($B$2:B98)</f>
        <v>4302</v>
      </c>
      <c r="Q98" s="14">
        <f>SUM($C$2:C98)</f>
        <v>1584</v>
      </c>
      <c r="R98" s="14">
        <f>SUM($D$2:D98)</f>
        <v>1584</v>
      </c>
      <c r="Y98">
        <f t="shared" si="11"/>
        <v>1.0963855421686748</v>
      </c>
      <c r="Z98">
        <f t="shared" si="12"/>
        <v>1.4</v>
      </c>
      <c r="AA98">
        <f t="shared" si="13"/>
        <v>1.2962962962962963</v>
      </c>
    </row>
    <row r="99" spans="1:27" x14ac:dyDescent="0.25">
      <c r="A99" s="3">
        <f t="shared" si="10"/>
        <v>42465</v>
      </c>
      <c r="B99" s="14">
        <v>294</v>
      </c>
      <c r="C99" s="14">
        <v>226</v>
      </c>
      <c r="D99" s="14">
        <v>226</v>
      </c>
      <c r="E99" s="14"/>
      <c r="F99" s="16">
        <f t="shared" si="9"/>
        <v>248.66666666666666</v>
      </c>
      <c r="G99" s="14"/>
      <c r="H99" s="20">
        <f t="shared" ref="H99:H162" si="14">B99-B92</f>
        <v>27</v>
      </c>
      <c r="I99" s="20">
        <f t="shared" ref="I99:I162" si="15">C99-C92</f>
        <v>114</v>
      </c>
      <c r="J99" s="20">
        <f t="shared" ref="J99:J162" si="16">D99-D92</f>
        <v>122</v>
      </c>
      <c r="K99" s="5"/>
      <c r="L99" s="5"/>
      <c r="M99" s="5"/>
      <c r="N99" s="20">
        <f t="shared" ref="N99:N162" si="17">F99-F92</f>
        <v>87.666666666666657</v>
      </c>
      <c r="O99" s="20"/>
      <c r="P99" s="14">
        <f>SUM($B$2:B99)</f>
        <v>4596</v>
      </c>
      <c r="Q99" s="14">
        <f>SUM($C$2:C99)</f>
        <v>1810</v>
      </c>
      <c r="R99" s="14">
        <f>SUM($D$2:D99)</f>
        <v>1810</v>
      </c>
      <c r="Y99">
        <f t="shared" si="11"/>
        <v>1.101123595505618</v>
      </c>
      <c r="Z99">
        <f t="shared" si="12"/>
        <v>2.0178571428571428</v>
      </c>
      <c r="AA99">
        <f t="shared" si="13"/>
        <v>2.1730769230769229</v>
      </c>
    </row>
    <row r="100" spans="1:27" x14ac:dyDescent="0.25">
      <c r="A100" s="3">
        <f t="shared" si="10"/>
        <v>42466</v>
      </c>
      <c r="B100" s="14">
        <v>339</v>
      </c>
      <c r="C100" s="14">
        <v>206</v>
      </c>
      <c r="D100" s="14">
        <v>206</v>
      </c>
      <c r="E100" s="14"/>
      <c r="F100" s="16">
        <f t="shared" si="9"/>
        <v>250.33333333333334</v>
      </c>
      <c r="G100" s="14"/>
      <c r="H100" s="20">
        <f t="shared" si="14"/>
        <v>-38</v>
      </c>
      <c r="I100" s="20">
        <f t="shared" si="15"/>
        <v>76</v>
      </c>
      <c r="J100" s="20">
        <f t="shared" si="16"/>
        <v>76</v>
      </c>
      <c r="K100" s="5"/>
      <c r="L100" s="5"/>
      <c r="M100" s="5"/>
      <c r="N100" s="20">
        <f t="shared" si="17"/>
        <v>38</v>
      </c>
      <c r="O100" s="20"/>
      <c r="P100" s="14">
        <f>SUM($B$2:B100)</f>
        <v>4935</v>
      </c>
      <c r="Q100" s="14">
        <f>SUM($C$2:C100)</f>
        <v>2016</v>
      </c>
      <c r="R100" s="14">
        <f>SUM($D$2:D100)</f>
        <v>2016</v>
      </c>
      <c r="Y100">
        <f t="shared" si="11"/>
        <v>0.89920424403183019</v>
      </c>
      <c r="Z100">
        <f t="shared" si="12"/>
        <v>1.5846153846153845</v>
      </c>
      <c r="AA100">
        <f t="shared" si="13"/>
        <v>1.5846153846153845</v>
      </c>
    </row>
    <row r="101" spans="1:27" x14ac:dyDescent="0.25">
      <c r="A101" s="3">
        <f t="shared" si="10"/>
        <v>42467</v>
      </c>
      <c r="B101" s="14">
        <v>341</v>
      </c>
      <c r="C101" s="14">
        <v>333</v>
      </c>
      <c r="D101" s="14">
        <v>333</v>
      </c>
      <c r="E101" s="14"/>
      <c r="F101" s="16">
        <f t="shared" si="9"/>
        <v>335.66666666666669</v>
      </c>
      <c r="G101" s="14"/>
      <c r="H101" s="20">
        <f t="shared" si="14"/>
        <v>-39</v>
      </c>
      <c r="I101" s="20">
        <f t="shared" si="15"/>
        <v>188</v>
      </c>
      <c r="J101" s="20">
        <f t="shared" si="16"/>
        <v>177</v>
      </c>
      <c r="K101" s="5"/>
      <c r="L101" s="5"/>
      <c r="M101" s="5"/>
      <c r="N101" s="20">
        <f t="shared" si="17"/>
        <v>108.66666666666669</v>
      </c>
      <c r="O101" s="20"/>
      <c r="P101" s="14">
        <f>SUM($B$2:B101)</f>
        <v>5276</v>
      </c>
      <c r="Q101" s="14">
        <f>SUM($C$2:C101)</f>
        <v>2349</v>
      </c>
      <c r="R101" s="14">
        <f>SUM($D$2:D101)</f>
        <v>2349</v>
      </c>
      <c r="Y101">
        <f t="shared" si="11"/>
        <v>0.89736842105263159</v>
      </c>
      <c r="Z101">
        <f t="shared" si="12"/>
        <v>2.296551724137931</v>
      </c>
      <c r="AA101">
        <f t="shared" si="13"/>
        <v>2.1346153846153846</v>
      </c>
    </row>
    <row r="102" spans="1:27" x14ac:dyDescent="0.25">
      <c r="A102" s="3">
        <f t="shared" si="10"/>
        <v>42468</v>
      </c>
      <c r="B102" s="14">
        <v>327</v>
      </c>
      <c r="C102" s="14">
        <v>258</v>
      </c>
      <c r="D102" s="14">
        <v>258</v>
      </c>
      <c r="E102" s="14"/>
      <c r="F102" s="16">
        <f t="shared" si="9"/>
        <v>281</v>
      </c>
      <c r="G102" s="14"/>
      <c r="H102" s="20">
        <f t="shared" si="14"/>
        <v>-88</v>
      </c>
      <c r="I102" s="20">
        <f t="shared" si="15"/>
        <v>71</v>
      </c>
      <c r="J102" s="20">
        <f t="shared" si="16"/>
        <v>82</v>
      </c>
      <c r="K102" s="5"/>
      <c r="L102" s="5"/>
      <c r="M102" s="5"/>
      <c r="N102" s="20">
        <f t="shared" si="17"/>
        <v>21.666666666666686</v>
      </c>
      <c r="O102" s="20"/>
      <c r="P102" s="14">
        <f>SUM($B$2:B102)</f>
        <v>5603</v>
      </c>
      <c r="Q102" s="14">
        <f>SUM($C$2:C102)</f>
        <v>2607</v>
      </c>
      <c r="R102" s="14">
        <f>SUM($D$2:D102)</f>
        <v>2607</v>
      </c>
      <c r="Y102">
        <f t="shared" si="11"/>
        <v>0.78795180722891567</v>
      </c>
      <c r="Z102">
        <f t="shared" si="12"/>
        <v>1.3796791443850267</v>
      </c>
      <c r="AA102">
        <f t="shared" si="13"/>
        <v>1.4659090909090908</v>
      </c>
    </row>
    <row r="103" spans="1:27" x14ac:dyDescent="0.25">
      <c r="A103" s="3">
        <f t="shared" si="10"/>
        <v>42469</v>
      </c>
      <c r="B103" s="14">
        <v>208</v>
      </c>
      <c r="C103" s="14">
        <v>160</v>
      </c>
      <c r="D103" s="14">
        <v>129</v>
      </c>
      <c r="E103" s="14"/>
      <c r="F103" s="16">
        <f t="shared" si="9"/>
        <v>165.66666666666666</v>
      </c>
      <c r="G103" s="14"/>
      <c r="H103" s="20">
        <f t="shared" si="14"/>
        <v>-187</v>
      </c>
      <c r="I103" s="20">
        <f t="shared" si="15"/>
        <v>-8</v>
      </c>
      <c r="J103" s="20">
        <f t="shared" si="16"/>
        <v>-39</v>
      </c>
      <c r="K103" s="5"/>
      <c r="L103" s="5"/>
      <c r="M103" s="5"/>
      <c r="N103" s="20">
        <f t="shared" si="17"/>
        <v>-78</v>
      </c>
      <c r="O103" s="20"/>
      <c r="P103" s="14">
        <f>SUM($B$2:B103)</f>
        <v>5811</v>
      </c>
      <c r="Q103" s="14">
        <f>SUM($C$2:C103)</f>
        <v>2767</v>
      </c>
      <c r="R103" s="14">
        <f>SUM($D$2:D103)</f>
        <v>2736</v>
      </c>
      <c r="Y103">
        <f t="shared" si="11"/>
        <v>0.52658227848101269</v>
      </c>
      <c r="Z103">
        <f t="shared" si="12"/>
        <v>0.95238095238095233</v>
      </c>
      <c r="AA103">
        <f t="shared" si="13"/>
        <v>0.7678571428571429</v>
      </c>
    </row>
    <row r="104" spans="1:27" x14ac:dyDescent="0.25">
      <c r="A104" s="3">
        <f t="shared" si="10"/>
        <v>42470</v>
      </c>
      <c r="B104" s="14">
        <v>202</v>
      </c>
      <c r="C104" s="14">
        <v>-31</v>
      </c>
      <c r="D104" s="14">
        <v>135</v>
      </c>
      <c r="E104" s="14"/>
      <c r="F104" s="16">
        <f t="shared" si="9"/>
        <v>102</v>
      </c>
      <c r="G104" s="14"/>
      <c r="H104" s="20">
        <f t="shared" si="14"/>
        <v>-42</v>
      </c>
      <c r="I104" s="20">
        <f t="shared" si="15"/>
        <v>-200</v>
      </c>
      <c r="J104" s="20">
        <f t="shared" si="16"/>
        <v>-34</v>
      </c>
      <c r="K104" s="5"/>
      <c r="L104" s="5"/>
      <c r="M104" s="5"/>
      <c r="N104" s="20">
        <f t="shared" si="17"/>
        <v>-92</v>
      </c>
      <c r="O104" s="20"/>
      <c r="P104" s="14">
        <f>SUM($B$2:B104)</f>
        <v>6013</v>
      </c>
      <c r="Q104" s="14">
        <f>SUM($C$2:C104)</f>
        <v>2736</v>
      </c>
      <c r="R104" s="14">
        <f>SUM($D$2:D104)</f>
        <v>2871</v>
      </c>
      <c r="Y104">
        <f t="shared" si="11"/>
        <v>0.82786885245901642</v>
      </c>
      <c r="Z104">
        <f t="shared" si="12"/>
        <v>-0.18343195266272189</v>
      </c>
      <c r="AA104">
        <f t="shared" si="13"/>
        <v>0.79881656804733725</v>
      </c>
    </row>
    <row r="105" spans="1:27" x14ac:dyDescent="0.25">
      <c r="A105" s="3">
        <f t="shared" si="10"/>
        <v>42471</v>
      </c>
      <c r="B105" s="14">
        <v>168</v>
      </c>
      <c r="C105" s="14">
        <v>286</v>
      </c>
      <c r="D105" s="14">
        <v>151</v>
      </c>
      <c r="E105" s="14"/>
      <c r="F105" s="16">
        <f t="shared" si="9"/>
        <v>201.66666666666666</v>
      </c>
      <c r="G105" s="14"/>
      <c r="H105" s="20">
        <f t="shared" si="14"/>
        <v>-14</v>
      </c>
      <c r="I105" s="20">
        <f t="shared" si="15"/>
        <v>146</v>
      </c>
      <c r="J105" s="20">
        <f t="shared" si="16"/>
        <v>11</v>
      </c>
      <c r="K105" s="5"/>
      <c r="L105" s="5"/>
      <c r="M105" s="5"/>
      <c r="N105" s="20">
        <f t="shared" si="17"/>
        <v>47.666666666666657</v>
      </c>
      <c r="O105" s="20"/>
      <c r="P105" s="14">
        <f>SUM($B$2:B105)</f>
        <v>6181</v>
      </c>
      <c r="Q105" s="14">
        <f>SUM($C$2:C105)</f>
        <v>3022</v>
      </c>
      <c r="R105" s="14">
        <f>SUM($D$2:D105)</f>
        <v>3022</v>
      </c>
      <c r="Y105">
        <f t="shared" si="11"/>
        <v>0.92307692307692313</v>
      </c>
      <c r="Z105">
        <f t="shared" si="12"/>
        <v>2.0428571428571427</v>
      </c>
      <c r="AA105">
        <f t="shared" si="13"/>
        <v>1.0785714285714285</v>
      </c>
    </row>
    <row r="106" spans="1:27" x14ac:dyDescent="0.25">
      <c r="A106" s="3">
        <f t="shared" si="10"/>
        <v>42472</v>
      </c>
      <c r="B106" s="14">
        <v>163</v>
      </c>
      <c r="C106" s="14">
        <v>172</v>
      </c>
      <c r="D106" s="14">
        <v>172</v>
      </c>
      <c r="E106" s="14"/>
      <c r="F106" s="16">
        <f t="shared" si="9"/>
        <v>169</v>
      </c>
      <c r="G106" s="14"/>
      <c r="H106" s="20">
        <f t="shared" si="14"/>
        <v>-131</v>
      </c>
      <c r="I106" s="20">
        <f t="shared" si="15"/>
        <v>-54</v>
      </c>
      <c r="J106" s="20">
        <f t="shared" si="16"/>
        <v>-54</v>
      </c>
      <c r="K106" s="5"/>
      <c r="L106" s="5"/>
      <c r="M106" s="5"/>
      <c r="N106" s="20">
        <f t="shared" si="17"/>
        <v>-79.666666666666657</v>
      </c>
      <c r="O106" s="20"/>
      <c r="P106" s="14">
        <f>SUM($B$2:B106)</f>
        <v>6344</v>
      </c>
      <c r="Q106" s="14">
        <f>SUM($C$2:C106)</f>
        <v>3194</v>
      </c>
      <c r="R106" s="14">
        <f>SUM($D$2:D106)</f>
        <v>3194</v>
      </c>
      <c r="Y106">
        <f t="shared" si="11"/>
        <v>0.55442176870748294</v>
      </c>
      <c r="Z106">
        <f t="shared" si="12"/>
        <v>0.76106194690265483</v>
      </c>
      <c r="AA106">
        <f t="shared" si="13"/>
        <v>0.76106194690265483</v>
      </c>
    </row>
    <row r="107" spans="1:27" x14ac:dyDescent="0.25">
      <c r="A107" s="3">
        <f t="shared" si="10"/>
        <v>42473</v>
      </c>
      <c r="B107" s="14">
        <v>219</v>
      </c>
      <c r="C107" s="14">
        <v>100</v>
      </c>
      <c r="D107" s="14">
        <v>301</v>
      </c>
      <c r="E107" s="14"/>
      <c r="F107" s="16">
        <f t="shared" si="9"/>
        <v>206.66666666666666</v>
      </c>
      <c r="G107" s="14"/>
      <c r="H107" s="20">
        <f t="shared" si="14"/>
        <v>-120</v>
      </c>
      <c r="I107" s="20">
        <f t="shared" si="15"/>
        <v>-106</v>
      </c>
      <c r="J107" s="20">
        <f t="shared" si="16"/>
        <v>95</v>
      </c>
      <c r="K107" s="5"/>
      <c r="L107" s="5"/>
      <c r="M107" s="5"/>
      <c r="N107" s="20">
        <f t="shared" si="17"/>
        <v>-43.666666666666686</v>
      </c>
      <c r="O107" s="20"/>
      <c r="P107" s="14">
        <f>SUM($B$2:B107)</f>
        <v>6563</v>
      </c>
      <c r="Q107" s="14">
        <f>SUM($C$2:C107)</f>
        <v>3294</v>
      </c>
      <c r="R107" s="14">
        <f>SUM($D$2:D107)</f>
        <v>3495</v>
      </c>
      <c r="Y107">
        <f t="shared" si="11"/>
        <v>0.64601769911504425</v>
      </c>
      <c r="Z107">
        <f t="shared" si="12"/>
        <v>0.4854368932038835</v>
      </c>
      <c r="AA107">
        <f t="shared" si="13"/>
        <v>1.4611650485436893</v>
      </c>
    </row>
    <row r="108" spans="1:27" x14ac:dyDescent="0.25">
      <c r="A108" s="3">
        <f t="shared" si="10"/>
        <v>42474</v>
      </c>
      <c r="B108" s="14">
        <v>229</v>
      </c>
      <c r="C108" s="14">
        <v>510</v>
      </c>
      <c r="D108" s="14">
        <v>309</v>
      </c>
      <c r="E108" s="14"/>
      <c r="F108" s="16">
        <f t="shared" si="9"/>
        <v>349.33333333333331</v>
      </c>
      <c r="G108" s="14"/>
      <c r="H108" s="20">
        <f t="shared" si="14"/>
        <v>-112</v>
      </c>
      <c r="I108" s="20">
        <f t="shared" si="15"/>
        <v>177</v>
      </c>
      <c r="J108" s="20">
        <f t="shared" si="16"/>
        <v>-24</v>
      </c>
      <c r="K108" s="5"/>
      <c r="L108" s="5"/>
      <c r="M108" s="5"/>
      <c r="N108" s="20">
        <f t="shared" si="17"/>
        <v>13.666666666666629</v>
      </c>
      <c r="O108" s="20"/>
      <c r="P108" s="14">
        <f>SUM($B$2:B108)</f>
        <v>6792</v>
      </c>
      <c r="Q108" s="14">
        <f>SUM($C$2:C108)</f>
        <v>3804</v>
      </c>
      <c r="R108" s="14">
        <f>SUM($D$2:D108)</f>
        <v>3804</v>
      </c>
      <c r="Y108">
        <f t="shared" si="11"/>
        <v>0.67155425219941345</v>
      </c>
      <c r="Z108">
        <f t="shared" si="12"/>
        <v>1.5315315315315314</v>
      </c>
      <c r="AA108">
        <f t="shared" si="13"/>
        <v>0.92792792792792789</v>
      </c>
    </row>
    <row r="109" spans="1:27" x14ac:dyDescent="0.25">
      <c r="A109" s="3">
        <f t="shared" si="10"/>
        <v>42475</v>
      </c>
      <c r="B109" s="14">
        <v>190</v>
      </c>
      <c r="C109" s="14">
        <v>248</v>
      </c>
      <c r="D109" s="14">
        <v>248</v>
      </c>
      <c r="E109" s="14"/>
      <c r="F109" s="16">
        <f t="shared" si="9"/>
        <v>228.66666666666666</v>
      </c>
      <c r="G109" s="14"/>
      <c r="H109" s="20">
        <f t="shared" si="14"/>
        <v>-137</v>
      </c>
      <c r="I109" s="20">
        <f t="shared" si="15"/>
        <v>-10</v>
      </c>
      <c r="J109" s="20">
        <f t="shared" si="16"/>
        <v>-10</v>
      </c>
      <c r="K109" s="5"/>
      <c r="L109" s="5"/>
      <c r="M109" s="5"/>
      <c r="N109" s="20">
        <f t="shared" si="17"/>
        <v>-52.333333333333343</v>
      </c>
      <c r="O109" s="20"/>
      <c r="P109" s="14">
        <f>SUM($B$2:B109)</f>
        <v>6982</v>
      </c>
      <c r="Q109" s="14">
        <f>SUM($C$2:C109)</f>
        <v>4052</v>
      </c>
      <c r="R109" s="14">
        <f>SUM($D$2:D109)</f>
        <v>4052</v>
      </c>
      <c r="Y109">
        <f t="shared" si="11"/>
        <v>0.58103975535168195</v>
      </c>
      <c r="Z109">
        <f t="shared" si="12"/>
        <v>0.96124031007751942</v>
      </c>
      <c r="AA109">
        <f t="shared" si="13"/>
        <v>0.96124031007751942</v>
      </c>
    </row>
    <row r="110" spans="1:27" x14ac:dyDescent="0.25">
      <c r="A110" s="3">
        <f t="shared" si="10"/>
        <v>42476</v>
      </c>
      <c r="B110" s="14">
        <v>175</v>
      </c>
      <c r="C110" s="14">
        <v>300</v>
      </c>
      <c r="D110" s="14">
        <v>300</v>
      </c>
      <c r="E110" s="14"/>
      <c r="F110" s="16">
        <f t="shared" si="9"/>
        <v>258.33333333333331</v>
      </c>
      <c r="G110" s="14"/>
      <c r="H110" s="20">
        <f t="shared" si="14"/>
        <v>-33</v>
      </c>
      <c r="I110" s="20">
        <f t="shared" si="15"/>
        <v>140</v>
      </c>
      <c r="J110" s="20">
        <f t="shared" si="16"/>
        <v>171</v>
      </c>
      <c r="K110" s="5"/>
      <c r="L110" s="5"/>
      <c r="M110" s="5"/>
      <c r="N110" s="20">
        <f t="shared" si="17"/>
        <v>92.666666666666657</v>
      </c>
      <c r="O110" s="20"/>
      <c r="P110" s="14">
        <f>SUM($B$2:B110)</f>
        <v>7157</v>
      </c>
      <c r="Q110" s="14">
        <f>SUM($C$2:C110)</f>
        <v>4352</v>
      </c>
      <c r="R110" s="14">
        <f>SUM($D$2:D110)</f>
        <v>4352</v>
      </c>
      <c r="Y110">
        <f t="shared" si="11"/>
        <v>0.84134615384615385</v>
      </c>
      <c r="Z110">
        <f t="shared" si="12"/>
        <v>1.875</v>
      </c>
      <c r="AA110">
        <f t="shared" si="13"/>
        <v>2.3255813953488373</v>
      </c>
    </row>
    <row r="111" spans="1:27" x14ac:dyDescent="0.25">
      <c r="A111" s="3">
        <f t="shared" si="10"/>
        <v>42477</v>
      </c>
      <c r="B111" s="14">
        <v>122</v>
      </c>
      <c r="C111" s="14">
        <v>107</v>
      </c>
      <c r="D111" s="14">
        <v>186</v>
      </c>
      <c r="E111" s="14"/>
      <c r="F111" s="16">
        <f t="shared" si="9"/>
        <v>138.33333333333334</v>
      </c>
      <c r="G111" s="14"/>
      <c r="H111" s="20">
        <f t="shared" si="14"/>
        <v>-80</v>
      </c>
      <c r="I111" s="20">
        <f t="shared" si="15"/>
        <v>138</v>
      </c>
      <c r="J111" s="20">
        <f t="shared" si="16"/>
        <v>51</v>
      </c>
      <c r="K111" s="5"/>
      <c r="L111" s="5"/>
      <c r="M111" s="5"/>
      <c r="N111" s="20">
        <f t="shared" si="17"/>
        <v>36.333333333333343</v>
      </c>
      <c r="O111" s="20"/>
      <c r="P111" s="14">
        <f>SUM($B$2:B111)</f>
        <v>7279</v>
      </c>
      <c r="Q111" s="14">
        <f>SUM($C$2:C111)</f>
        <v>4459</v>
      </c>
      <c r="R111" s="14">
        <f>SUM($D$2:D111)</f>
        <v>4538</v>
      </c>
      <c r="Y111">
        <f t="shared" si="11"/>
        <v>0.60396039603960394</v>
      </c>
      <c r="Z111">
        <f t="shared" si="12"/>
        <v>-3.4516129032258065</v>
      </c>
      <c r="AA111">
        <f t="shared" si="13"/>
        <v>1.3777777777777778</v>
      </c>
    </row>
    <row r="112" spans="1:27" x14ac:dyDescent="0.25">
      <c r="A112" s="3">
        <f t="shared" si="10"/>
        <v>42478</v>
      </c>
      <c r="B112" s="14">
        <v>119</v>
      </c>
      <c r="C112" s="14">
        <v>127</v>
      </c>
      <c r="D112" s="14">
        <v>104</v>
      </c>
      <c r="E112" s="14"/>
      <c r="F112" s="16">
        <f t="shared" si="9"/>
        <v>116.66666666666667</v>
      </c>
      <c r="G112" s="14"/>
      <c r="H112" s="20">
        <f t="shared" si="14"/>
        <v>-49</v>
      </c>
      <c r="I112" s="20">
        <f t="shared" si="15"/>
        <v>-159</v>
      </c>
      <c r="J112" s="20">
        <f t="shared" si="16"/>
        <v>-47</v>
      </c>
      <c r="K112" s="5"/>
      <c r="L112" s="5"/>
      <c r="M112" s="5"/>
      <c r="N112" s="20">
        <f t="shared" si="17"/>
        <v>-84.999999999999986</v>
      </c>
      <c r="O112" s="20"/>
      <c r="P112" s="14">
        <f>SUM($B$2:B112)</f>
        <v>7398</v>
      </c>
      <c r="Q112" s="14">
        <f>SUM($C$2:C112)</f>
        <v>4586</v>
      </c>
      <c r="R112" s="14">
        <f>SUM($D$2:D112)</f>
        <v>4642</v>
      </c>
      <c r="Y112">
        <f t="shared" si="11"/>
        <v>0.70833333333333337</v>
      </c>
      <c r="Z112">
        <f t="shared" si="12"/>
        <v>0.44405594405594406</v>
      </c>
      <c r="AA112">
        <f t="shared" si="13"/>
        <v>0.6887417218543046</v>
      </c>
    </row>
    <row r="113" spans="1:27" x14ac:dyDescent="0.25">
      <c r="A113" s="3">
        <f t="shared" si="10"/>
        <v>42479</v>
      </c>
      <c r="B113" s="14">
        <v>147</v>
      </c>
      <c r="C113" s="14">
        <v>276</v>
      </c>
      <c r="D113" s="14">
        <v>220</v>
      </c>
      <c r="E113" s="14"/>
      <c r="F113" s="16">
        <f t="shared" si="9"/>
        <v>214.33333333333334</v>
      </c>
      <c r="G113" s="14"/>
      <c r="H113" s="20">
        <f t="shared" si="14"/>
        <v>-16</v>
      </c>
      <c r="I113" s="20">
        <f t="shared" si="15"/>
        <v>104</v>
      </c>
      <c r="J113" s="20">
        <f t="shared" si="16"/>
        <v>48</v>
      </c>
      <c r="K113" s="5"/>
      <c r="L113" s="5"/>
      <c r="M113" s="5"/>
      <c r="N113" s="20">
        <f t="shared" si="17"/>
        <v>45.333333333333343</v>
      </c>
      <c r="O113" s="20"/>
      <c r="P113" s="14">
        <f>SUM($B$2:B113)</f>
        <v>7545</v>
      </c>
      <c r="Q113" s="14">
        <f>SUM($C$2:C113)</f>
        <v>4862</v>
      </c>
      <c r="R113" s="14">
        <f>SUM($D$2:D113)</f>
        <v>4862</v>
      </c>
      <c r="Y113">
        <f t="shared" si="11"/>
        <v>0.90184049079754602</v>
      </c>
      <c r="Z113">
        <f t="shared" si="12"/>
        <v>1.6046511627906976</v>
      </c>
      <c r="AA113">
        <f t="shared" si="13"/>
        <v>1.2790697674418605</v>
      </c>
    </row>
    <row r="114" spans="1:27" x14ac:dyDescent="0.25">
      <c r="A114" s="3">
        <f t="shared" si="10"/>
        <v>42480</v>
      </c>
      <c r="B114" s="14">
        <v>136</v>
      </c>
      <c r="C114" s="14">
        <v>171</v>
      </c>
      <c r="D114" s="14">
        <v>224</v>
      </c>
      <c r="E114" s="14"/>
      <c r="F114" s="16">
        <f t="shared" si="9"/>
        <v>177</v>
      </c>
      <c r="G114" s="14"/>
      <c r="H114" s="20">
        <f t="shared" si="14"/>
        <v>-83</v>
      </c>
      <c r="I114" s="20">
        <f t="shared" si="15"/>
        <v>71</v>
      </c>
      <c r="J114" s="20">
        <f t="shared" si="16"/>
        <v>-77</v>
      </c>
      <c r="K114" s="5"/>
      <c r="L114" s="5"/>
      <c r="M114" s="5"/>
      <c r="N114" s="20">
        <f t="shared" si="17"/>
        <v>-29.666666666666657</v>
      </c>
      <c r="O114" s="20"/>
      <c r="P114" s="14">
        <f>SUM($B$2:B114)</f>
        <v>7681</v>
      </c>
      <c r="Q114" s="14">
        <f>SUM($C$2:C114)</f>
        <v>5033</v>
      </c>
      <c r="R114" s="14">
        <f>SUM($D$2:D114)</f>
        <v>5086</v>
      </c>
      <c r="Y114">
        <f t="shared" si="11"/>
        <v>0.62100456621004563</v>
      </c>
      <c r="Z114">
        <f t="shared" si="12"/>
        <v>1.71</v>
      </c>
      <c r="AA114">
        <f t="shared" si="13"/>
        <v>0.7441860465116279</v>
      </c>
    </row>
    <row r="115" spans="1:27" x14ac:dyDescent="0.25">
      <c r="A115" s="3">
        <f t="shared" si="10"/>
        <v>42481</v>
      </c>
      <c r="B115" s="14">
        <v>127</v>
      </c>
      <c r="C115" s="14">
        <v>246</v>
      </c>
      <c r="D115" s="14">
        <v>229</v>
      </c>
      <c r="E115" s="14"/>
      <c r="F115" s="16">
        <f t="shared" si="9"/>
        <v>200.66666666666666</v>
      </c>
      <c r="G115" s="14"/>
      <c r="H115" s="20">
        <f t="shared" si="14"/>
        <v>-102</v>
      </c>
      <c r="I115" s="20">
        <f t="shared" si="15"/>
        <v>-264</v>
      </c>
      <c r="J115" s="20">
        <f t="shared" si="16"/>
        <v>-80</v>
      </c>
      <c r="K115" s="5"/>
      <c r="L115" s="5"/>
      <c r="M115" s="5"/>
      <c r="N115" s="20">
        <f t="shared" si="17"/>
        <v>-148.66666666666666</v>
      </c>
      <c r="O115" s="20"/>
      <c r="P115" s="14">
        <f>SUM($B$2:B115)</f>
        <v>7808</v>
      </c>
      <c r="Q115" s="14">
        <f>SUM($C$2:C115)</f>
        <v>5279</v>
      </c>
      <c r="R115" s="14">
        <f>SUM($D$2:D115)</f>
        <v>5315</v>
      </c>
      <c r="Y115">
        <f t="shared" si="11"/>
        <v>0.55458515283842791</v>
      </c>
      <c r="Z115">
        <f t="shared" si="12"/>
        <v>0.4823529411764706</v>
      </c>
      <c r="AA115">
        <f t="shared" si="13"/>
        <v>0.74110032362459544</v>
      </c>
    </row>
    <row r="116" spans="1:27" x14ac:dyDescent="0.25">
      <c r="A116" s="3">
        <f t="shared" si="10"/>
        <v>42482</v>
      </c>
      <c r="B116" s="14">
        <v>117</v>
      </c>
      <c r="C116" s="14">
        <v>296</v>
      </c>
      <c r="D116" s="14">
        <v>260</v>
      </c>
      <c r="E116" s="14"/>
      <c r="F116" s="16">
        <f t="shared" si="9"/>
        <v>224.33333333333334</v>
      </c>
      <c r="G116" s="14"/>
      <c r="H116" s="20">
        <f t="shared" si="14"/>
        <v>-73</v>
      </c>
      <c r="I116" s="20">
        <f t="shared" si="15"/>
        <v>48</v>
      </c>
      <c r="J116" s="20">
        <f t="shared" si="16"/>
        <v>12</v>
      </c>
      <c r="K116" s="5"/>
      <c r="L116" s="5"/>
      <c r="M116" s="5"/>
      <c r="N116" s="20">
        <f t="shared" si="17"/>
        <v>-4.3333333333333144</v>
      </c>
      <c r="O116" s="20"/>
      <c r="P116" s="14">
        <f>SUM($B$2:B116)</f>
        <v>7925</v>
      </c>
      <c r="Q116" s="14">
        <f>SUM($C$2:C116)</f>
        <v>5575</v>
      </c>
      <c r="R116" s="14">
        <f>SUM($D$2:D116)</f>
        <v>5575</v>
      </c>
      <c r="Y116">
        <f t="shared" si="11"/>
        <v>0.61578947368421055</v>
      </c>
      <c r="Z116">
        <f t="shared" si="12"/>
        <v>1.1935483870967742</v>
      </c>
      <c r="AA116">
        <f t="shared" si="13"/>
        <v>1.0483870967741935</v>
      </c>
    </row>
    <row r="117" spans="1:27" x14ac:dyDescent="0.25">
      <c r="A117" s="3">
        <f t="shared" si="10"/>
        <v>42483</v>
      </c>
      <c r="B117" s="14">
        <v>83</v>
      </c>
      <c r="C117" s="14">
        <v>185</v>
      </c>
      <c r="D117" s="14">
        <v>185</v>
      </c>
      <c r="E117" s="14"/>
      <c r="F117" s="16">
        <f t="shared" si="9"/>
        <v>151</v>
      </c>
      <c r="G117" s="14"/>
      <c r="H117" s="20">
        <f t="shared" si="14"/>
        <v>-92</v>
      </c>
      <c r="I117" s="20">
        <f t="shared" si="15"/>
        <v>-115</v>
      </c>
      <c r="J117" s="20">
        <f t="shared" si="16"/>
        <v>-115</v>
      </c>
      <c r="K117" s="5"/>
      <c r="L117" s="5"/>
      <c r="M117" s="5"/>
      <c r="N117" s="20">
        <f t="shared" si="17"/>
        <v>-107.33333333333331</v>
      </c>
      <c r="O117" s="20"/>
      <c r="P117" s="14">
        <f>SUM($B$2:B117)</f>
        <v>8008</v>
      </c>
      <c r="Q117" s="14">
        <f>SUM($C$2:C117)</f>
        <v>5760</v>
      </c>
      <c r="R117" s="14">
        <f>SUM($D$2:D117)</f>
        <v>5760</v>
      </c>
      <c r="Y117">
        <f t="shared" si="11"/>
        <v>0.47428571428571431</v>
      </c>
      <c r="Z117">
        <f t="shared" si="12"/>
        <v>0.6166666666666667</v>
      </c>
      <c r="AA117">
        <f t="shared" si="13"/>
        <v>0.6166666666666667</v>
      </c>
    </row>
    <row r="118" spans="1:27" x14ac:dyDescent="0.25">
      <c r="A118" s="3">
        <f t="shared" si="10"/>
        <v>42484</v>
      </c>
      <c r="B118" s="14">
        <v>80</v>
      </c>
      <c r="C118" s="14">
        <v>117</v>
      </c>
      <c r="D118" s="14">
        <v>117</v>
      </c>
      <c r="E118" s="14"/>
      <c r="F118" s="16">
        <f t="shared" si="9"/>
        <v>104.66666666666667</v>
      </c>
      <c r="G118" s="14"/>
      <c r="H118" s="20">
        <f t="shared" si="14"/>
        <v>-42</v>
      </c>
      <c r="I118" s="20">
        <f t="shared" si="15"/>
        <v>10</v>
      </c>
      <c r="J118" s="20">
        <f t="shared" si="16"/>
        <v>-69</v>
      </c>
      <c r="K118" s="5"/>
      <c r="L118" s="5"/>
      <c r="M118" s="5"/>
      <c r="N118" s="20">
        <f t="shared" si="17"/>
        <v>-33.666666666666671</v>
      </c>
      <c r="O118" s="20"/>
      <c r="P118" s="14">
        <f>SUM($B$2:B118)</f>
        <v>8088</v>
      </c>
      <c r="Q118" s="14">
        <f>SUM($C$2:C118)</f>
        <v>5877</v>
      </c>
      <c r="R118" s="14">
        <f>SUM($D$2:D118)</f>
        <v>5877</v>
      </c>
      <c r="Y118">
        <f t="shared" si="11"/>
        <v>0.65573770491803274</v>
      </c>
      <c r="Z118">
        <f t="shared" si="12"/>
        <v>1.0934579439252337</v>
      </c>
      <c r="AA118">
        <f t="shared" si="13"/>
        <v>0.62903225806451613</v>
      </c>
    </row>
    <row r="119" spans="1:27" x14ac:dyDescent="0.25">
      <c r="A119" s="3">
        <f t="shared" si="10"/>
        <v>42485</v>
      </c>
      <c r="B119" s="14">
        <v>30</v>
      </c>
      <c r="C119" s="14">
        <v>99</v>
      </c>
      <c r="D119" s="14">
        <v>99</v>
      </c>
      <c r="E119" s="14"/>
      <c r="F119" s="16">
        <f t="shared" si="9"/>
        <v>76</v>
      </c>
      <c r="G119" s="14"/>
      <c r="H119" s="20">
        <f t="shared" si="14"/>
        <v>-89</v>
      </c>
      <c r="I119" s="20">
        <f t="shared" si="15"/>
        <v>-28</v>
      </c>
      <c r="J119" s="20">
        <f t="shared" si="16"/>
        <v>-5</v>
      </c>
      <c r="K119" s="5"/>
      <c r="L119" s="5"/>
      <c r="M119" s="5"/>
      <c r="N119" s="20">
        <f t="shared" si="17"/>
        <v>-40.666666666666671</v>
      </c>
      <c r="O119" s="20"/>
      <c r="P119" s="14">
        <f>SUM($B$2:B119)</f>
        <v>8118</v>
      </c>
      <c r="Q119" s="14">
        <f>SUM($C$2:C119)</f>
        <v>5976</v>
      </c>
      <c r="R119" s="14">
        <f>SUM($D$2:D119)</f>
        <v>5976</v>
      </c>
      <c r="Y119">
        <f t="shared" si="11"/>
        <v>0.25210084033613445</v>
      </c>
      <c r="Z119">
        <f t="shared" si="12"/>
        <v>0.77952755905511806</v>
      </c>
      <c r="AA119">
        <f t="shared" si="13"/>
        <v>0.95192307692307687</v>
      </c>
    </row>
    <row r="120" spans="1:27" x14ac:dyDescent="0.25">
      <c r="A120" s="3">
        <f t="shared" si="10"/>
        <v>42486</v>
      </c>
      <c r="B120" s="14">
        <v>76</v>
      </c>
      <c r="C120" s="14">
        <v>150</v>
      </c>
      <c r="D120" s="14">
        <v>150</v>
      </c>
      <c r="E120" s="14"/>
      <c r="F120" s="16">
        <f t="shared" si="9"/>
        <v>125.33333333333333</v>
      </c>
      <c r="G120" s="14"/>
      <c r="H120" s="20">
        <f t="shared" si="14"/>
        <v>-71</v>
      </c>
      <c r="I120" s="20">
        <f t="shared" si="15"/>
        <v>-126</v>
      </c>
      <c r="J120" s="20">
        <f t="shared" si="16"/>
        <v>-70</v>
      </c>
      <c r="K120" s="5"/>
      <c r="L120" s="5"/>
      <c r="M120" s="5"/>
      <c r="N120" s="20">
        <f t="shared" si="17"/>
        <v>-89.000000000000014</v>
      </c>
      <c r="O120" s="20"/>
      <c r="P120" s="14">
        <f>SUM($B$2:B120)</f>
        <v>8194</v>
      </c>
      <c r="Q120" s="14">
        <f>SUM($C$2:C120)</f>
        <v>6126</v>
      </c>
      <c r="R120" s="14">
        <f>SUM($D$2:D120)</f>
        <v>6126</v>
      </c>
      <c r="Y120">
        <f t="shared" si="11"/>
        <v>0.51700680272108845</v>
      </c>
      <c r="Z120">
        <f t="shared" si="12"/>
        <v>0.54347826086956519</v>
      </c>
      <c r="AA120">
        <f t="shared" si="13"/>
        <v>0.68181818181818177</v>
      </c>
    </row>
    <row r="121" spans="1:27" x14ac:dyDescent="0.25">
      <c r="A121" s="3">
        <f t="shared" si="10"/>
        <v>42487</v>
      </c>
      <c r="B121" s="14">
        <v>82</v>
      </c>
      <c r="C121" s="14">
        <v>188</v>
      </c>
      <c r="D121" s="14">
        <v>188</v>
      </c>
      <c r="E121" s="14"/>
      <c r="F121" s="16">
        <f t="shared" si="9"/>
        <v>152.66666666666666</v>
      </c>
      <c r="G121" s="14"/>
      <c r="H121" s="20">
        <f t="shared" si="14"/>
        <v>-54</v>
      </c>
      <c r="I121" s="20">
        <f t="shared" si="15"/>
        <v>17</v>
      </c>
      <c r="J121" s="20">
        <f t="shared" si="16"/>
        <v>-36</v>
      </c>
      <c r="K121" s="5"/>
      <c r="L121" s="5"/>
      <c r="M121" s="5"/>
      <c r="N121" s="20">
        <f t="shared" si="17"/>
        <v>-24.333333333333343</v>
      </c>
      <c r="O121" s="20"/>
      <c r="P121" s="14">
        <f>SUM($B$2:B121)</f>
        <v>8276</v>
      </c>
      <c r="Q121" s="14">
        <f>SUM($C$2:C121)</f>
        <v>6314</v>
      </c>
      <c r="R121" s="14">
        <f>SUM($D$2:D121)</f>
        <v>6314</v>
      </c>
      <c r="Y121">
        <f t="shared" si="11"/>
        <v>0.6029411764705882</v>
      </c>
      <c r="Z121">
        <f t="shared" si="12"/>
        <v>1.0994152046783625</v>
      </c>
      <c r="AA121">
        <f t="shared" si="13"/>
        <v>0.8392857142857143</v>
      </c>
    </row>
    <row r="122" spans="1:27" x14ac:dyDescent="0.25">
      <c r="A122" s="3">
        <f t="shared" si="10"/>
        <v>42488</v>
      </c>
      <c r="B122" s="14">
        <v>59</v>
      </c>
      <c r="C122" s="14">
        <v>153</v>
      </c>
      <c r="D122" s="14">
        <v>153</v>
      </c>
      <c r="E122" s="14"/>
      <c r="F122" s="16">
        <f t="shared" si="9"/>
        <v>121.66666666666667</v>
      </c>
      <c r="G122" s="14"/>
      <c r="H122" s="20">
        <f t="shared" si="14"/>
        <v>-68</v>
      </c>
      <c r="I122" s="20">
        <f t="shared" si="15"/>
        <v>-93</v>
      </c>
      <c r="J122" s="20">
        <f t="shared" si="16"/>
        <v>-76</v>
      </c>
      <c r="K122" s="5"/>
      <c r="L122" s="5"/>
      <c r="M122" s="5"/>
      <c r="N122" s="20">
        <f t="shared" si="17"/>
        <v>-78.999999999999986</v>
      </c>
      <c r="O122" s="20"/>
      <c r="P122" s="14">
        <f>SUM($B$2:B122)</f>
        <v>8335</v>
      </c>
      <c r="Q122" s="14">
        <f>SUM($C$2:C122)</f>
        <v>6467</v>
      </c>
      <c r="R122" s="14">
        <f>SUM($D$2:D122)</f>
        <v>6467</v>
      </c>
      <c r="Y122">
        <f t="shared" si="11"/>
        <v>0.46456692913385828</v>
      </c>
      <c r="Z122">
        <f t="shared" si="12"/>
        <v>0.62195121951219512</v>
      </c>
      <c r="AA122">
        <f t="shared" si="13"/>
        <v>0.66812227074235808</v>
      </c>
    </row>
    <row r="123" spans="1:27" x14ac:dyDescent="0.25">
      <c r="A123" s="3">
        <f t="shared" si="10"/>
        <v>42489</v>
      </c>
      <c r="B123" s="14">
        <v>71</v>
      </c>
      <c r="C123" s="14">
        <v>156</v>
      </c>
      <c r="D123" s="14">
        <v>156</v>
      </c>
      <c r="E123" s="14"/>
      <c r="F123" s="16">
        <f t="shared" si="9"/>
        <v>127.66666666666667</v>
      </c>
      <c r="G123" s="14"/>
      <c r="H123" s="20">
        <f t="shared" si="14"/>
        <v>-46</v>
      </c>
      <c r="I123" s="20">
        <f t="shared" si="15"/>
        <v>-140</v>
      </c>
      <c r="J123" s="20">
        <f t="shared" si="16"/>
        <v>-104</v>
      </c>
      <c r="K123" s="5"/>
      <c r="L123" s="5"/>
      <c r="M123" s="5"/>
      <c r="N123" s="20">
        <f t="shared" si="17"/>
        <v>-96.666666666666671</v>
      </c>
      <c r="O123" s="20"/>
      <c r="P123" s="14">
        <f>SUM($B$2:B123)</f>
        <v>8406</v>
      </c>
      <c r="Q123" s="14">
        <f>SUM($C$2:C123)</f>
        <v>6623</v>
      </c>
      <c r="R123" s="14">
        <f>SUM($D$2:D123)</f>
        <v>6623</v>
      </c>
      <c r="Y123">
        <f t="shared" si="11"/>
        <v>0.60683760683760679</v>
      </c>
      <c r="Z123">
        <f t="shared" si="12"/>
        <v>0.52702702702702697</v>
      </c>
      <c r="AA123">
        <f t="shared" si="13"/>
        <v>0.6</v>
      </c>
    </row>
    <row r="124" spans="1:27" x14ac:dyDescent="0.25">
      <c r="A124" s="3">
        <f t="shared" si="10"/>
        <v>42490</v>
      </c>
      <c r="B124" s="14">
        <v>48</v>
      </c>
      <c r="C124" s="14">
        <v>113</v>
      </c>
      <c r="D124" s="14">
        <v>113</v>
      </c>
      <c r="E124" s="14"/>
      <c r="F124" s="16">
        <f t="shared" si="9"/>
        <v>91.333333333333329</v>
      </c>
      <c r="G124" s="14"/>
      <c r="H124" s="20">
        <f t="shared" si="14"/>
        <v>-35</v>
      </c>
      <c r="I124" s="20">
        <f t="shared" si="15"/>
        <v>-72</v>
      </c>
      <c r="J124" s="20">
        <f t="shared" si="16"/>
        <v>-72</v>
      </c>
      <c r="K124" s="5"/>
      <c r="L124" s="5"/>
      <c r="M124" s="5"/>
      <c r="N124" s="20">
        <f t="shared" si="17"/>
        <v>-59.666666666666671</v>
      </c>
      <c r="O124" s="20"/>
      <c r="P124" s="14">
        <f>SUM($B$2:B124)</f>
        <v>8454</v>
      </c>
      <c r="Q124" s="14">
        <f>SUM($C$2:C124)</f>
        <v>6736</v>
      </c>
      <c r="R124" s="14">
        <f>SUM($D$2:D124)</f>
        <v>6736</v>
      </c>
      <c r="Y124">
        <f t="shared" si="11"/>
        <v>0.57831325301204817</v>
      </c>
      <c r="Z124">
        <f t="shared" si="12"/>
        <v>0.61081081081081079</v>
      </c>
      <c r="AA124">
        <f t="shared" si="13"/>
        <v>0.61081081081081079</v>
      </c>
    </row>
    <row r="125" spans="1:27" x14ac:dyDescent="0.25">
      <c r="A125" s="3">
        <f t="shared" si="10"/>
        <v>42491</v>
      </c>
      <c r="B125" s="14">
        <v>34</v>
      </c>
      <c r="C125" s="14">
        <v>76</v>
      </c>
      <c r="D125" s="14">
        <v>76</v>
      </c>
      <c r="E125" s="14"/>
      <c r="F125" s="16">
        <f t="shared" si="9"/>
        <v>62</v>
      </c>
      <c r="G125" s="14"/>
      <c r="H125" s="20">
        <f t="shared" si="14"/>
        <v>-46</v>
      </c>
      <c r="I125" s="20">
        <f t="shared" si="15"/>
        <v>-41</v>
      </c>
      <c r="J125" s="20">
        <f t="shared" si="16"/>
        <v>-41</v>
      </c>
      <c r="K125" s="5"/>
      <c r="L125" s="5"/>
      <c r="M125" s="5"/>
      <c r="N125" s="20">
        <f t="shared" si="17"/>
        <v>-42.666666666666671</v>
      </c>
      <c r="O125" s="20"/>
      <c r="P125" s="14">
        <f>SUM($B$2:B125)</f>
        <v>8488</v>
      </c>
      <c r="Q125" s="14">
        <f>SUM($C$2:C125)</f>
        <v>6812</v>
      </c>
      <c r="R125" s="14">
        <f>SUM($D$2:D125)</f>
        <v>6812</v>
      </c>
      <c r="Y125">
        <f t="shared" si="11"/>
        <v>0.42499999999999999</v>
      </c>
      <c r="Z125">
        <f t="shared" si="12"/>
        <v>0.6495726495726496</v>
      </c>
      <c r="AA125">
        <f t="shared" si="13"/>
        <v>0.6495726495726496</v>
      </c>
    </row>
    <row r="126" spans="1:27" x14ac:dyDescent="0.25">
      <c r="A126" s="3">
        <f t="shared" si="10"/>
        <v>42492</v>
      </c>
      <c r="B126" s="14">
        <v>16</v>
      </c>
      <c r="C126" s="14">
        <v>54</v>
      </c>
      <c r="D126" s="14">
        <v>54</v>
      </c>
      <c r="E126" s="14"/>
      <c r="F126" s="16">
        <f t="shared" si="9"/>
        <v>41.333333333333336</v>
      </c>
      <c r="G126" s="14"/>
      <c r="H126" s="20">
        <f t="shared" si="14"/>
        <v>-14</v>
      </c>
      <c r="I126" s="20">
        <f t="shared" si="15"/>
        <v>-45</v>
      </c>
      <c r="J126" s="20">
        <f t="shared" si="16"/>
        <v>-45</v>
      </c>
      <c r="K126" s="5"/>
      <c r="L126" s="5"/>
      <c r="M126" s="5"/>
      <c r="N126" s="20">
        <f t="shared" si="17"/>
        <v>-34.666666666666664</v>
      </c>
      <c r="O126" s="20"/>
      <c r="P126" s="14">
        <f>SUM($B$2:B126)</f>
        <v>8504</v>
      </c>
      <c r="Q126" s="14">
        <f>SUM($C$2:C126)</f>
        <v>6866</v>
      </c>
      <c r="R126" s="14">
        <f>SUM($D$2:D126)</f>
        <v>6866</v>
      </c>
      <c r="Y126">
        <f t="shared" si="11"/>
        <v>0.53333333333333333</v>
      </c>
      <c r="Z126">
        <f t="shared" si="12"/>
        <v>0.54545454545454541</v>
      </c>
      <c r="AA126">
        <f t="shared" si="13"/>
        <v>0.54545454545454541</v>
      </c>
    </row>
    <row r="127" spans="1:27" x14ac:dyDescent="0.25">
      <c r="A127" s="3">
        <f t="shared" si="10"/>
        <v>42493</v>
      </c>
      <c r="B127" s="14">
        <v>40</v>
      </c>
      <c r="C127" s="14">
        <v>127</v>
      </c>
      <c r="D127" s="14">
        <v>127</v>
      </c>
      <c r="E127" s="14"/>
      <c r="F127" s="16">
        <f t="shared" si="9"/>
        <v>98</v>
      </c>
      <c r="G127" s="14"/>
      <c r="H127" s="20">
        <f t="shared" si="14"/>
        <v>-36</v>
      </c>
      <c r="I127" s="20">
        <f t="shared" si="15"/>
        <v>-23</v>
      </c>
      <c r="J127" s="20">
        <f t="shared" si="16"/>
        <v>-23</v>
      </c>
      <c r="K127" s="5"/>
      <c r="L127" s="5"/>
      <c r="M127" s="5"/>
      <c r="N127" s="20">
        <f t="shared" si="17"/>
        <v>-27.333333333333329</v>
      </c>
      <c r="O127" s="20"/>
      <c r="P127" s="14">
        <f>SUM($B$2:B127)</f>
        <v>8544</v>
      </c>
      <c r="Q127" s="14">
        <f>SUM($C$2:C127)</f>
        <v>6993</v>
      </c>
      <c r="R127" s="14">
        <f>SUM($D$2:D127)</f>
        <v>6993</v>
      </c>
      <c r="Y127">
        <f t="shared" si="11"/>
        <v>0.52631578947368418</v>
      </c>
      <c r="Z127">
        <f t="shared" si="12"/>
        <v>0.84666666666666668</v>
      </c>
      <c r="AA127">
        <f t="shared" si="13"/>
        <v>0.84666666666666668</v>
      </c>
    </row>
    <row r="128" spans="1:27" x14ac:dyDescent="0.25">
      <c r="A128" s="3">
        <f t="shared" si="10"/>
        <v>42494</v>
      </c>
      <c r="B128" s="14">
        <v>44</v>
      </c>
      <c r="C128" s="14">
        <v>0</v>
      </c>
      <c r="D128" s="14">
        <v>0</v>
      </c>
      <c r="E128" s="14"/>
      <c r="F128" s="16">
        <f t="shared" si="9"/>
        <v>14.666666666666666</v>
      </c>
      <c r="G128" s="14"/>
      <c r="H128" s="20">
        <f t="shared" si="14"/>
        <v>-38</v>
      </c>
      <c r="I128" s="20">
        <f t="shared" si="15"/>
        <v>-188</v>
      </c>
      <c r="J128" s="20">
        <f t="shared" si="16"/>
        <v>-188</v>
      </c>
      <c r="K128" s="5"/>
      <c r="L128" s="5"/>
      <c r="M128" s="5"/>
      <c r="N128" s="20">
        <f t="shared" si="17"/>
        <v>-138</v>
      </c>
      <c r="O128" s="20"/>
      <c r="P128" s="14">
        <f>SUM($B$2:B128)</f>
        <v>8588</v>
      </c>
      <c r="Q128" s="14">
        <f>SUM($C$2:C128)</f>
        <v>6993</v>
      </c>
      <c r="R128" s="14">
        <f>SUM($D$2:D128)</f>
        <v>6993</v>
      </c>
      <c r="Y128">
        <f t="shared" si="11"/>
        <v>0.53658536585365857</v>
      </c>
      <c r="Z128">
        <f t="shared" si="12"/>
        <v>0</v>
      </c>
      <c r="AA128">
        <f t="shared" si="13"/>
        <v>0</v>
      </c>
    </row>
    <row r="129" spans="1:27" x14ac:dyDescent="0.25">
      <c r="A129" s="3">
        <f t="shared" si="10"/>
        <v>42495</v>
      </c>
      <c r="B129" s="14">
        <v>41</v>
      </c>
      <c r="C129" s="14">
        <v>282</v>
      </c>
      <c r="D129" s="14">
        <v>282</v>
      </c>
      <c r="E129" s="14"/>
      <c r="F129" s="16">
        <f t="shared" si="9"/>
        <v>201.66666666666666</v>
      </c>
      <c r="G129" s="14"/>
      <c r="H129" s="20">
        <f t="shared" si="14"/>
        <v>-18</v>
      </c>
      <c r="I129" s="20">
        <f t="shared" si="15"/>
        <v>129</v>
      </c>
      <c r="J129" s="20">
        <f t="shared" si="16"/>
        <v>129</v>
      </c>
      <c r="K129" s="5"/>
      <c r="L129" s="5"/>
      <c r="M129" s="5"/>
      <c r="N129" s="20">
        <f t="shared" si="17"/>
        <v>79.999999999999986</v>
      </c>
      <c r="O129" s="20"/>
      <c r="P129" s="14">
        <f>SUM($B$2:B129)</f>
        <v>8629</v>
      </c>
      <c r="Q129" s="14">
        <f>SUM($C$2:C129)</f>
        <v>7275</v>
      </c>
      <c r="R129" s="14">
        <f>SUM($D$2:D129)</f>
        <v>7275</v>
      </c>
      <c r="Y129">
        <f t="shared" si="11"/>
        <v>0.69491525423728817</v>
      </c>
      <c r="Z129">
        <f t="shared" si="12"/>
        <v>1.8431372549019607</v>
      </c>
      <c r="AA129">
        <f t="shared" si="13"/>
        <v>1.8431372549019607</v>
      </c>
    </row>
    <row r="130" spans="1:27" x14ac:dyDescent="0.25">
      <c r="A130" s="3">
        <f t="shared" si="10"/>
        <v>42496</v>
      </c>
      <c r="B130" s="14">
        <v>49</v>
      </c>
      <c r="C130" s="14">
        <v>117</v>
      </c>
      <c r="D130" s="14">
        <v>117</v>
      </c>
      <c r="E130" s="14"/>
      <c r="F130" s="16">
        <f t="shared" ref="F130:F193" si="18">SUM(B130:D130)/3</f>
        <v>94.333333333333329</v>
      </c>
      <c r="G130" s="14"/>
      <c r="H130" s="20">
        <f t="shared" si="14"/>
        <v>-22</v>
      </c>
      <c r="I130" s="20">
        <f t="shared" si="15"/>
        <v>-39</v>
      </c>
      <c r="J130" s="20">
        <f t="shared" si="16"/>
        <v>-39</v>
      </c>
      <c r="K130" s="5"/>
      <c r="L130" s="5"/>
      <c r="M130" s="5"/>
      <c r="N130" s="20">
        <f t="shared" si="17"/>
        <v>-33.333333333333343</v>
      </c>
      <c r="O130" s="20"/>
      <c r="P130" s="14">
        <f>SUM($B$2:B130)</f>
        <v>8678</v>
      </c>
      <c r="Q130" s="14">
        <f>SUM($C$2:C130)</f>
        <v>7392</v>
      </c>
      <c r="R130" s="14">
        <f>SUM($D$2:D130)</f>
        <v>7392</v>
      </c>
      <c r="Y130">
        <f t="shared" si="11"/>
        <v>0.6901408450704225</v>
      </c>
      <c r="Z130">
        <f t="shared" si="12"/>
        <v>0.75</v>
      </c>
      <c r="AA130">
        <f t="shared" si="13"/>
        <v>0.75</v>
      </c>
    </row>
    <row r="131" spans="1:27" x14ac:dyDescent="0.25">
      <c r="A131" s="3">
        <f t="shared" ref="A131:A194" si="19">A130+1</f>
        <v>42497</v>
      </c>
      <c r="B131" s="14">
        <v>45</v>
      </c>
      <c r="C131" s="14">
        <v>118</v>
      </c>
      <c r="D131" s="14">
        <v>118</v>
      </c>
      <c r="E131" s="14"/>
      <c r="F131" s="16">
        <f t="shared" si="18"/>
        <v>93.666666666666671</v>
      </c>
      <c r="G131" s="14"/>
      <c r="H131" s="20">
        <f t="shared" si="14"/>
        <v>-3</v>
      </c>
      <c r="I131" s="20">
        <f t="shared" si="15"/>
        <v>5</v>
      </c>
      <c r="J131" s="20">
        <f t="shared" si="16"/>
        <v>5</v>
      </c>
      <c r="K131" s="5"/>
      <c r="L131" s="5"/>
      <c r="M131" s="5"/>
      <c r="N131" s="20">
        <f t="shared" si="17"/>
        <v>2.3333333333333428</v>
      </c>
      <c r="O131" s="20"/>
      <c r="P131" s="14">
        <f>SUM($B$2:B131)</f>
        <v>8723</v>
      </c>
      <c r="Q131" s="14">
        <f>SUM($C$2:C131)</f>
        <v>7510</v>
      </c>
      <c r="R131" s="14">
        <f>SUM($D$2:D131)</f>
        <v>7510</v>
      </c>
      <c r="Y131">
        <f t="shared" si="11"/>
        <v>0.9375</v>
      </c>
      <c r="Z131">
        <f t="shared" si="12"/>
        <v>1.0442477876106195</v>
      </c>
      <c r="AA131">
        <f t="shared" si="13"/>
        <v>1.0442477876106195</v>
      </c>
    </row>
    <row r="132" spans="1:27" x14ac:dyDescent="0.25">
      <c r="A132" s="3">
        <f t="shared" si="19"/>
        <v>42498</v>
      </c>
      <c r="B132" s="14">
        <v>23</v>
      </c>
      <c r="C132" s="14">
        <v>39</v>
      </c>
      <c r="D132" s="14">
        <v>39</v>
      </c>
      <c r="E132" s="14"/>
      <c r="F132" s="16">
        <f t="shared" si="18"/>
        <v>33.666666666666664</v>
      </c>
      <c r="G132" s="14"/>
      <c r="H132" s="20">
        <f t="shared" si="14"/>
        <v>-11</v>
      </c>
      <c r="I132" s="20">
        <f t="shared" si="15"/>
        <v>-37</v>
      </c>
      <c r="J132" s="20">
        <f t="shared" si="16"/>
        <v>-37</v>
      </c>
      <c r="K132" s="5"/>
      <c r="L132" s="5"/>
      <c r="M132" s="5"/>
      <c r="N132" s="20">
        <f t="shared" si="17"/>
        <v>-28.333333333333336</v>
      </c>
      <c r="O132" s="20"/>
      <c r="P132" s="14">
        <f>SUM($B$2:B132)</f>
        <v>8746</v>
      </c>
      <c r="Q132" s="14">
        <f>SUM($C$2:C132)</f>
        <v>7549</v>
      </c>
      <c r="R132" s="14">
        <f>SUM($D$2:D132)</f>
        <v>7549</v>
      </c>
      <c r="Y132">
        <f t="shared" si="11"/>
        <v>0.67647058823529416</v>
      </c>
      <c r="Z132">
        <f t="shared" si="12"/>
        <v>0.51315789473684215</v>
      </c>
      <c r="AA132">
        <f t="shared" si="13"/>
        <v>0.51315789473684215</v>
      </c>
    </row>
    <row r="133" spans="1:27" x14ac:dyDescent="0.25">
      <c r="A133" s="3">
        <f t="shared" si="19"/>
        <v>42499</v>
      </c>
      <c r="B133" s="14">
        <v>14</v>
      </c>
      <c r="C133" s="14">
        <v>20</v>
      </c>
      <c r="D133" s="14">
        <v>20</v>
      </c>
      <c r="E133" s="14"/>
      <c r="F133" s="16">
        <f t="shared" si="18"/>
        <v>18</v>
      </c>
      <c r="G133" s="14"/>
      <c r="H133" s="20">
        <f t="shared" si="14"/>
        <v>-2</v>
      </c>
      <c r="I133" s="20">
        <f t="shared" si="15"/>
        <v>-34</v>
      </c>
      <c r="J133" s="20">
        <f t="shared" si="16"/>
        <v>-34</v>
      </c>
      <c r="K133" s="5"/>
      <c r="L133" s="5"/>
      <c r="M133" s="5"/>
      <c r="N133" s="20">
        <f t="shared" si="17"/>
        <v>-23.333333333333336</v>
      </c>
      <c r="O133" s="20"/>
      <c r="P133" s="14">
        <f>SUM($B$2:B133)</f>
        <v>8760</v>
      </c>
      <c r="Q133" s="14">
        <f>SUM($C$2:C133)</f>
        <v>7569</v>
      </c>
      <c r="R133" s="14">
        <f>SUM($D$2:D133)</f>
        <v>7569</v>
      </c>
      <c r="Y133">
        <f t="shared" si="11"/>
        <v>0.875</v>
      </c>
      <c r="Z133">
        <f t="shared" si="12"/>
        <v>0.37037037037037035</v>
      </c>
      <c r="AA133">
        <f t="shared" si="13"/>
        <v>0.37037037037037035</v>
      </c>
    </row>
    <row r="134" spans="1:27" x14ac:dyDescent="0.25">
      <c r="A134" s="3">
        <f t="shared" si="19"/>
        <v>42500</v>
      </c>
      <c r="B134" s="14">
        <v>25</v>
      </c>
      <c r="C134" s="14">
        <v>92</v>
      </c>
      <c r="D134" s="14">
        <v>92</v>
      </c>
      <c r="E134" s="14"/>
      <c r="F134" s="16">
        <f t="shared" si="18"/>
        <v>69.666666666666671</v>
      </c>
      <c r="G134" s="14"/>
      <c r="H134" s="20">
        <f t="shared" si="14"/>
        <v>-15</v>
      </c>
      <c r="I134" s="20">
        <f t="shared" si="15"/>
        <v>-35</v>
      </c>
      <c r="J134" s="20">
        <f t="shared" si="16"/>
        <v>-35</v>
      </c>
      <c r="K134" s="5"/>
      <c r="L134" s="5"/>
      <c r="M134" s="5"/>
      <c r="N134" s="20">
        <f t="shared" si="17"/>
        <v>-28.333333333333329</v>
      </c>
      <c r="O134" s="20"/>
      <c r="P134" s="14">
        <f>SUM($B$2:B134)</f>
        <v>8785</v>
      </c>
      <c r="Q134" s="14">
        <f>SUM($C$2:C134)</f>
        <v>7661</v>
      </c>
      <c r="R134" s="14">
        <f>SUM($D$2:D134)</f>
        <v>7661</v>
      </c>
      <c r="Y134">
        <f t="shared" si="11"/>
        <v>0.625</v>
      </c>
      <c r="Z134">
        <f t="shared" si="12"/>
        <v>0.72440944881889768</v>
      </c>
      <c r="AA134">
        <f t="shared" si="13"/>
        <v>0.72440944881889768</v>
      </c>
    </row>
    <row r="135" spans="1:27" x14ac:dyDescent="0.25">
      <c r="A135" s="3">
        <f t="shared" si="19"/>
        <v>42501</v>
      </c>
      <c r="B135" s="14">
        <v>32</v>
      </c>
      <c r="C135" s="14">
        <v>77</v>
      </c>
      <c r="D135" s="14">
        <v>77</v>
      </c>
      <c r="E135" s="14"/>
      <c r="F135" s="16">
        <f t="shared" si="18"/>
        <v>62</v>
      </c>
      <c r="G135" s="14"/>
      <c r="H135" s="20">
        <f t="shared" si="14"/>
        <v>-12</v>
      </c>
      <c r="I135" s="20">
        <f t="shared" si="15"/>
        <v>77</v>
      </c>
      <c r="J135" s="20">
        <f t="shared" si="16"/>
        <v>77</v>
      </c>
      <c r="K135" s="5"/>
      <c r="L135" s="5"/>
      <c r="M135" s="5"/>
      <c r="N135" s="20">
        <f t="shared" si="17"/>
        <v>47.333333333333336</v>
      </c>
      <c r="O135" s="20"/>
      <c r="P135" s="14">
        <f>SUM($B$2:B135)</f>
        <v>8817</v>
      </c>
      <c r="Q135" s="14">
        <f>SUM($C$2:C135)</f>
        <v>7738</v>
      </c>
      <c r="R135" s="14">
        <f>SUM($D$2:D135)</f>
        <v>7738</v>
      </c>
      <c r="Y135">
        <f t="shared" si="11"/>
        <v>0.72727272727272729</v>
      </c>
      <c r="Z135">
        <f t="shared" si="12"/>
        <v>1</v>
      </c>
      <c r="AA135">
        <f t="shared" si="13"/>
        <v>1</v>
      </c>
    </row>
    <row r="136" spans="1:27" x14ac:dyDescent="0.25">
      <c r="A136" s="3">
        <f t="shared" si="19"/>
        <v>42502</v>
      </c>
      <c r="B136" s="14">
        <v>27</v>
      </c>
      <c r="C136" s="14">
        <v>123</v>
      </c>
      <c r="D136" s="14">
        <v>123</v>
      </c>
      <c r="E136" s="14"/>
      <c r="F136" s="16">
        <f t="shared" si="18"/>
        <v>91</v>
      </c>
      <c r="G136" s="14"/>
      <c r="H136" s="20">
        <f t="shared" si="14"/>
        <v>-14</v>
      </c>
      <c r="I136" s="20">
        <f t="shared" si="15"/>
        <v>-159</v>
      </c>
      <c r="J136" s="20">
        <f t="shared" si="16"/>
        <v>-159</v>
      </c>
      <c r="K136" s="5"/>
      <c r="L136" s="5"/>
      <c r="M136" s="5"/>
      <c r="N136" s="20">
        <f t="shared" si="17"/>
        <v>-110.66666666666666</v>
      </c>
      <c r="O136" s="20"/>
      <c r="P136" s="14">
        <f>SUM($B$2:B136)</f>
        <v>8844</v>
      </c>
      <c r="Q136" s="14">
        <f>SUM($C$2:C136)</f>
        <v>7861</v>
      </c>
      <c r="R136" s="14">
        <f>SUM($D$2:D136)</f>
        <v>7861</v>
      </c>
      <c r="Y136">
        <f t="shared" si="11"/>
        <v>0.65853658536585369</v>
      </c>
      <c r="Z136">
        <f t="shared" si="12"/>
        <v>0.43617021276595747</v>
      </c>
      <c r="AA136">
        <f t="shared" si="13"/>
        <v>0.43617021276595747</v>
      </c>
    </row>
    <row r="137" spans="1:27" x14ac:dyDescent="0.25">
      <c r="A137" s="3">
        <f t="shared" si="19"/>
        <v>42503</v>
      </c>
      <c r="B137" s="14">
        <v>20</v>
      </c>
      <c r="C137" s="14">
        <v>23</v>
      </c>
      <c r="D137" s="14">
        <v>67</v>
      </c>
      <c r="E137" s="14"/>
      <c r="F137" s="16">
        <f t="shared" si="18"/>
        <v>36.666666666666664</v>
      </c>
      <c r="G137" s="14"/>
      <c r="H137" s="20">
        <f t="shared" si="14"/>
        <v>-29</v>
      </c>
      <c r="I137" s="20">
        <f t="shared" si="15"/>
        <v>-94</v>
      </c>
      <c r="J137" s="20">
        <f t="shared" si="16"/>
        <v>-50</v>
      </c>
      <c r="K137" s="5"/>
      <c r="L137" s="5"/>
      <c r="M137" s="5"/>
      <c r="N137" s="20">
        <f t="shared" si="17"/>
        <v>-57.666666666666664</v>
      </c>
      <c r="O137" s="20"/>
      <c r="P137" s="14">
        <f>SUM($B$2:B137)</f>
        <v>8864</v>
      </c>
      <c r="Q137" s="14">
        <f>SUM($C$2:C137)</f>
        <v>7884</v>
      </c>
      <c r="R137" s="14">
        <f>SUM($D$2:D137)</f>
        <v>7928</v>
      </c>
      <c r="Y137">
        <f t="shared" si="11"/>
        <v>0.40816326530612246</v>
      </c>
      <c r="Z137">
        <f t="shared" si="12"/>
        <v>0.19658119658119658</v>
      </c>
      <c r="AA137">
        <f t="shared" si="13"/>
        <v>0.57264957264957261</v>
      </c>
    </row>
    <row r="138" spans="1:27" x14ac:dyDescent="0.25">
      <c r="A138" s="3">
        <f t="shared" si="19"/>
        <v>42504</v>
      </c>
      <c r="B138" s="14">
        <v>31</v>
      </c>
      <c r="C138" s="14">
        <v>13</v>
      </c>
      <c r="D138" s="14">
        <v>73</v>
      </c>
      <c r="E138" s="14"/>
      <c r="F138" s="16">
        <f t="shared" si="18"/>
        <v>39</v>
      </c>
      <c r="G138" s="14"/>
      <c r="H138" s="20">
        <f t="shared" si="14"/>
        <v>-14</v>
      </c>
      <c r="I138" s="20">
        <f t="shared" si="15"/>
        <v>-105</v>
      </c>
      <c r="J138" s="20">
        <f t="shared" si="16"/>
        <v>-45</v>
      </c>
      <c r="K138" s="5"/>
      <c r="L138" s="5"/>
      <c r="M138" s="5"/>
      <c r="N138" s="20">
        <f t="shared" si="17"/>
        <v>-54.666666666666671</v>
      </c>
      <c r="O138" s="20"/>
      <c r="P138" s="14">
        <f>SUM($B$2:B138)</f>
        <v>8895</v>
      </c>
      <c r="Q138" s="14">
        <f>SUM($C$2:C138)</f>
        <v>7897</v>
      </c>
      <c r="R138" s="14">
        <f>SUM($D$2:D138)</f>
        <v>8001</v>
      </c>
      <c r="Y138">
        <f t="shared" si="11"/>
        <v>0.68888888888888888</v>
      </c>
      <c r="Z138">
        <f t="shared" si="12"/>
        <v>0.11016949152542373</v>
      </c>
      <c r="AA138">
        <f t="shared" si="13"/>
        <v>0.61864406779661019</v>
      </c>
    </row>
    <row r="139" spans="1:27" x14ac:dyDescent="0.25">
      <c r="A139" s="3">
        <f t="shared" si="19"/>
        <v>42505</v>
      </c>
      <c r="B139" s="14">
        <v>20</v>
      </c>
      <c r="C139" s="14">
        <v>41</v>
      </c>
      <c r="D139" s="14">
        <v>26</v>
      </c>
      <c r="E139" s="14"/>
      <c r="F139" s="16">
        <f t="shared" si="18"/>
        <v>29</v>
      </c>
      <c r="G139" s="14"/>
      <c r="H139" s="20">
        <f t="shared" si="14"/>
        <v>-3</v>
      </c>
      <c r="I139" s="20">
        <f t="shared" si="15"/>
        <v>2</v>
      </c>
      <c r="J139" s="20">
        <f t="shared" si="16"/>
        <v>-13</v>
      </c>
      <c r="K139" s="5"/>
      <c r="L139" s="5"/>
      <c r="M139" s="5"/>
      <c r="N139" s="20">
        <f t="shared" si="17"/>
        <v>-4.6666666666666643</v>
      </c>
      <c r="O139" s="20"/>
      <c r="P139" s="14">
        <f>SUM($B$2:B139)</f>
        <v>8915</v>
      </c>
      <c r="Q139" s="14">
        <f>SUM($C$2:C139)</f>
        <v>7938</v>
      </c>
      <c r="R139" s="14">
        <f>SUM($D$2:D139)</f>
        <v>8027</v>
      </c>
      <c r="Y139">
        <f t="shared" si="11"/>
        <v>0.86956521739130432</v>
      </c>
      <c r="Z139">
        <f t="shared" si="12"/>
        <v>1.0512820512820513</v>
      </c>
      <c r="AA139">
        <f t="shared" si="13"/>
        <v>0.66666666666666663</v>
      </c>
    </row>
    <row r="140" spans="1:27" x14ac:dyDescent="0.25">
      <c r="A140" s="3">
        <f t="shared" si="19"/>
        <v>42506</v>
      </c>
      <c r="B140" s="14">
        <v>8</v>
      </c>
      <c r="C140" s="14">
        <v>24</v>
      </c>
      <c r="D140" s="14">
        <v>22</v>
      </c>
      <c r="E140" s="14"/>
      <c r="F140" s="16">
        <f t="shared" si="18"/>
        <v>18</v>
      </c>
      <c r="G140" s="14"/>
      <c r="H140" s="20">
        <f t="shared" si="14"/>
        <v>-6</v>
      </c>
      <c r="I140" s="20">
        <f t="shared" si="15"/>
        <v>4</v>
      </c>
      <c r="J140" s="20">
        <f t="shared" si="16"/>
        <v>2</v>
      </c>
      <c r="K140" s="5"/>
      <c r="L140" s="5"/>
      <c r="M140" s="5"/>
      <c r="N140" s="20">
        <f t="shared" si="17"/>
        <v>0</v>
      </c>
      <c r="O140" s="20"/>
      <c r="P140" s="14">
        <f>SUM($B$2:B140)</f>
        <v>8923</v>
      </c>
      <c r="Q140" s="14">
        <f>SUM($C$2:C140)</f>
        <v>7962</v>
      </c>
      <c r="R140" s="14">
        <f>SUM($D$2:D140)</f>
        <v>8049</v>
      </c>
      <c r="Y140">
        <f t="shared" si="11"/>
        <v>0.5714285714285714</v>
      </c>
      <c r="Z140">
        <f t="shared" si="12"/>
        <v>1.2</v>
      </c>
      <c r="AA140">
        <f t="shared" si="13"/>
        <v>1.1000000000000001</v>
      </c>
    </row>
    <row r="141" spans="1:27" x14ac:dyDescent="0.25">
      <c r="A141" s="3">
        <f t="shared" si="19"/>
        <v>42507</v>
      </c>
      <c r="B141" s="14">
        <v>23</v>
      </c>
      <c r="C141" s="14">
        <v>41</v>
      </c>
      <c r="D141" s="14">
        <v>74</v>
      </c>
      <c r="E141" s="14"/>
      <c r="F141" s="16">
        <f t="shared" si="18"/>
        <v>46</v>
      </c>
      <c r="G141" s="14"/>
      <c r="H141" s="20">
        <f t="shared" si="14"/>
        <v>-2</v>
      </c>
      <c r="I141" s="20">
        <f t="shared" si="15"/>
        <v>-51</v>
      </c>
      <c r="J141" s="20">
        <f t="shared" si="16"/>
        <v>-18</v>
      </c>
      <c r="K141" s="5"/>
      <c r="L141" s="5"/>
      <c r="M141" s="5"/>
      <c r="N141" s="20">
        <f t="shared" si="17"/>
        <v>-23.666666666666671</v>
      </c>
      <c r="O141" s="20"/>
      <c r="P141" s="14">
        <f>SUM($B$2:B141)</f>
        <v>8946</v>
      </c>
      <c r="Q141" s="14">
        <f>SUM($C$2:C141)</f>
        <v>8003</v>
      </c>
      <c r="R141" s="14">
        <f>SUM($D$2:D141)</f>
        <v>8123</v>
      </c>
      <c r="Y141">
        <f t="shared" si="11"/>
        <v>0.92</v>
      </c>
      <c r="Z141">
        <f t="shared" si="12"/>
        <v>0.44565217391304346</v>
      </c>
      <c r="AA141">
        <f t="shared" si="13"/>
        <v>0.80434782608695654</v>
      </c>
    </row>
    <row r="142" spans="1:27" x14ac:dyDescent="0.25">
      <c r="A142" s="3">
        <f t="shared" si="19"/>
        <v>42508</v>
      </c>
      <c r="B142" s="14">
        <v>27</v>
      </c>
      <c r="C142" s="14">
        <v>78</v>
      </c>
      <c r="D142" s="14">
        <v>70</v>
      </c>
      <c r="E142" s="14"/>
      <c r="F142" s="16">
        <f t="shared" si="18"/>
        <v>58.333333333333336</v>
      </c>
      <c r="G142" s="14"/>
      <c r="H142" s="20">
        <f t="shared" si="14"/>
        <v>-5</v>
      </c>
      <c r="I142" s="20">
        <f t="shared" si="15"/>
        <v>1</v>
      </c>
      <c r="J142" s="20">
        <f t="shared" si="16"/>
        <v>-7</v>
      </c>
      <c r="K142" s="5"/>
      <c r="L142" s="5"/>
      <c r="M142" s="5"/>
      <c r="N142" s="20">
        <f t="shared" si="17"/>
        <v>-3.6666666666666643</v>
      </c>
      <c r="O142" s="20"/>
      <c r="P142" s="14">
        <f>SUM($B$2:B142)</f>
        <v>8973</v>
      </c>
      <c r="Q142" s="14">
        <f>SUM($C$2:C142)</f>
        <v>8081</v>
      </c>
      <c r="R142" s="14">
        <f>SUM($D$2:D142)</f>
        <v>8193</v>
      </c>
      <c r="Y142">
        <f t="shared" si="11"/>
        <v>0.84375</v>
      </c>
      <c r="Z142">
        <f t="shared" si="12"/>
        <v>1.0129870129870129</v>
      </c>
      <c r="AA142">
        <f t="shared" si="13"/>
        <v>0.90909090909090906</v>
      </c>
    </row>
    <row r="143" spans="1:27" x14ac:dyDescent="0.25">
      <c r="A143" s="3">
        <f t="shared" si="19"/>
        <v>42509</v>
      </c>
      <c r="B143" s="14">
        <v>24</v>
      </c>
      <c r="C143" s="14">
        <v>63</v>
      </c>
      <c r="D143" s="14">
        <v>77</v>
      </c>
      <c r="E143" s="14"/>
      <c r="F143" s="16">
        <f t="shared" si="18"/>
        <v>54.666666666666664</v>
      </c>
      <c r="G143" s="14"/>
      <c r="H143" s="20">
        <f t="shared" si="14"/>
        <v>-3</v>
      </c>
      <c r="I143" s="20">
        <f t="shared" si="15"/>
        <v>-60</v>
      </c>
      <c r="J143" s="20">
        <f t="shared" si="16"/>
        <v>-46</v>
      </c>
      <c r="K143" s="5"/>
      <c r="L143" s="5"/>
      <c r="M143" s="5"/>
      <c r="N143" s="20">
        <f t="shared" si="17"/>
        <v>-36.333333333333336</v>
      </c>
      <c r="O143" s="20"/>
      <c r="P143" s="14">
        <f>SUM($B$2:B143)</f>
        <v>8997</v>
      </c>
      <c r="Q143" s="14">
        <f>SUM($C$2:C143)</f>
        <v>8144</v>
      </c>
      <c r="R143" s="14">
        <f>SUM($D$2:D143)</f>
        <v>8270</v>
      </c>
      <c r="Y143">
        <f t="shared" si="11"/>
        <v>0.88888888888888884</v>
      </c>
      <c r="Z143">
        <f t="shared" si="12"/>
        <v>0.51219512195121952</v>
      </c>
      <c r="AA143">
        <f t="shared" si="13"/>
        <v>0.62601626016260159</v>
      </c>
    </row>
    <row r="144" spans="1:27" x14ac:dyDescent="0.25">
      <c r="A144" s="3">
        <f t="shared" si="19"/>
        <v>42510</v>
      </c>
      <c r="B144" s="14">
        <v>7</v>
      </c>
      <c r="C144" s="14">
        <v>59</v>
      </c>
      <c r="D144" s="14">
        <v>39</v>
      </c>
      <c r="E144" s="14"/>
      <c r="F144" s="16">
        <f t="shared" si="18"/>
        <v>35</v>
      </c>
      <c r="G144" s="14"/>
      <c r="H144" s="20">
        <f t="shared" si="14"/>
        <v>-13</v>
      </c>
      <c r="I144" s="20">
        <f t="shared" si="15"/>
        <v>36</v>
      </c>
      <c r="J144" s="20">
        <f t="shared" si="16"/>
        <v>-28</v>
      </c>
      <c r="K144" s="5"/>
      <c r="L144" s="5"/>
      <c r="M144" s="5"/>
      <c r="N144" s="20">
        <f t="shared" si="17"/>
        <v>-1.6666666666666643</v>
      </c>
      <c r="O144" s="20"/>
      <c r="P144" s="14">
        <f>SUM($B$2:B144)</f>
        <v>9004</v>
      </c>
      <c r="Q144" s="14">
        <f>SUM($C$2:C144)</f>
        <v>8203</v>
      </c>
      <c r="R144" s="14">
        <f>SUM($D$2:D144)</f>
        <v>8309</v>
      </c>
      <c r="Y144">
        <f t="shared" ref="Y144:Y207" si="20">IF(ISERROR(B144/B137),1,B144/B137)</f>
        <v>0.35</v>
      </c>
      <c r="Z144">
        <f t="shared" ref="Z144:Z207" si="21">IF(ISERROR(C144/C137),1,C144/C137)</f>
        <v>2.5652173913043477</v>
      </c>
      <c r="AA144">
        <f t="shared" ref="AA144:AA207" si="22">IF(ISERROR(D144/D137),1,D144/D137)</f>
        <v>0.58208955223880599</v>
      </c>
    </row>
    <row r="145" spans="1:27" x14ac:dyDescent="0.25">
      <c r="A145" s="3">
        <f t="shared" si="19"/>
        <v>42511</v>
      </c>
      <c r="B145" s="14">
        <v>16</v>
      </c>
      <c r="C145" s="14">
        <v>25</v>
      </c>
      <c r="D145" s="14">
        <v>43</v>
      </c>
      <c r="E145" s="14"/>
      <c r="F145" s="16">
        <f t="shared" si="18"/>
        <v>28</v>
      </c>
      <c r="G145" s="14"/>
      <c r="H145" s="20">
        <f t="shared" si="14"/>
        <v>-15</v>
      </c>
      <c r="I145" s="20">
        <f t="shared" si="15"/>
        <v>12</v>
      </c>
      <c r="J145" s="20">
        <f t="shared" si="16"/>
        <v>-30</v>
      </c>
      <c r="K145" s="5"/>
      <c r="L145" s="5"/>
      <c r="M145" s="5"/>
      <c r="N145" s="20">
        <f t="shared" si="17"/>
        <v>-11</v>
      </c>
      <c r="O145" s="20"/>
      <c r="P145" s="14">
        <f>SUM($B$2:B145)</f>
        <v>9020</v>
      </c>
      <c r="Q145" s="14">
        <f>SUM($C$2:C145)</f>
        <v>8228</v>
      </c>
      <c r="R145" s="14">
        <f>SUM($D$2:D145)</f>
        <v>8352</v>
      </c>
      <c r="Y145">
        <f t="shared" si="20"/>
        <v>0.5161290322580645</v>
      </c>
      <c r="Z145">
        <f t="shared" si="21"/>
        <v>1.9230769230769231</v>
      </c>
      <c r="AA145">
        <f t="shared" si="22"/>
        <v>0.58904109589041098</v>
      </c>
    </row>
    <row r="146" spans="1:27" x14ac:dyDescent="0.25">
      <c r="A146" s="3">
        <f t="shared" si="19"/>
        <v>42512</v>
      </c>
      <c r="B146" s="14">
        <v>11</v>
      </c>
      <c r="C146" s="14">
        <v>33</v>
      </c>
      <c r="D146" s="14">
        <v>14</v>
      </c>
      <c r="E146" s="14"/>
      <c r="F146" s="16">
        <f t="shared" si="18"/>
        <v>19.333333333333332</v>
      </c>
      <c r="G146" s="14"/>
      <c r="H146" s="20">
        <f t="shared" si="14"/>
        <v>-9</v>
      </c>
      <c r="I146" s="20">
        <f t="shared" si="15"/>
        <v>-8</v>
      </c>
      <c r="J146" s="20">
        <f t="shared" si="16"/>
        <v>-12</v>
      </c>
      <c r="K146" s="5"/>
      <c r="L146" s="5"/>
      <c r="M146" s="5"/>
      <c r="N146" s="20">
        <f t="shared" si="17"/>
        <v>-9.6666666666666679</v>
      </c>
      <c r="O146" s="20"/>
      <c r="P146" s="14">
        <f>SUM($B$2:B146)</f>
        <v>9031</v>
      </c>
      <c r="Q146" s="14">
        <f>SUM($C$2:C146)</f>
        <v>8261</v>
      </c>
      <c r="R146" s="14">
        <f>SUM($D$2:D146)</f>
        <v>8366</v>
      </c>
      <c r="Y146">
        <f t="shared" si="20"/>
        <v>0.55000000000000004</v>
      </c>
      <c r="Z146">
        <f t="shared" si="21"/>
        <v>0.80487804878048785</v>
      </c>
      <c r="AA146">
        <f t="shared" si="22"/>
        <v>0.53846153846153844</v>
      </c>
    </row>
    <row r="147" spans="1:27" x14ac:dyDescent="0.25">
      <c r="A147" s="3">
        <f t="shared" si="19"/>
        <v>42513</v>
      </c>
      <c r="B147" s="14">
        <v>5</v>
      </c>
      <c r="C147" s="14">
        <v>22</v>
      </c>
      <c r="D147" s="14">
        <v>5</v>
      </c>
      <c r="E147" s="14"/>
      <c r="F147" s="16">
        <f t="shared" si="18"/>
        <v>10.666666666666666</v>
      </c>
      <c r="G147" s="14"/>
      <c r="H147" s="20">
        <f t="shared" si="14"/>
        <v>-3</v>
      </c>
      <c r="I147" s="20">
        <f t="shared" si="15"/>
        <v>-2</v>
      </c>
      <c r="J147" s="20">
        <f t="shared" si="16"/>
        <v>-17</v>
      </c>
      <c r="K147" s="5"/>
      <c r="L147" s="5"/>
      <c r="M147" s="5"/>
      <c r="N147" s="20">
        <f t="shared" si="17"/>
        <v>-7.3333333333333339</v>
      </c>
      <c r="O147" s="20"/>
      <c r="P147" s="14">
        <f>SUM($B$2:B147)</f>
        <v>9036</v>
      </c>
      <c r="Q147" s="14">
        <f>SUM($C$2:C147)</f>
        <v>8283</v>
      </c>
      <c r="R147" s="14">
        <f>SUM($D$2:D147)</f>
        <v>8371</v>
      </c>
      <c r="Y147">
        <f t="shared" si="20"/>
        <v>0.625</v>
      </c>
      <c r="Z147">
        <f t="shared" si="21"/>
        <v>0.91666666666666663</v>
      </c>
      <c r="AA147">
        <f t="shared" si="22"/>
        <v>0.22727272727272727</v>
      </c>
    </row>
    <row r="148" spans="1:27" x14ac:dyDescent="0.25">
      <c r="A148" s="3">
        <f t="shared" si="19"/>
        <v>42514</v>
      </c>
      <c r="B148" s="14">
        <v>13</v>
      </c>
      <c r="C148" s="14">
        <v>26</v>
      </c>
      <c r="D148" s="14">
        <v>57</v>
      </c>
      <c r="E148" s="14"/>
      <c r="F148" s="16">
        <f t="shared" si="18"/>
        <v>32</v>
      </c>
      <c r="G148" s="14"/>
      <c r="H148" s="20">
        <f t="shared" si="14"/>
        <v>-10</v>
      </c>
      <c r="I148" s="20">
        <f t="shared" si="15"/>
        <v>-15</v>
      </c>
      <c r="J148" s="20">
        <f t="shared" si="16"/>
        <v>-17</v>
      </c>
      <c r="K148" s="5"/>
      <c r="L148" s="5"/>
      <c r="M148" s="5"/>
      <c r="N148" s="20">
        <f t="shared" si="17"/>
        <v>-14</v>
      </c>
      <c r="O148" s="20"/>
      <c r="P148" s="14">
        <f>SUM($B$2:B148)</f>
        <v>9049</v>
      </c>
      <c r="Q148" s="14">
        <f>SUM($C$2:C148)</f>
        <v>8309</v>
      </c>
      <c r="R148" s="14">
        <f>SUM($D$2:D148)</f>
        <v>8428</v>
      </c>
      <c r="Y148">
        <f t="shared" si="20"/>
        <v>0.56521739130434778</v>
      </c>
      <c r="Z148">
        <f t="shared" si="21"/>
        <v>0.63414634146341464</v>
      </c>
      <c r="AA148">
        <f t="shared" si="22"/>
        <v>0.77027027027027029</v>
      </c>
    </row>
    <row r="149" spans="1:27" x14ac:dyDescent="0.25">
      <c r="A149" s="3">
        <f t="shared" si="19"/>
        <v>42515</v>
      </c>
      <c r="B149" s="14">
        <v>15</v>
      </c>
      <c r="C149" s="14">
        <v>63</v>
      </c>
      <c r="D149" s="14">
        <v>70</v>
      </c>
      <c r="E149" s="14"/>
      <c r="F149" s="16">
        <f t="shared" si="18"/>
        <v>49.333333333333336</v>
      </c>
      <c r="G149" s="14"/>
      <c r="H149" s="20">
        <f t="shared" si="14"/>
        <v>-12</v>
      </c>
      <c r="I149" s="20">
        <f t="shared" si="15"/>
        <v>-15</v>
      </c>
      <c r="J149" s="20">
        <f t="shared" si="16"/>
        <v>0</v>
      </c>
      <c r="K149" s="5"/>
      <c r="L149" s="5"/>
      <c r="M149" s="5"/>
      <c r="N149" s="20">
        <f t="shared" si="17"/>
        <v>-9</v>
      </c>
      <c r="O149" s="20"/>
      <c r="P149" s="14">
        <f>SUM($B$2:B149)</f>
        <v>9064</v>
      </c>
      <c r="Q149" s="14">
        <f>SUM($C$2:C149)</f>
        <v>8372</v>
      </c>
      <c r="R149" s="14">
        <f>SUM($D$2:D149)</f>
        <v>8498</v>
      </c>
      <c r="Y149">
        <f t="shared" si="20"/>
        <v>0.55555555555555558</v>
      </c>
      <c r="Z149">
        <f t="shared" si="21"/>
        <v>0.80769230769230771</v>
      </c>
      <c r="AA149">
        <f t="shared" si="22"/>
        <v>1</v>
      </c>
    </row>
    <row r="150" spans="1:27" x14ac:dyDescent="0.25">
      <c r="A150" s="3">
        <f t="shared" si="19"/>
        <v>42516</v>
      </c>
      <c r="B150" s="14">
        <v>12</v>
      </c>
      <c r="C150" s="14">
        <v>56</v>
      </c>
      <c r="D150" s="14">
        <v>35</v>
      </c>
      <c r="E150" s="14"/>
      <c r="F150" s="16">
        <f t="shared" si="18"/>
        <v>34.333333333333336</v>
      </c>
      <c r="G150" s="14"/>
      <c r="H150" s="20">
        <f t="shared" si="14"/>
        <v>-12</v>
      </c>
      <c r="I150" s="20">
        <f t="shared" si="15"/>
        <v>-7</v>
      </c>
      <c r="J150" s="20">
        <f t="shared" si="16"/>
        <v>-42</v>
      </c>
      <c r="K150" s="5"/>
      <c r="L150" s="5"/>
      <c r="M150" s="5"/>
      <c r="N150" s="20">
        <f t="shared" si="17"/>
        <v>-20.333333333333329</v>
      </c>
      <c r="O150" s="20"/>
      <c r="P150" s="14">
        <f>SUM($B$2:B150)</f>
        <v>9076</v>
      </c>
      <c r="Q150" s="14">
        <f>SUM($C$2:C150)</f>
        <v>8428</v>
      </c>
      <c r="R150" s="14">
        <f>SUM($D$2:D150)</f>
        <v>8533</v>
      </c>
      <c r="Y150">
        <f t="shared" si="20"/>
        <v>0.5</v>
      </c>
      <c r="Z150">
        <f t="shared" si="21"/>
        <v>0.88888888888888884</v>
      </c>
      <c r="AA150">
        <f t="shared" si="22"/>
        <v>0.45454545454545453</v>
      </c>
    </row>
    <row r="151" spans="1:27" x14ac:dyDescent="0.25">
      <c r="A151" s="3">
        <f t="shared" si="19"/>
        <v>42517</v>
      </c>
      <c r="B151" s="14">
        <v>10</v>
      </c>
      <c r="C151" s="14">
        <v>42</v>
      </c>
      <c r="D151" s="14">
        <v>37</v>
      </c>
      <c r="E151" s="14"/>
      <c r="F151" s="16">
        <f t="shared" si="18"/>
        <v>29.666666666666668</v>
      </c>
      <c r="G151" s="14"/>
      <c r="H151" s="20">
        <f t="shared" si="14"/>
        <v>3</v>
      </c>
      <c r="I151" s="20">
        <f t="shared" si="15"/>
        <v>-17</v>
      </c>
      <c r="J151" s="20">
        <f t="shared" si="16"/>
        <v>-2</v>
      </c>
      <c r="K151" s="5"/>
      <c r="L151" s="5"/>
      <c r="M151" s="5"/>
      <c r="N151" s="20">
        <f t="shared" si="17"/>
        <v>-5.3333333333333321</v>
      </c>
      <c r="O151" s="20"/>
      <c r="P151" s="14">
        <f>SUM($B$2:B151)</f>
        <v>9086</v>
      </c>
      <c r="Q151" s="14">
        <f>SUM($C$2:C151)</f>
        <v>8470</v>
      </c>
      <c r="R151" s="14">
        <f>SUM($D$2:D151)</f>
        <v>8570</v>
      </c>
      <c r="Y151">
        <f t="shared" si="20"/>
        <v>1.4285714285714286</v>
      </c>
      <c r="Z151">
        <f t="shared" si="21"/>
        <v>0.71186440677966101</v>
      </c>
      <c r="AA151">
        <f t="shared" si="22"/>
        <v>0.94871794871794868</v>
      </c>
    </row>
    <row r="152" spans="1:27" x14ac:dyDescent="0.25">
      <c r="A152" s="3">
        <f t="shared" si="19"/>
        <v>42518</v>
      </c>
      <c r="B152" s="14">
        <v>8</v>
      </c>
      <c r="C152" s="14">
        <v>34</v>
      </c>
      <c r="D152" s="14">
        <v>24</v>
      </c>
      <c r="E152" s="14"/>
      <c r="F152" s="16">
        <f t="shared" si="18"/>
        <v>22</v>
      </c>
      <c r="G152" s="14"/>
      <c r="H152" s="20">
        <f t="shared" si="14"/>
        <v>-8</v>
      </c>
      <c r="I152" s="20">
        <f t="shared" si="15"/>
        <v>9</v>
      </c>
      <c r="J152" s="20">
        <f t="shared" si="16"/>
        <v>-19</v>
      </c>
      <c r="K152" s="5"/>
      <c r="L152" s="5"/>
      <c r="M152" s="5"/>
      <c r="N152" s="20">
        <f t="shared" si="17"/>
        <v>-6</v>
      </c>
      <c r="O152" s="20"/>
      <c r="P152" s="14">
        <f>SUM($B$2:B152)</f>
        <v>9094</v>
      </c>
      <c r="Q152" s="14">
        <f>SUM($C$2:C152)</f>
        <v>8504</v>
      </c>
      <c r="R152" s="14">
        <f>SUM($D$2:D152)</f>
        <v>8594</v>
      </c>
      <c r="Y152">
        <f t="shared" si="20"/>
        <v>0.5</v>
      </c>
      <c r="Z152">
        <f t="shared" si="21"/>
        <v>1.36</v>
      </c>
      <c r="AA152">
        <f t="shared" si="22"/>
        <v>0.55813953488372092</v>
      </c>
    </row>
    <row r="153" spans="1:27" x14ac:dyDescent="0.25">
      <c r="A153" s="3">
        <f t="shared" si="19"/>
        <v>42519</v>
      </c>
      <c r="B153" s="14">
        <v>4</v>
      </c>
      <c r="C153" s="14">
        <v>26</v>
      </c>
      <c r="D153" s="14">
        <v>6</v>
      </c>
      <c r="E153" s="14"/>
      <c r="F153" s="16">
        <f t="shared" si="18"/>
        <v>12</v>
      </c>
      <c r="G153" s="14"/>
      <c r="H153" s="20">
        <f t="shared" si="14"/>
        <v>-7</v>
      </c>
      <c r="I153" s="20">
        <f t="shared" si="15"/>
        <v>-7</v>
      </c>
      <c r="J153" s="20">
        <f t="shared" si="16"/>
        <v>-8</v>
      </c>
      <c r="K153" s="5"/>
      <c r="L153" s="5"/>
      <c r="M153" s="5"/>
      <c r="N153" s="20">
        <f t="shared" si="17"/>
        <v>-7.3333333333333321</v>
      </c>
      <c r="O153" s="20"/>
      <c r="P153" s="14">
        <f>SUM($B$2:B153)</f>
        <v>9098</v>
      </c>
      <c r="Q153" s="14">
        <f>SUM($C$2:C153)</f>
        <v>8530</v>
      </c>
      <c r="R153" s="14">
        <f>SUM($D$2:D153)</f>
        <v>8600</v>
      </c>
      <c r="Y153">
        <f t="shared" si="20"/>
        <v>0.36363636363636365</v>
      </c>
      <c r="Z153">
        <f t="shared" si="21"/>
        <v>0.78787878787878785</v>
      </c>
      <c r="AA153">
        <f t="shared" si="22"/>
        <v>0.42857142857142855</v>
      </c>
    </row>
    <row r="154" spans="1:27" x14ac:dyDescent="0.25">
      <c r="A154" s="3">
        <f t="shared" si="19"/>
        <v>42520</v>
      </c>
      <c r="B154" s="14">
        <v>3</v>
      </c>
      <c r="C154" s="14">
        <v>10</v>
      </c>
      <c r="D154" s="14">
        <v>5</v>
      </c>
      <c r="E154" s="14"/>
      <c r="F154" s="16">
        <f t="shared" si="18"/>
        <v>6</v>
      </c>
      <c r="G154" s="14"/>
      <c r="H154" s="20">
        <f t="shared" si="14"/>
        <v>-2</v>
      </c>
      <c r="I154" s="20">
        <f t="shared" si="15"/>
        <v>-12</v>
      </c>
      <c r="J154" s="20">
        <f t="shared" si="16"/>
        <v>0</v>
      </c>
      <c r="K154" s="5"/>
      <c r="L154" s="5"/>
      <c r="M154" s="5"/>
      <c r="N154" s="20">
        <f t="shared" si="17"/>
        <v>-4.6666666666666661</v>
      </c>
      <c r="O154" s="20"/>
      <c r="P154" s="14">
        <f>SUM($B$2:B154)</f>
        <v>9101</v>
      </c>
      <c r="Q154" s="14">
        <f>SUM($C$2:C154)</f>
        <v>8540</v>
      </c>
      <c r="R154" s="14">
        <f>SUM($D$2:D154)</f>
        <v>8605</v>
      </c>
      <c r="Y154">
        <f t="shared" si="20"/>
        <v>0.6</v>
      </c>
      <c r="Z154">
        <f t="shared" si="21"/>
        <v>0.45454545454545453</v>
      </c>
      <c r="AA154">
        <f t="shared" si="22"/>
        <v>1</v>
      </c>
    </row>
    <row r="155" spans="1:27" x14ac:dyDescent="0.25">
      <c r="A155" s="3">
        <f t="shared" si="19"/>
        <v>42521</v>
      </c>
      <c r="B155" s="14">
        <v>5</v>
      </c>
      <c r="C155" s="14">
        <v>15</v>
      </c>
      <c r="D155" s="14">
        <v>13</v>
      </c>
      <c r="E155" s="14"/>
      <c r="F155" s="16">
        <f t="shared" si="18"/>
        <v>11</v>
      </c>
      <c r="G155" s="14"/>
      <c r="H155" s="20">
        <f t="shared" si="14"/>
        <v>-8</v>
      </c>
      <c r="I155" s="20">
        <f t="shared" si="15"/>
        <v>-11</v>
      </c>
      <c r="J155" s="20">
        <f t="shared" si="16"/>
        <v>-44</v>
      </c>
      <c r="K155" s="5"/>
      <c r="L155" s="5"/>
      <c r="M155" s="5"/>
      <c r="N155" s="20">
        <f t="shared" si="17"/>
        <v>-21</v>
      </c>
      <c r="O155" s="20"/>
      <c r="P155" s="14">
        <f>SUM($B$2:B155)</f>
        <v>9106</v>
      </c>
      <c r="Q155" s="14">
        <f>SUM($C$2:C155)</f>
        <v>8555</v>
      </c>
      <c r="R155" s="14">
        <f>SUM($D$2:D155)</f>
        <v>8618</v>
      </c>
      <c r="Y155">
        <f t="shared" si="20"/>
        <v>0.38461538461538464</v>
      </c>
      <c r="Z155">
        <f t="shared" si="21"/>
        <v>0.57692307692307687</v>
      </c>
      <c r="AA155">
        <f t="shared" si="22"/>
        <v>0.22807017543859648</v>
      </c>
    </row>
    <row r="156" spans="1:27" x14ac:dyDescent="0.25">
      <c r="A156" s="3">
        <f t="shared" si="19"/>
        <v>42522</v>
      </c>
      <c r="B156" s="14">
        <v>8</v>
      </c>
      <c r="C156" s="14">
        <v>8</v>
      </c>
      <c r="D156" s="14">
        <v>56</v>
      </c>
      <c r="E156" s="14"/>
      <c r="F156" s="16">
        <f t="shared" si="18"/>
        <v>24</v>
      </c>
      <c r="G156" s="14"/>
      <c r="H156" s="20">
        <f t="shared" si="14"/>
        <v>-7</v>
      </c>
      <c r="I156" s="20">
        <f t="shared" si="15"/>
        <v>-55</v>
      </c>
      <c r="J156" s="20">
        <f t="shared" si="16"/>
        <v>-14</v>
      </c>
      <c r="K156" s="5"/>
      <c r="L156" s="5"/>
      <c r="M156" s="5"/>
      <c r="N156" s="20">
        <f t="shared" si="17"/>
        <v>-25.333333333333336</v>
      </c>
      <c r="O156" s="20"/>
      <c r="P156" s="14">
        <f>SUM($B$2:B156)</f>
        <v>9114</v>
      </c>
      <c r="Q156" s="14">
        <f>SUM($C$2:C156)</f>
        <v>8563</v>
      </c>
      <c r="R156" s="14">
        <f>SUM($D$2:D156)</f>
        <v>8674</v>
      </c>
      <c r="Y156">
        <f t="shared" si="20"/>
        <v>0.53333333333333333</v>
      </c>
      <c r="Z156">
        <f t="shared" si="21"/>
        <v>0.12698412698412698</v>
      </c>
      <c r="AA156">
        <f t="shared" si="22"/>
        <v>0.8</v>
      </c>
    </row>
    <row r="157" spans="1:27" x14ac:dyDescent="0.25">
      <c r="A157" s="3">
        <f t="shared" si="19"/>
        <v>42523</v>
      </c>
      <c r="B157" s="14">
        <v>11</v>
      </c>
      <c r="C157" s="14">
        <v>39</v>
      </c>
      <c r="D157" s="14">
        <v>25</v>
      </c>
      <c r="E157" s="14"/>
      <c r="F157" s="16">
        <f t="shared" si="18"/>
        <v>25</v>
      </c>
      <c r="G157" s="14"/>
      <c r="H157" s="20">
        <f t="shared" si="14"/>
        <v>-1</v>
      </c>
      <c r="I157" s="20">
        <f t="shared" si="15"/>
        <v>-17</v>
      </c>
      <c r="J157" s="20">
        <f t="shared" si="16"/>
        <v>-10</v>
      </c>
      <c r="K157" s="5"/>
      <c r="L157" s="5"/>
      <c r="M157" s="5"/>
      <c r="N157" s="20">
        <f t="shared" si="17"/>
        <v>-9.3333333333333357</v>
      </c>
      <c r="O157" s="20"/>
      <c r="P157" s="14">
        <f>SUM($B$2:B157)</f>
        <v>9125</v>
      </c>
      <c r="Q157" s="14">
        <f>SUM($C$2:C157)</f>
        <v>8602</v>
      </c>
      <c r="R157" s="14">
        <f>SUM($D$2:D157)</f>
        <v>8699</v>
      </c>
      <c r="Y157">
        <f t="shared" si="20"/>
        <v>0.91666666666666663</v>
      </c>
      <c r="Z157">
        <f t="shared" si="21"/>
        <v>0.6964285714285714</v>
      </c>
      <c r="AA157">
        <f t="shared" si="22"/>
        <v>0.7142857142857143</v>
      </c>
    </row>
    <row r="158" spans="1:27" x14ac:dyDescent="0.25">
      <c r="A158" s="3">
        <f t="shared" si="19"/>
        <v>42524</v>
      </c>
      <c r="B158" s="14">
        <v>7</v>
      </c>
      <c r="C158" s="14">
        <v>33</v>
      </c>
      <c r="D158" s="14">
        <v>37</v>
      </c>
      <c r="E158" s="14"/>
      <c r="F158" s="16">
        <f t="shared" si="18"/>
        <v>25.666666666666668</v>
      </c>
      <c r="G158" s="14"/>
      <c r="H158" s="20">
        <f t="shared" si="14"/>
        <v>-3</v>
      </c>
      <c r="I158" s="20">
        <f t="shared" si="15"/>
        <v>-9</v>
      </c>
      <c r="J158" s="20">
        <f t="shared" si="16"/>
        <v>0</v>
      </c>
      <c r="K158" s="5"/>
      <c r="L158" s="5"/>
      <c r="M158" s="5"/>
      <c r="N158" s="20">
        <f t="shared" si="17"/>
        <v>-4</v>
      </c>
      <c r="O158" s="20"/>
      <c r="P158" s="14">
        <f>SUM($B$2:B158)</f>
        <v>9132</v>
      </c>
      <c r="Q158" s="14">
        <f>SUM($C$2:C158)</f>
        <v>8635</v>
      </c>
      <c r="R158" s="14">
        <f>SUM($D$2:D158)</f>
        <v>8736</v>
      </c>
      <c r="Y158">
        <f t="shared" si="20"/>
        <v>0.7</v>
      </c>
      <c r="Z158">
        <f t="shared" si="21"/>
        <v>0.7857142857142857</v>
      </c>
      <c r="AA158">
        <f t="shared" si="22"/>
        <v>1</v>
      </c>
    </row>
    <row r="159" spans="1:27" x14ac:dyDescent="0.25">
      <c r="A159" s="3">
        <f t="shared" si="19"/>
        <v>42525</v>
      </c>
      <c r="B159" s="14">
        <v>5</v>
      </c>
      <c r="C159" s="14">
        <v>23</v>
      </c>
      <c r="D159" s="14">
        <v>27</v>
      </c>
      <c r="E159" s="14"/>
      <c r="F159" s="16">
        <f t="shared" si="18"/>
        <v>18.333333333333332</v>
      </c>
      <c r="G159" s="14"/>
      <c r="H159" s="20">
        <f t="shared" si="14"/>
        <v>-3</v>
      </c>
      <c r="I159" s="20">
        <f t="shared" si="15"/>
        <v>-11</v>
      </c>
      <c r="J159" s="20">
        <f t="shared" si="16"/>
        <v>3</v>
      </c>
      <c r="K159" s="5"/>
      <c r="L159" s="5"/>
      <c r="M159" s="5"/>
      <c r="N159" s="20">
        <f t="shared" si="17"/>
        <v>-3.6666666666666679</v>
      </c>
      <c r="O159" s="20"/>
      <c r="P159" s="14">
        <f>SUM($B$2:B159)</f>
        <v>9137</v>
      </c>
      <c r="Q159" s="14">
        <f>SUM($C$2:C159)</f>
        <v>8658</v>
      </c>
      <c r="R159" s="14">
        <f>SUM($D$2:D159)</f>
        <v>8763</v>
      </c>
      <c r="Y159">
        <f t="shared" si="20"/>
        <v>0.625</v>
      </c>
      <c r="Z159">
        <f t="shared" si="21"/>
        <v>0.67647058823529416</v>
      </c>
      <c r="AA159">
        <f t="shared" si="22"/>
        <v>1.125</v>
      </c>
    </row>
    <row r="160" spans="1:27" x14ac:dyDescent="0.25">
      <c r="A160" s="3">
        <f t="shared" si="19"/>
        <v>42526</v>
      </c>
      <c r="B160" s="14">
        <v>5</v>
      </c>
      <c r="C160" s="14">
        <v>15</v>
      </c>
      <c r="D160" s="14">
        <v>6</v>
      </c>
      <c r="E160" s="14"/>
      <c r="F160" s="16">
        <f t="shared" si="18"/>
        <v>8.6666666666666661</v>
      </c>
      <c r="G160" s="14"/>
      <c r="H160" s="20">
        <f t="shared" si="14"/>
        <v>1</v>
      </c>
      <c r="I160" s="20">
        <f t="shared" si="15"/>
        <v>-11</v>
      </c>
      <c r="J160" s="20">
        <f t="shared" si="16"/>
        <v>0</v>
      </c>
      <c r="K160" s="5"/>
      <c r="L160" s="5"/>
      <c r="M160" s="5"/>
      <c r="N160" s="20">
        <f t="shared" si="17"/>
        <v>-3.3333333333333339</v>
      </c>
      <c r="O160" s="20"/>
      <c r="P160" s="14">
        <f>SUM($B$2:B160)</f>
        <v>9142</v>
      </c>
      <c r="Q160" s="14">
        <f>SUM($C$2:C160)</f>
        <v>8673</v>
      </c>
      <c r="R160" s="14">
        <f>SUM($D$2:D160)</f>
        <v>8769</v>
      </c>
      <c r="Y160">
        <f t="shared" si="20"/>
        <v>1.25</v>
      </c>
      <c r="Z160">
        <f t="shared" si="21"/>
        <v>0.57692307692307687</v>
      </c>
      <c r="AA160">
        <f t="shared" si="22"/>
        <v>1</v>
      </c>
    </row>
    <row r="161" spans="1:27" x14ac:dyDescent="0.25">
      <c r="A161" s="3">
        <f t="shared" si="19"/>
        <v>42527</v>
      </c>
      <c r="B161" s="14">
        <v>4</v>
      </c>
      <c r="C161" s="14">
        <v>12</v>
      </c>
      <c r="D161" s="14">
        <v>7</v>
      </c>
      <c r="E161" s="14"/>
      <c r="F161" s="16">
        <f t="shared" si="18"/>
        <v>7.666666666666667</v>
      </c>
      <c r="G161" s="14"/>
      <c r="H161" s="20">
        <f t="shared" si="14"/>
        <v>1</v>
      </c>
      <c r="I161" s="20">
        <f t="shared" si="15"/>
        <v>2</v>
      </c>
      <c r="J161" s="20">
        <f t="shared" si="16"/>
        <v>2</v>
      </c>
      <c r="K161" s="5"/>
      <c r="L161" s="5"/>
      <c r="M161" s="5"/>
      <c r="N161" s="20">
        <f t="shared" si="17"/>
        <v>1.666666666666667</v>
      </c>
      <c r="O161" s="20"/>
      <c r="P161" s="14">
        <f>SUM($B$2:B161)</f>
        <v>9146</v>
      </c>
      <c r="Q161" s="14">
        <f>SUM($C$2:C161)</f>
        <v>8685</v>
      </c>
      <c r="R161" s="14">
        <f>SUM($D$2:D161)</f>
        <v>8776</v>
      </c>
      <c r="Y161">
        <f t="shared" si="20"/>
        <v>1.3333333333333333</v>
      </c>
      <c r="Z161">
        <f t="shared" si="21"/>
        <v>1.2</v>
      </c>
      <c r="AA161">
        <f t="shared" si="22"/>
        <v>1.4</v>
      </c>
    </row>
    <row r="162" spans="1:27" x14ac:dyDescent="0.25">
      <c r="A162" s="3">
        <f t="shared" si="19"/>
        <v>42528</v>
      </c>
      <c r="B162" s="14">
        <v>3</v>
      </c>
      <c r="C162" s="14">
        <v>10</v>
      </c>
      <c r="D162" s="14">
        <v>7</v>
      </c>
      <c r="E162" s="14"/>
      <c r="F162" s="16">
        <f t="shared" si="18"/>
        <v>6.666666666666667</v>
      </c>
      <c r="G162" s="14"/>
      <c r="H162" s="20">
        <f t="shared" si="14"/>
        <v>-2</v>
      </c>
      <c r="I162" s="20">
        <f t="shared" si="15"/>
        <v>-5</v>
      </c>
      <c r="J162" s="20">
        <f t="shared" si="16"/>
        <v>-6</v>
      </c>
      <c r="K162" s="5"/>
      <c r="L162" s="5"/>
      <c r="M162" s="5"/>
      <c r="N162" s="20">
        <f t="shared" si="17"/>
        <v>-4.333333333333333</v>
      </c>
      <c r="O162" s="20"/>
      <c r="P162" s="14">
        <f>SUM($B$2:B162)</f>
        <v>9149</v>
      </c>
      <c r="Q162" s="14">
        <f>SUM($C$2:C162)</f>
        <v>8695</v>
      </c>
      <c r="R162" s="14">
        <f>SUM($D$2:D162)</f>
        <v>8783</v>
      </c>
      <c r="Y162">
        <f t="shared" si="20"/>
        <v>0.6</v>
      </c>
      <c r="Z162">
        <f t="shared" si="21"/>
        <v>0.66666666666666663</v>
      </c>
      <c r="AA162">
        <f t="shared" si="22"/>
        <v>0.53846153846153844</v>
      </c>
    </row>
    <row r="163" spans="1:27" x14ac:dyDescent="0.25">
      <c r="A163" s="3">
        <f t="shared" si="19"/>
        <v>42529</v>
      </c>
      <c r="B163" s="14">
        <v>1</v>
      </c>
      <c r="C163" s="14">
        <v>41</v>
      </c>
      <c r="D163" s="14">
        <v>48</v>
      </c>
      <c r="E163" s="14"/>
      <c r="F163" s="16">
        <f t="shared" si="18"/>
        <v>30</v>
      </c>
      <c r="G163" s="14"/>
      <c r="H163" s="20">
        <f t="shared" ref="H163:H226" si="23">B163-B156</f>
        <v>-7</v>
      </c>
      <c r="I163" s="20">
        <f t="shared" ref="I163:I226" si="24">C163-C156</f>
        <v>33</v>
      </c>
      <c r="J163" s="20">
        <f t="shared" ref="J163:J226" si="25">D163-D156</f>
        <v>-8</v>
      </c>
      <c r="K163" s="5"/>
      <c r="L163" s="5"/>
      <c r="M163" s="5"/>
      <c r="N163" s="20">
        <f t="shared" ref="N163:N226" si="26">F163-F156</f>
        <v>6</v>
      </c>
      <c r="O163" s="20"/>
      <c r="P163" s="14">
        <f>SUM($B$2:B163)</f>
        <v>9150</v>
      </c>
      <c r="Q163" s="14">
        <f>SUM($C$2:C163)</f>
        <v>8736</v>
      </c>
      <c r="R163" s="14">
        <f>SUM($D$2:D163)</f>
        <v>8831</v>
      </c>
      <c r="Y163">
        <f t="shared" si="20"/>
        <v>0.125</v>
      </c>
      <c r="Z163">
        <f t="shared" si="21"/>
        <v>5.125</v>
      </c>
      <c r="AA163">
        <f t="shared" si="22"/>
        <v>0.8571428571428571</v>
      </c>
    </row>
    <row r="164" spans="1:27" x14ac:dyDescent="0.25">
      <c r="A164" s="3">
        <f t="shared" si="19"/>
        <v>42530</v>
      </c>
      <c r="B164" s="14">
        <v>10</v>
      </c>
      <c r="C164" s="14">
        <v>16</v>
      </c>
      <c r="D164" s="14">
        <v>13</v>
      </c>
      <c r="E164" s="14"/>
      <c r="F164" s="16">
        <f t="shared" si="18"/>
        <v>13</v>
      </c>
      <c r="G164" s="14"/>
      <c r="H164" s="20">
        <f t="shared" si="23"/>
        <v>-1</v>
      </c>
      <c r="I164" s="20">
        <f t="shared" si="24"/>
        <v>-23</v>
      </c>
      <c r="J164" s="20">
        <f t="shared" si="25"/>
        <v>-12</v>
      </c>
      <c r="K164" s="5"/>
      <c r="L164" s="5"/>
      <c r="M164" s="5"/>
      <c r="N164" s="20">
        <f t="shared" si="26"/>
        <v>-12</v>
      </c>
      <c r="O164" s="20"/>
      <c r="P164" s="14">
        <f>SUM($B$2:B164)</f>
        <v>9160</v>
      </c>
      <c r="Q164" s="14">
        <f>SUM($C$2:C164)</f>
        <v>8752</v>
      </c>
      <c r="R164" s="14">
        <f>SUM($D$2:D164)</f>
        <v>8844</v>
      </c>
      <c r="Y164">
        <f t="shared" si="20"/>
        <v>0.90909090909090906</v>
      </c>
      <c r="Z164">
        <f t="shared" si="21"/>
        <v>0.41025641025641024</v>
      </c>
      <c r="AA164">
        <f t="shared" si="22"/>
        <v>0.52</v>
      </c>
    </row>
    <row r="165" spans="1:27" x14ac:dyDescent="0.25">
      <c r="A165" s="3">
        <f t="shared" si="19"/>
        <v>42531</v>
      </c>
      <c r="B165" s="14">
        <v>1</v>
      </c>
      <c r="C165" s="14">
        <v>20</v>
      </c>
      <c r="D165" s="14">
        <v>7</v>
      </c>
      <c r="E165" s="14"/>
      <c r="F165" s="16">
        <f t="shared" si="18"/>
        <v>9.3333333333333339</v>
      </c>
      <c r="G165" s="14"/>
      <c r="H165" s="20">
        <f t="shared" si="23"/>
        <v>-6</v>
      </c>
      <c r="I165" s="20">
        <f t="shared" si="24"/>
        <v>-13</v>
      </c>
      <c r="J165" s="20">
        <f t="shared" si="25"/>
        <v>-30</v>
      </c>
      <c r="K165" s="5"/>
      <c r="L165" s="5"/>
      <c r="M165" s="5"/>
      <c r="N165" s="20">
        <f t="shared" si="26"/>
        <v>-16.333333333333336</v>
      </c>
      <c r="O165" s="20"/>
      <c r="P165" s="14">
        <f>SUM($B$2:B165)</f>
        <v>9161</v>
      </c>
      <c r="Q165" s="14">
        <f>SUM($C$2:C165)</f>
        <v>8772</v>
      </c>
      <c r="R165" s="14">
        <f>SUM($D$2:D165)</f>
        <v>8851</v>
      </c>
      <c r="Y165">
        <f t="shared" si="20"/>
        <v>0.14285714285714285</v>
      </c>
      <c r="Z165">
        <f t="shared" si="21"/>
        <v>0.60606060606060608</v>
      </c>
      <c r="AA165">
        <f t="shared" si="22"/>
        <v>0.1891891891891892</v>
      </c>
    </row>
    <row r="166" spans="1:27" x14ac:dyDescent="0.25">
      <c r="A166" s="3">
        <f t="shared" si="19"/>
        <v>42532</v>
      </c>
      <c r="B166" s="14">
        <v>10</v>
      </c>
      <c r="C166" s="14">
        <v>11</v>
      </c>
      <c r="D166" s="14">
        <v>12</v>
      </c>
      <c r="E166" s="14"/>
      <c r="F166" s="16">
        <f t="shared" si="18"/>
        <v>11</v>
      </c>
      <c r="G166" s="14"/>
      <c r="H166" s="20">
        <f t="shared" si="23"/>
        <v>5</v>
      </c>
      <c r="I166" s="20">
        <f t="shared" si="24"/>
        <v>-12</v>
      </c>
      <c r="J166" s="20">
        <f t="shared" si="25"/>
        <v>-15</v>
      </c>
      <c r="K166" s="5"/>
      <c r="L166" s="5"/>
      <c r="M166" s="5"/>
      <c r="N166" s="20">
        <f t="shared" si="26"/>
        <v>-7.3333333333333321</v>
      </c>
      <c r="O166" s="20"/>
      <c r="P166" s="14">
        <f>SUM($B$2:B166)</f>
        <v>9171</v>
      </c>
      <c r="Q166" s="14">
        <f>SUM($C$2:C166)</f>
        <v>8783</v>
      </c>
      <c r="R166" s="14">
        <f>SUM($D$2:D166)</f>
        <v>8863</v>
      </c>
      <c r="Y166">
        <f t="shared" si="20"/>
        <v>2</v>
      </c>
      <c r="Z166">
        <f t="shared" si="21"/>
        <v>0.47826086956521741</v>
      </c>
      <c r="AA166">
        <f t="shared" si="22"/>
        <v>0.44444444444444442</v>
      </c>
    </row>
    <row r="167" spans="1:27" x14ac:dyDescent="0.25">
      <c r="A167" s="3">
        <f t="shared" si="19"/>
        <v>42533</v>
      </c>
      <c r="B167" s="14">
        <v>1</v>
      </c>
      <c r="C167" s="14">
        <v>10</v>
      </c>
      <c r="D167" s="14">
        <v>4</v>
      </c>
      <c r="E167" s="14"/>
      <c r="F167" s="16">
        <f t="shared" si="18"/>
        <v>5</v>
      </c>
      <c r="G167" s="14"/>
      <c r="H167" s="20">
        <f t="shared" si="23"/>
        <v>-4</v>
      </c>
      <c r="I167" s="20">
        <f t="shared" si="24"/>
        <v>-5</v>
      </c>
      <c r="J167" s="20">
        <f t="shared" si="25"/>
        <v>-2</v>
      </c>
      <c r="K167" s="5"/>
      <c r="L167" s="5"/>
      <c r="M167" s="5"/>
      <c r="N167" s="20">
        <f t="shared" si="26"/>
        <v>-3.6666666666666661</v>
      </c>
      <c r="O167" s="20"/>
      <c r="P167" s="14">
        <f>SUM($B$2:B167)</f>
        <v>9172</v>
      </c>
      <c r="Q167" s="14">
        <f>SUM($C$2:C167)</f>
        <v>8793</v>
      </c>
      <c r="R167" s="14">
        <f>SUM($D$2:D167)</f>
        <v>8867</v>
      </c>
      <c r="Y167">
        <f t="shared" si="20"/>
        <v>0.2</v>
      </c>
      <c r="Z167">
        <f t="shared" si="21"/>
        <v>0.66666666666666663</v>
      </c>
      <c r="AA167">
        <f t="shared" si="22"/>
        <v>0.66666666666666663</v>
      </c>
    </row>
    <row r="168" spans="1:27" x14ac:dyDescent="0.25">
      <c r="A168" s="3">
        <f t="shared" si="19"/>
        <v>42534</v>
      </c>
      <c r="B168" s="14">
        <v>6</v>
      </c>
      <c r="C168" s="14">
        <v>8</v>
      </c>
      <c r="D168" s="14">
        <v>3</v>
      </c>
      <c r="E168" s="14"/>
      <c r="F168" s="16">
        <f t="shared" si="18"/>
        <v>5.666666666666667</v>
      </c>
      <c r="G168" s="14"/>
      <c r="H168" s="20">
        <f t="shared" si="23"/>
        <v>2</v>
      </c>
      <c r="I168" s="20">
        <f t="shared" si="24"/>
        <v>-4</v>
      </c>
      <c r="J168" s="20">
        <f t="shared" si="25"/>
        <v>-4</v>
      </c>
      <c r="K168" s="5"/>
      <c r="L168" s="5"/>
      <c r="M168" s="5"/>
      <c r="N168" s="20">
        <f t="shared" si="26"/>
        <v>-2</v>
      </c>
      <c r="O168" s="20"/>
      <c r="P168" s="14">
        <f>SUM($B$2:B168)</f>
        <v>9178</v>
      </c>
      <c r="Q168" s="14">
        <f>SUM($C$2:C168)</f>
        <v>8801</v>
      </c>
      <c r="R168" s="14">
        <f>SUM($D$2:D168)</f>
        <v>8870</v>
      </c>
      <c r="Y168">
        <f t="shared" si="20"/>
        <v>1.5</v>
      </c>
      <c r="Z168">
        <f t="shared" si="21"/>
        <v>0.66666666666666663</v>
      </c>
      <c r="AA168">
        <f t="shared" si="22"/>
        <v>0.42857142857142855</v>
      </c>
    </row>
    <row r="169" spans="1:27" x14ac:dyDescent="0.25">
      <c r="A169" s="3">
        <f t="shared" si="19"/>
        <v>42535</v>
      </c>
      <c r="B169" s="14">
        <v>4</v>
      </c>
      <c r="C169" s="14">
        <v>6</v>
      </c>
      <c r="D169" s="14">
        <v>15</v>
      </c>
      <c r="E169" s="14"/>
      <c r="F169" s="16">
        <f t="shared" si="18"/>
        <v>8.3333333333333339</v>
      </c>
      <c r="G169" s="14"/>
      <c r="H169" s="20">
        <f t="shared" si="23"/>
        <v>1</v>
      </c>
      <c r="I169" s="20">
        <f t="shared" si="24"/>
        <v>-4</v>
      </c>
      <c r="J169" s="20">
        <f t="shared" si="25"/>
        <v>8</v>
      </c>
      <c r="K169" s="5"/>
      <c r="L169" s="5"/>
      <c r="M169" s="5"/>
      <c r="N169" s="20">
        <f t="shared" si="26"/>
        <v>1.666666666666667</v>
      </c>
      <c r="O169" s="20"/>
      <c r="P169" s="14">
        <f>SUM($B$2:B169)</f>
        <v>9182</v>
      </c>
      <c r="Q169" s="14">
        <f>SUM($C$2:C169)</f>
        <v>8807</v>
      </c>
      <c r="R169" s="14">
        <f>SUM($D$2:D169)</f>
        <v>8885</v>
      </c>
      <c r="Y169">
        <f t="shared" si="20"/>
        <v>1.3333333333333333</v>
      </c>
      <c r="Z169">
        <f t="shared" si="21"/>
        <v>0.6</v>
      </c>
      <c r="AA169">
        <f t="shared" si="22"/>
        <v>2.1428571428571428</v>
      </c>
    </row>
    <row r="170" spans="1:27" x14ac:dyDescent="0.25">
      <c r="A170" s="3">
        <f t="shared" si="19"/>
        <v>42536</v>
      </c>
      <c r="B170" s="14">
        <v>11</v>
      </c>
      <c r="C170" s="14">
        <v>13</v>
      </c>
      <c r="D170" s="14">
        <v>25</v>
      </c>
      <c r="E170" s="14"/>
      <c r="F170" s="16">
        <f t="shared" si="18"/>
        <v>16.333333333333332</v>
      </c>
      <c r="G170" s="14"/>
      <c r="H170" s="20">
        <f t="shared" si="23"/>
        <v>10</v>
      </c>
      <c r="I170" s="20">
        <f t="shared" si="24"/>
        <v>-28</v>
      </c>
      <c r="J170" s="20">
        <f t="shared" si="25"/>
        <v>-23</v>
      </c>
      <c r="K170" s="5"/>
      <c r="L170" s="5"/>
      <c r="M170" s="5"/>
      <c r="N170" s="20">
        <f t="shared" si="26"/>
        <v>-13.666666666666668</v>
      </c>
      <c r="O170" s="20"/>
      <c r="P170" s="14">
        <f>SUM($B$2:B170)</f>
        <v>9193</v>
      </c>
      <c r="Q170" s="14">
        <f>SUM($C$2:C170)</f>
        <v>8820</v>
      </c>
      <c r="R170" s="14">
        <f>SUM($D$2:D170)</f>
        <v>8910</v>
      </c>
      <c r="Y170">
        <f t="shared" si="20"/>
        <v>11</v>
      </c>
      <c r="Z170">
        <f t="shared" si="21"/>
        <v>0.31707317073170732</v>
      </c>
      <c r="AA170">
        <f t="shared" si="22"/>
        <v>0.52083333333333337</v>
      </c>
    </row>
    <row r="171" spans="1:27" x14ac:dyDescent="0.25">
      <c r="A171" s="3">
        <f t="shared" si="19"/>
        <v>42537</v>
      </c>
      <c r="B171" s="14">
        <v>7</v>
      </c>
      <c r="C171" s="14">
        <v>31</v>
      </c>
      <c r="D171" s="14">
        <v>17</v>
      </c>
      <c r="E171" s="14"/>
      <c r="F171" s="16">
        <f t="shared" si="18"/>
        <v>18.333333333333332</v>
      </c>
      <c r="G171" s="14"/>
      <c r="H171" s="20">
        <f t="shared" si="23"/>
        <v>-3</v>
      </c>
      <c r="I171" s="20">
        <f t="shared" si="24"/>
        <v>15</v>
      </c>
      <c r="J171" s="20">
        <f t="shared" si="25"/>
        <v>4</v>
      </c>
      <c r="K171" s="5"/>
      <c r="L171" s="5"/>
      <c r="M171" s="5"/>
      <c r="N171" s="20">
        <f t="shared" si="26"/>
        <v>5.3333333333333321</v>
      </c>
      <c r="O171" s="20"/>
      <c r="P171" s="14">
        <f>SUM($B$2:B171)</f>
        <v>9200</v>
      </c>
      <c r="Q171" s="14">
        <f>SUM($C$2:C171)</f>
        <v>8851</v>
      </c>
      <c r="R171" s="14">
        <f>SUM($D$2:D171)</f>
        <v>8927</v>
      </c>
      <c r="Y171">
        <f t="shared" si="20"/>
        <v>0.7</v>
      </c>
      <c r="Z171">
        <f t="shared" si="21"/>
        <v>1.9375</v>
      </c>
      <c r="AA171">
        <f t="shared" si="22"/>
        <v>1.3076923076923077</v>
      </c>
    </row>
    <row r="172" spans="1:27" x14ac:dyDescent="0.25">
      <c r="A172" s="3">
        <f t="shared" si="19"/>
        <v>42538</v>
      </c>
      <c r="B172" s="14">
        <v>3</v>
      </c>
      <c r="C172" s="14">
        <v>24</v>
      </c>
      <c r="D172" s="14">
        <v>19</v>
      </c>
      <c r="E172" s="14"/>
      <c r="F172" s="16">
        <f t="shared" si="18"/>
        <v>15.333333333333334</v>
      </c>
      <c r="G172" s="14"/>
      <c r="H172" s="20">
        <f t="shared" si="23"/>
        <v>2</v>
      </c>
      <c r="I172" s="20">
        <f t="shared" si="24"/>
        <v>4</v>
      </c>
      <c r="J172" s="20">
        <f t="shared" si="25"/>
        <v>12</v>
      </c>
      <c r="K172" s="5"/>
      <c r="L172" s="5"/>
      <c r="M172" s="5"/>
      <c r="N172" s="20">
        <f t="shared" si="26"/>
        <v>6</v>
      </c>
      <c r="O172" s="20"/>
      <c r="P172" s="14">
        <f>SUM($B$2:B172)</f>
        <v>9203</v>
      </c>
      <c r="Q172" s="14">
        <f>SUM($C$2:C172)</f>
        <v>8875</v>
      </c>
      <c r="R172" s="14">
        <f>SUM($D$2:D172)</f>
        <v>8946</v>
      </c>
      <c r="Y172">
        <f t="shared" si="20"/>
        <v>3</v>
      </c>
      <c r="Z172">
        <f t="shared" si="21"/>
        <v>1.2</v>
      </c>
      <c r="AA172">
        <f t="shared" si="22"/>
        <v>2.7142857142857144</v>
      </c>
    </row>
    <row r="173" spans="1:27" x14ac:dyDescent="0.25">
      <c r="A173" s="3">
        <f t="shared" si="19"/>
        <v>42539</v>
      </c>
      <c r="B173" s="14">
        <v>9</v>
      </c>
      <c r="C173" s="14">
        <v>12</v>
      </c>
      <c r="D173" s="14">
        <v>14</v>
      </c>
      <c r="E173" s="14"/>
      <c r="F173" s="16">
        <f t="shared" si="18"/>
        <v>11.666666666666666</v>
      </c>
      <c r="G173" s="14"/>
      <c r="H173" s="20">
        <f t="shared" si="23"/>
        <v>-1</v>
      </c>
      <c r="I173" s="20">
        <f t="shared" si="24"/>
        <v>1</v>
      </c>
      <c r="J173" s="20">
        <f t="shared" si="25"/>
        <v>2</v>
      </c>
      <c r="K173" s="5"/>
      <c r="L173" s="5"/>
      <c r="M173" s="5"/>
      <c r="N173" s="20">
        <f t="shared" si="26"/>
        <v>0.66666666666666607</v>
      </c>
      <c r="O173" s="20"/>
      <c r="P173" s="14">
        <f>SUM($B$2:B173)</f>
        <v>9212</v>
      </c>
      <c r="Q173" s="14">
        <f>SUM($C$2:C173)</f>
        <v>8887</v>
      </c>
      <c r="R173" s="14">
        <f>SUM($D$2:D173)</f>
        <v>8960</v>
      </c>
      <c r="Y173">
        <f t="shared" si="20"/>
        <v>0.9</v>
      </c>
      <c r="Z173">
        <f t="shared" si="21"/>
        <v>1.0909090909090908</v>
      </c>
      <c r="AA173">
        <f t="shared" si="22"/>
        <v>1.1666666666666667</v>
      </c>
    </row>
    <row r="174" spans="1:27" x14ac:dyDescent="0.25">
      <c r="A174" s="3">
        <f t="shared" si="19"/>
        <v>42540</v>
      </c>
      <c r="B174" s="14">
        <v>4</v>
      </c>
      <c r="C174" s="14">
        <v>8</v>
      </c>
      <c r="D174" s="14">
        <v>1</v>
      </c>
      <c r="E174" s="14"/>
      <c r="F174" s="16">
        <f t="shared" si="18"/>
        <v>4.333333333333333</v>
      </c>
      <c r="G174" s="14"/>
      <c r="H174" s="20">
        <f t="shared" si="23"/>
        <v>3</v>
      </c>
      <c r="I174" s="20">
        <f t="shared" si="24"/>
        <v>-2</v>
      </c>
      <c r="J174" s="20">
        <f t="shared" si="25"/>
        <v>-3</v>
      </c>
      <c r="K174" s="5"/>
      <c r="L174" s="5"/>
      <c r="M174" s="5"/>
      <c r="N174" s="20">
        <f t="shared" si="26"/>
        <v>-0.66666666666666696</v>
      </c>
      <c r="O174" s="20"/>
      <c r="P174" s="14">
        <f>SUM($B$2:B174)</f>
        <v>9216</v>
      </c>
      <c r="Q174" s="14">
        <f>SUM($C$2:C174)</f>
        <v>8895</v>
      </c>
      <c r="R174" s="14">
        <f>SUM($D$2:D174)</f>
        <v>8961</v>
      </c>
      <c r="Y174">
        <f t="shared" si="20"/>
        <v>4</v>
      </c>
      <c r="Z174">
        <f t="shared" si="21"/>
        <v>0.8</v>
      </c>
      <c r="AA174">
        <f t="shared" si="22"/>
        <v>0.25</v>
      </c>
    </row>
    <row r="175" spans="1:27" x14ac:dyDescent="0.25">
      <c r="A175" s="3">
        <f t="shared" si="19"/>
        <v>42541</v>
      </c>
      <c r="B175" s="14">
        <v>3</v>
      </c>
      <c r="C175" s="14">
        <v>0</v>
      </c>
      <c r="D175" s="14">
        <v>1</v>
      </c>
      <c r="E175" s="14"/>
      <c r="F175" s="16">
        <f t="shared" si="18"/>
        <v>1.3333333333333333</v>
      </c>
      <c r="G175" s="14"/>
      <c r="H175" s="20">
        <f t="shared" si="23"/>
        <v>-3</v>
      </c>
      <c r="I175" s="20">
        <f t="shared" si="24"/>
        <v>-8</v>
      </c>
      <c r="J175" s="20">
        <f t="shared" si="25"/>
        <v>-2</v>
      </c>
      <c r="K175" s="5"/>
      <c r="L175" s="5"/>
      <c r="M175" s="5"/>
      <c r="N175" s="20">
        <f t="shared" si="26"/>
        <v>-4.3333333333333339</v>
      </c>
      <c r="O175" s="20"/>
      <c r="P175" s="14">
        <f>SUM($B$2:B175)</f>
        <v>9219</v>
      </c>
      <c r="Q175" s="14">
        <f>SUM($C$2:C175)</f>
        <v>8895</v>
      </c>
      <c r="R175" s="14">
        <f>SUM($D$2:D175)</f>
        <v>8962</v>
      </c>
      <c r="Y175">
        <f t="shared" si="20"/>
        <v>0.5</v>
      </c>
      <c r="Z175">
        <f t="shared" si="21"/>
        <v>0</v>
      </c>
      <c r="AA175">
        <f t="shared" si="22"/>
        <v>0.33333333333333331</v>
      </c>
    </row>
    <row r="176" spans="1:27" x14ac:dyDescent="0.25">
      <c r="A176" s="3">
        <f t="shared" si="19"/>
        <v>42542</v>
      </c>
      <c r="B176" s="14">
        <v>1</v>
      </c>
      <c r="C176" s="14">
        <v>4</v>
      </c>
      <c r="D176" s="14">
        <v>7</v>
      </c>
      <c r="E176" s="14"/>
      <c r="F176" s="16">
        <f t="shared" si="18"/>
        <v>4</v>
      </c>
      <c r="G176" s="14"/>
      <c r="H176" s="20">
        <f t="shared" si="23"/>
        <v>-3</v>
      </c>
      <c r="I176" s="20">
        <f t="shared" si="24"/>
        <v>-2</v>
      </c>
      <c r="J176" s="20">
        <f t="shared" si="25"/>
        <v>-8</v>
      </c>
      <c r="K176" s="5"/>
      <c r="L176" s="5"/>
      <c r="M176" s="5"/>
      <c r="N176" s="20">
        <f t="shared" si="26"/>
        <v>-4.3333333333333339</v>
      </c>
      <c r="O176" s="20"/>
      <c r="P176" s="14">
        <f>SUM($B$2:B176)</f>
        <v>9220</v>
      </c>
      <c r="Q176" s="14">
        <f>SUM($C$2:C176)</f>
        <v>8899</v>
      </c>
      <c r="R176" s="14">
        <f>SUM($D$2:D176)</f>
        <v>8969</v>
      </c>
      <c r="Y176">
        <f t="shared" si="20"/>
        <v>0.25</v>
      </c>
      <c r="Z176">
        <f t="shared" si="21"/>
        <v>0.66666666666666663</v>
      </c>
      <c r="AA176">
        <f t="shared" si="22"/>
        <v>0.46666666666666667</v>
      </c>
    </row>
    <row r="177" spans="1:27" x14ac:dyDescent="0.25">
      <c r="A177" s="3">
        <f t="shared" si="19"/>
        <v>42543</v>
      </c>
      <c r="B177" s="14">
        <v>7</v>
      </c>
      <c r="C177" s="14">
        <v>15</v>
      </c>
      <c r="D177" s="14">
        <v>17</v>
      </c>
      <c r="E177" s="14"/>
      <c r="F177" s="16">
        <f t="shared" si="18"/>
        <v>13</v>
      </c>
      <c r="G177" s="14"/>
      <c r="H177" s="20">
        <f t="shared" si="23"/>
        <v>-4</v>
      </c>
      <c r="I177" s="20">
        <f t="shared" si="24"/>
        <v>2</v>
      </c>
      <c r="J177" s="20">
        <f t="shared" si="25"/>
        <v>-8</v>
      </c>
      <c r="K177" s="5"/>
      <c r="L177" s="5"/>
      <c r="M177" s="5"/>
      <c r="N177" s="20">
        <f t="shared" si="26"/>
        <v>-3.3333333333333321</v>
      </c>
      <c r="O177" s="20"/>
      <c r="P177" s="14">
        <f>SUM($B$2:B177)</f>
        <v>9227</v>
      </c>
      <c r="Q177" s="14">
        <f>SUM($C$2:C177)</f>
        <v>8914</v>
      </c>
      <c r="R177" s="14">
        <f>SUM($D$2:D177)</f>
        <v>8986</v>
      </c>
      <c r="Y177">
        <f t="shared" si="20"/>
        <v>0.63636363636363635</v>
      </c>
      <c r="Z177">
        <f t="shared" si="21"/>
        <v>1.1538461538461537</v>
      </c>
      <c r="AA177">
        <f t="shared" si="22"/>
        <v>0.68</v>
      </c>
    </row>
    <row r="178" spans="1:27" x14ac:dyDescent="0.25">
      <c r="A178" s="3">
        <f t="shared" si="19"/>
        <v>42544</v>
      </c>
      <c r="B178" s="14">
        <v>2</v>
      </c>
      <c r="C178" s="14">
        <v>14</v>
      </c>
      <c r="D178" s="14">
        <v>17</v>
      </c>
      <c r="E178" s="14"/>
      <c r="F178" s="16">
        <f t="shared" si="18"/>
        <v>11</v>
      </c>
      <c r="G178" s="14"/>
      <c r="H178" s="20">
        <f t="shared" si="23"/>
        <v>-5</v>
      </c>
      <c r="I178" s="20">
        <f t="shared" si="24"/>
        <v>-17</v>
      </c>
      <c r="J178" s="20">
        <f t="shared" si="25"/>
        <v>0</v>
      </c>
      <c r="K178" s="5"/>
      <c r="L178" s="5"/>
      <c r="M178" s="5"/>
      <c r="N178" s="20">
        <f t="shared" si="26"/>
        <v>-7.3333333333333321</v>
      </c>
      <c r="O178" s="20"/>
      <c r="P178" s="14">
        <f>SUM($B$2:B178)</f>
        <v>9229</v>
      </c>
      <c r="Q178" s="14">
        <f>SUM($C$2:C178)</f>
        <v>8928</v>
      </c>
      <c r="R178" s="14">
        <f>SUM($D$2:D178)</f>
        <v>9003</v>
      </c>
      <c r="Y178">
        <f t="shared" si="20"/>
        <v>0.2857142857142857</v>
      </c>
      <c r="Z178">
        <f t="shared" si="21"/>
        <v>0.45161290322580644</v>
      </c>
      <c r="AA178">
        <f t="shared" si="22"/>
        <v>1</v>
      </c>
    </row>
    <row r="179" spans="1:27" x14ac:dyDescent="0.25">
      <c r="A179" s="3">
        <f t="shared" si="19"/>
        <v>42545</v>
      </c>
      <c r="B179" s="14">
        <v>5</v>
      </c>
      <c r="C179" s="14">
        <v>12</v>
      </c>
      <c r="D179" s="14">
        <v>9</v>
      </c>
      <c r="E179" s="14"/>
      <c r="F179" s="16">
        <f t="shared" si="18"/>
        <v>8.6666666666666661</v>
      </c>
      <c r="G179" s="14"/>
      <c r="H179" s="20">
        <f t="shared" si="23"/>
        <v>2</v>
      </c>
      <c r="I179" s="20">
        <f t="shared" si="24"/>
        <v>-12</v>
      </c>
      <c r="J179" s="20">
        <f t="shared" si="25"/>
        <v>-10</v>
      </c>
      <c r="K179" s="5"/>
      <c r="L179" s="5"/>
      <c r="M179" s="5"/>
      <c r="N179" s="20">
        <f t="shared" si="26"/>
        <v>-6.6666666666666679</v>
      </c>
      <c r="O179" s="20"/>
      <c r="P179" s="14">
        <f>SUM($B$2:B179)</f>
        <v>9234</v>
      </c>
      <c r="Q179" s="14">
        <f>SUM($C$2:C179)</f>
        <v>8940</v>
      </c>
      <c r="R179" s="14">
        <f>SUM($D$2:D179)</f>
        <v>9012</v>
      </c>
      <c r="Y179">
        <f t="shared" si="20"/>
        <v>1.6666666666666667</v>
      </c>
      <c r="Z179">
        <f t="shared" si="21"/>
        <v>0.5</v>
      </c>
      <c r="AA179">
        <f t="shared" si="22"/>
        <v>0.47368421052631576</v>
      </c>
    </row>
    <row r="180" spans="1:27" x14ac:dyDescent="0.25">
      <c r="A180" s="3">
        <f t="shared" si="19"/>
        <v>42546</v>
      </c>
      <c r="B180" s="14">
        <v>6</v>
      </c>
      <c r="C180" s="14">
        <v>25</v>
      </c>
      <c r="D180" s="14">
        <v>14</v>
      </c>
      <c r="E180" s="14"/>
      <c r="F180" s="16">
        <f t="shared" si="18"/>
        <v>15</v>
      </c>
      <c r="G180" s="14"/>
      <c r="H180" s="20">
        <f t="shared" si="23"/>
        <v>-3</v>
      </c>
      <c r="I180" s="20">
        <f t="shared" si="24"/>
        <v>13</v>
      </c>
      <c r="J180" s="20">
        <f t="shared" si="25"/>
        <v>0</v>
      </c>
      <c r="K180" s="5"/>
      <c r="L180" s="5"/>
      <c r="M180" s="5"/>
      <c r="N180" s="20">
        <f t="shared" si="26"/>
        <v>3.3333333333333339</v>
      </c>
      <c r="O180" s="20"/>
      <c r="P180" s="14">
        <f>SUM($B$2:B180)</f>
        <v>9240</v>
      </c>
      <c r="Q180" s="14">
        <f>SUM($C$2:C180)</f>
        <v>8965</v>
      </c>
      <c r="R180" s="14">
        <f>SUM($D$2:D180)</f>
        <v>9026</v>
      </c>
      <c r="Y180">
        <f t="shared" si="20"/>
        <v>0.66666666666666663</v>
      </c>
      <c r="Z180">
        <f t="shared" si="21"/>
        <v>2.0833333333333335</v>
      </c>
      <c r="AA180">
        <f t="shared" si="22"/>
        <v>1</v>
      </c>
    </row>
    <row r="181" spans="1:27" x14ac:dyDescent="0.25">
      <c r="A181" s="3">
        <f t="shared" si="19"/>
        <v>42547</v>
      </c>
      <c r="B181" s="14">
        <v>2</v>
      </c>
      <c r="C181" s="14">
        <v>3</v>
      </c>
      <c r="D181" s="14">
        <v>0</v>
      </c>
      <c r="E181" s="14"/>
      <c r="F181" s="16">
        <f t="shared" si="18"/>
        <v>1.6666666666666667</v>
      </c>
      <c r="G181" s="14"/>
      <c r="H181" s="20">
        <f t="shared" si="23"/>
        <v>-2</v>
      </c>
      <c r="I181" s="20">
        <f t="shared" si="24"/>
        <v>-5</v>
      </c>
      <c r="J181" s="20">
        <f t="shared" si="25"/>
        <v>-1</v>
      </c>
      <c r="K181" s="5"/>
      <c r="L181" s="5"/>
      <c r="M181" s="5"/>
      <c r="N181" s="20">
        <f t="shared" si="26"/>
        <v>-2.6666666666666661</v>
      </c>
      <c r="O181" s="20"/>
      <c r="P181" s="14">
        <f>SUM($B$2:B181)</f>
        <v>9242</v>
      </c>
      <c r="Q181" s="14">
        <f>SUM($C$2:C181)</f>
        <v>8968</v>
      </c>
      <c r="R181" s="14">
        <f>SUM($D$2:D181)</f>
        <v>9026</v>
      </c>
      <c r="Y181">
        <f t="shared" si="20"/>
        <v>0.5</v>
      </c>
      <c r="Z181">
        <f t="shared" si="21"/>
        <v>0.375</v>
      </c>
      <c r="AA181">
        <f t="shared" si="22"/>
        <v>0</v>
      </c>
    </row>
    <row r="182" spans="1:27" x14ac:dyDescent="0.25">
      <c r="A182" s="3">
        <f t="shared" si="19"/>
        <v>42548</v>
      </c>
      <c r="B182" s="14">
        <v>0</v>
      </c>
      <c r="C182" s="14">
        <v>0</v>
      </c>
      <c r="D182" s="14">
        <v>3</v>
      </c>
      <c r="E182" s="14"/>
      <c r="F182" s="16">
        <f t="shared" si="18"/>
        <v>1</v>
      </c>
      <c r="G182" s="14"/>
      <c r="H182" s="20">
        <f t="shared" si="23"/>
        <v>-3</v>
      </c>
      <c r="I182" s="20">
        <f t="shared" si="24"/>
        <v>0</v>
      </c>
      <c r="J182" s="20">
        <f t="shared" si="25"/>
        <v>2</v>
      </c>
      <c r="K182" s="5"/>
      <c r="L182" s="5"/>
      <c r="M182" s="5"/>
      <c r="N182" s="20">
        <f t="shared" si="26"/>
        <v>-0.33333333333333326</v>
      </c>
      <c r="O182" s="20"/>
      <c r="P182" s="14">
        <f>SUM($B$2:B182)</f>
        <v>9242</v>
      </c>
      <c r="Q182" s="14">
        <f>SUM($C$2:C182)</f>
        <v>8968</v>
      </c>
      <c r="R182" s="14">
        <f>SUM($D$2:D182)</f>
        <v>9029</v>
      </c>
      <c r="Y182">
        <f t="shared" si="20"/>
        <v>0</v>
      </c>
      <c r="Z182">
        <f t="shared" si="21"/>
        <v>1</v>
      </c>
      <c r="AA182">
        <f t="shared" si="22"/>
        <v>3</v>
      </c>
    </row>
    <row r="183" spans="1:27" x14ac:dyDescent="0.25">
      <c r="A183" s="3">
        <f t="shared" si="19"/>
        <v>42549</v>
      </c>
      <c r="B183" s="14">
        <v>4</v>
      </c>
      <c r="C183" s="14">
        <v>8</v>
      </c>
      <c r="D183" s="14">
        <v>12</v>
      </c>
      <c r="E183" s="14"/>
      <c r="F183" s="16">
        <f t="shared" si="18"/>
        <v>8</v>
      </c>
      <c r="G183" s="14"/>
      <c r="H183" s="20">
        <f t="shared" si="23"/>
        <v>3</v>
      </c>
      <c r="I183" s="20">
        <f t="shared" si="24"/>
        <v>4</v>
      </c>
      <c r="J183" s="20">
        <f t="shared" si="25"/>
        <v>5</v>
      </c>
      <c r="K183" s="5"/>
      <c r="L183" s="5"/>
      <c r="M183" s="5"/>
      <c r="N183" s="20">
        <f t="shared" si="26"/>
        <v>4</v>
      </c>
      <c r="O183" s="20"/>
      <c r="P183" s="14">
        <f>SUM($B$2:B183)</f>
        <v>9246</v>
      </c>
      <c r="Q183" s="14">
        <f>SUM($C$2:C183)</f>
        <v>8976</v>
      </c>
      <c r="R183" s="14">
        <f>SUM($D$2:D183)</f>
        <v>9041</v>
      </c>
      <c r="Y183">
        <f t="shared" si="20"/>
        <v>4</v>
      </c>
      <c r="Z183">
        <f t="shared" si="21"/>
        <v>2</v>
      </c>
      <c r="AA183">
        <f t="shared" si="22"/>
        <v>1.7142857142857142</v>
      </c>
    </row>
    <row r="184" spans="1:27" x14ac:dyDescent="0.25">
      <c r="A184" s="3">
        <f t="shared" si="19"/>
        <v>42550</v>
      </c>
      <c r="B184" s="14">
        <v>1</v>
      </c>
      <c r="C184" s="14">
        <v>14</v>
      </c>
      <c r="D184" s="14">
        <v>11</v>
      </c>
      <c r="E184" s="14"/>
      <c r="F184" s="16">
        <f t="shared" si="18"/>
        <v>8.6666666666666661</v>
      </c>
      <c r="G184" s="14"/>
      <c r="H184" s="20">
        <f t="shared" si="23"/>
        <v>-6</v>
      </c>
      <c r="I184" s="20">
        <f t="shared" si="24"/>
        <v>-1</v>
      </c>
      <c r="J184" s="20">
        <f t="shared" si="25"/>
        <v>-6</v>
      </c>
      <c r="K184" s="5"/>
      <c r="L184" s="5"/>
      <c r="M184" s="5"/>
      <c r="N184" s="20">
        <f t="shared" si="26"/>
        <v>-4.3333333333333339</v>
      </c>
      <c r="O184" s="20"/>
      <c r="P184" s="14">
        <f>SUM($B$2:B184)</f>
        <v>9247</v>
      </c>
      <c r="Q184" s="14">
        <f>SUM($C$2:C184)</f>
        <v>8990</v>
      </c>
      <c r="R184" s="14">
        <f>SUM($D$2:D184)</f>
        <v>9052</v>
      </c>
      <c r="Y184">
        <f t="shared" si="20"/>
        <v>0.14285714285714285</v>
      </c>
      <c r="Z184">
        <f t="shared" si="21"/>
        <v>0.93333333333333335</v>
      </c>
      <c r="AA184">
        <f t="shared" si="22"/>
        <v>0.6470588235294118</v>
      </c>
    </row>
    <row r="185" spans="1:27" x14ac:dyDescent="0.25">
      <c r="A185" s="3">
        <f t="shared" si="19"/>
        <v>42551</v>
      </c>
      <c r="B185" s="14">
        <v>5</v>
      </c>
      <c r="C185" s="14">
        <v>5</v>
      </c>
      <c r="D185" s="14">
        <v>9</v>
      </c>
      <c r="E185" s="14"/>
      <c r="F185" s="16">
        <f t="shared" si="18"/>
        <v>6.333333333333333</v>
      </c>
      <c r="G185" s="14"/>
      <c r="H185" s="20">
        <f t="shared" si="23"/>
        <v>3</v>
      </c>
      <c r="I185" s="20">
        <f t="shared" si="24"/>
        <v>-9</v>
      </c>
      <c r="J185" s="20">
        <f t="shared" si="25"/>
        <v>-8</v>
      </c>
      <c r="K185" s="5"/>
      <c r="L185" s="5"/>
      <c r="M185" s="5"/>
      <c r="N185" s="20">
        <f t="shared" si="26"/>
        <v>-4.666666666666667</v>
      </c>
      <c r="O185" s="20"/>
      <c r="P185" s="14">
        <f>SUM($B$2:B185)</f>
        <v>9252</v>
      </c>
      <c r="Q185" s="14">
        <f>SUM($C$2:C185)</f>
        <v>8995</v>
      </c>
      <c r="R185" s="14">
        <f>SUM($D$2:D185)</f>
        <v>9061</v>
      </c>
      <c r="Y185">
        <f t="shared" si="20"/>
        <v>2.5</v>
      </c>
      <c r="Z185">
        <f t="shared" si="21"/>
        <v>0.35714285714285715</v>
      </c>
      <c r="AA185">
        <f t="shared" si="22"/>
        <v>0.52941176470588236</v>
      </c>
    </row>
    <row r="186" spans="1:27" x14ac:dyDescent="0.25">
      <c r="A186" s="3">
        <f t="shared" si="19"/>
        <v>42552</v>
      </c>
      <c r="B186" s="14">
        <v>4</v>
      </c>
      <c r="C186" s="14">
        <v>11</v>
      </c>
      <c r="D186" s="14">
        <v>3</v>
      </c>
      <c r="E186" s="14"/>
      <c r="F186" s="16">
        <f t="shared" si="18"/>
        <v>6</v>
      </c>
      <c r="G186" s="14"/>
      <c r="H186" s="20">
        <f t="shared" si="23"/>
        <v>-1</v>
      </c>
      <c r="I186" s="20">
        <f t="shared" si="24"/>
        <v>-1</v>
      </c>
      <c r="J186" s="20">
        <f t="shared" si="25"/>
        <v>-6</v>
      </c>
      <c r="K186" s="5"/>
      <c r="L186" s="5"/>
      <c r="M186" s="5"/>
      <c r="N186" s="20">
        <f t="shared" si="26"/>
        <v>-2.6666666666666661</v>
      </c>
      <c r="O186" s="20"/>
      <c r="P186" s="14">
        <f>SUM($B$2:B186)</f>
        <v>9256</v>
      </c>
      <c r="Q186" s="14">
        <f>SUM($C$2:C186)</f>
        <v>9006</v>
      </c>
      <c r="R186" s="14">
        <f>SUM($D$2:D186)</f>
        <v>9064</v>
      </c>
      <c r="Y186">
        <f t="shared" si="20"/>
        <v>0.8</v>
      </c>
      <c r="Z186">
        <f t="shared" si="21"/>
        <v>0.91666666666666663</v>
      </c>
      <c r="AA186">
        <f t="shared" si="22"/>
        <v>0.33333333333333331</v>
      </c>
    </row>
    <row r="187" spans="1:27" x14ac:dyDescent="0.25">
      <c r="A187" s="3">
        <f t="shared" si="19"/>
        <v>42553</v>
      </c>
      <c r="B187" s="14">
        <v>6</v>
      </c>
      <c r="C187" s="14">
        <v>4</v>
      </c>
      <c r="D187" s="14">
        <v>9</v>
      </c>
      <c r="E187" s="14"/>
      <c r="F187" s="16">
        <f t="shared" si="18"/>
        <v>6.333333333333333</v>
      </c>
      <c r="G187" s="14"/>
      <c r="H187" s="20">
        <f t="shared" si="23"/>
        <v>0</v>
      </c>
      <c r="I187" s="20">
        <f t="shared" si="24"/>
        <v>-21</v>
      </c>
      <c r="J187" s="20">
        <f t="shared" si="25"/>
        <v>-5</v>
      </c>
      <c r="K187" s="5"/>
      <c r="L187" s="5"/>
      <c r="M187" s="5"/>
      <c r="N187" s="20">
        <f t="shared" si="26"/>
        <v>-8.6666666666666679</v>
      </c>
      <c r="O187" s="20"/>
      <c r="P187" s="14">
        <f>SUM($B$2:B187)</f>
        <v>9262</v>
      </c>
      <c r="Q187" s="14">
        <f>SUM($C$2:C187)</f>
        <v>9010</v>
      </c>
      <c r="R187" s="14">
        <f>SUM($D$2:D187)</f>
        <v>9073</v>
      </c>
      <c r="Y187">
        <f t="shared" si="20"/>
        <v>1</v>
      </c>
      <c r="Z187">
        <f t="shared" si="21"/>
        <v>0.16</v>
      </c>
      <c r="AA187">
        <f t="shared" si="22"/>
        <v>0.6428571428571429</v>
      </c>
    </row>
    <row r="188" spans="1:27" x14ac:dyDescent="0.25">
      <c r="A188" s="3">
        <f t="shared" si="19"/>
        <v>42554</v>
      </c>
      <c r="B188" s="14">
        <v>2</v>
      </c>
      <c r="C188" s="14">
        <v>10</v>
      </c>
      <c r="D188" s="14">
        <v>8</v>
      </c>
      <c r="E188" s="14"/>
      <c r="F188" s="16">
        <f t="shared" si="18"/>
        <v>6.666666666666667</v>
      </c>
      <c r="G188" s="14"/>
      <c r="H188" s="20">
        <f t="shared" si="23"/>
        <v>0</v>
      </c>
      <c r="I188" s="20">
        <f t="shared" si="24"/>
        <v>7</v>
      </c>
      <c r="J188" s="20">
        <f t="shared" si="25"/>
        <v>8</v>
      </c>
      <c r="K188" s="5"/>
      <c r="L188" s="5"/>
      <c r="M188" s="5"/>
      <c r="N188" s="20">
        <f t="shared" si="26"/>
        <v>5</v>
      </c>
      <c r="O188" s="20"/>
      <c r="P188" s="14">
        <f>SUM($B$2:B188)</f>
        <v>9264</v>
      </c>
      <c r="Q188" s="14">
        <f>SUM($C$2:C188)</f>
        <v>9020</v>
      </c>
      <c r="R188" s="14">
        <f>SUM($D$2:D188)</f>
        <v>9081</v>
      </c>
      <c r="Y188">
        <f t="shared" si="20"/>
        <v>1</v>
      </c>
      <c r="Z188">
        <f t="shared" si="21"/>
        <v>3.3333333333333335</v>
      </c>
      <c r="AA188">
        <f t="shared" si="22"/>
        <v>1</v>
      </c>
    </row>
    <row r="189" spans="1:27" x14ac:dyDescent="0.25">
      <c r="A189" s="3">
        <f t="shared" si="19"/>
        <v>42555</v>
      </c>
      <c r="B189" s="14">
        <v>4</v>
      </c>
      <c r="C189" s="14">
        <v>3</v>
      </c>
      <c r="D189" s="14">
        <v>5</v>
      </c>
      <c r="E189" s="14"/>
      <c r="F189" s="16">
        <f t="shared" si="18"/>
        <v>4</v>
      </c>
      <c r="G189" s="14"/>
      <c r="H189" s="20">
        <f t="shared" si="23"/>
        <v>4</v>
      </c>
      <c r="I189" s="20">
        <f t="shared" si="24"/>
        <v>3</v>
      </c>
      <c r="J189" s="20">
        <f t="shared" si="25"/>
        <v>2</v>
      </c>
      <c r="K189" s="5"/>
      <c r="L189" s="5"/>
      <c r="M189" s="5"/>
      <c r="N189" s="20">
        <f t="shared" si="26"/>
        <v>3</v>
      </c>
      <c r="O189" s="20"/>
      <c r="P189" s="14">
        <f>SUM($B$2:B189)</f>
        <v>9268</v>
      </c>
      <c r="Q189" s="14">
        <f>SUM($C$2:C189)</f>
        <v>9023</v>
      </c>
      <c r="R189" s="14">
        <f>SUM($D$2:D189)</f>
        <v>9086</v>
      </c>
      <c r="Y189">
        <f t="shared" si="20"/>
        <v>1</v>
      </c>
      <c r="Z189">
        <f t="shared" si="21"/>
        <v>1</v>
      </c>
      <c r="AA189">
        <f t="shared" si="22"/>
        <v>1.6666666666666667</v>
      </c>
    </row>
    <row r="190" spans="1:27" x14ac:dyDescent="0.25">
      <c r="A190" s="3">
        <f t="shared" si="19"/>
        <v>42556</v>
      </c>
      <c r="B190" s="14">
        <v>6</v>
      </c>
      <c r="C190" s="14">
        <v>-1</v>
      </c>
      <c r="D190" s="14">
        <v>6</v>
      </c>
      <c r="E190" s="14"/>
      <c r="F190" s="16">
        <f t="shared" si="18"/>
        <v>3.6666666666666665</v>
      </c>
      <c r="G190" s="14"/>
      <c r="H190" s="20">
        <f t="shared" si="23"/>
        <v>2</v>
      </c>
      <c r="I190" s="20">
        <f t="shared" si="24"/>
        <v>-9</v>
      </c>
      <c r="J190" s="20">
        <f t="shared" si="25"/>
        <v>-6</v>
      </c>
      <c r="K190" s="5"/>
      <c r="L190" s="5"/>
      <c r="M190" s="5"/>
      <c r="N190" s="20">
        <f t="shared" si="26"/>
        <v>-4.3333333333333339</v>
      </c>
      <c r="O190" s="20"/>
      <c r="P190" s="14">
        <f>SUM($B$2:B190)</f>
        <v>9274</v>
      </c>
      <c r="Q190" s="14">
        <f>SUM($C$2:C190)</f>
        <v>9022</v>
      </c>
      <c r="R190" s="14">
        <f>SUM($D$2:D190)</f>
        <v>9092</v>
      </c>
      <c r="Y190">
        <f t="shared" si="20"/>
        <v>1.5</v>
      </c>
      <c r="Z190">
        <f t="shared" si="21"/>
        <v>-0.125</v>
      </c>
      <c r="AA190">
        <f t="shared" si="22"/>
        <v>0.5</v>
      </c>
    </row>
    <row r="191" spans="1:27" x14ac:dyDescent="0.25">
      <c r="A191" s="3">
        <f t="shared" si="19"/>
        <v>42557</v>
      </c>
      <c r="B191" s="14">
        <v>4</v>
      </c>
      <c r="C191" s="14">
        <v>10</v>
      </c>
      <c r="D191" s="14">
        <v>11</v>
      </c>
      <c r="E191" s="14"/>
      <c r="F191" s="16">
        <f t="shared" si="18"/>
        <v>8.3333333333333339</v>
      </c>
      <c r="G191" s="14"/>
      <c r="H191" s="20">
        <f t="shared" si="23"/>
        <v>3</v>
      </c>
      <c r="I191" s="20">
        <f t="shared" si="24"/>
        <v>-4</v>
      </c>
      <c r="J191" s="20">
        <f t="shared" si="25"/>
        <v>0</v>
      </c>
      <c r="K191" s="5"/>
      <c r="L191" s="5"/>
      <c r="M191" s="5"/>
      <c r="N191" s="20">
        <f t="shared" si="26"/>
        <v>-0.33333333333333215</v>
      </c>
      <c r="O191" s="20"/>
      <c r="P191" s="14">
        <f>SUM($B$2:B191)</f>
        <v>9278</v>
      </c>
      <c r="Q191" s="14">
        <f>SUM($C$2:C191)</f>
        <v>9032</v>
      </c>
      <c r="R191" s="14">
        <f>SUM($D$2:D191)</f>
        <v>9103</v>
      </c>
      <c r="Y191">
        <f t="shared" si="20"/>
        <v>4</v>
      </c>
      <c r="Z191">
        <f t="shared" si="21"/>
        <v>0.7142857142857143</v>
      </c>
      <c r="AA191">
        <f t="shared" si="22"/>
        <v>1</v>
      </c>
    </row>
    <row r="192" spans="1:27" x14ac:dyDescent="0.25">
      <c r="A192" s="3">
        <f t="shared" si="19"/>
        <v>42558</v>
      </c>
      <c r="B192" s="14">
        <v>6</v>
      </c>
      <c r="C192" s="14">
        <v>14</v>
      </c>
      <c r="D192" s="14">
        <v>12</v>
      </c>
      <c r="E192" s="14"/>
      <c r="F192" s="16">
        <f t="shared" si="18"/>
        <v>10.666666666666666</v>
      </c>
      <c r="G192" s="14"/>
      <c r="H192" s="20">
        <f t="shared" si="23"/>
        <v>1</v>
      </c>
      <c r="I192" s="20">
        <f t="shared" si="24"/>
        <v>9</v>
      </c>
      <c r="J192" s="20">
        <f t="shared" si="25"/>
        <v>3</v>
      </c>
      <c r="K192" s="5"/>
      <c r="L192" s="5"/>
      <c r="M192" s="5"/>
      <c r="N192" s="20">
        <f t="shared" si="26"/>
        <v>4.333333333333333</v>
      </c>
      <c r="O192" s="20"/>
      <c r="P192" s="14">
        <f>SUM($B$2:B192)</f>
        <v>9284</v>
      </c>
      <c r="Q192" s="14">
        <f>SUM($C$2:C192)</f>
        <v>9046</v>
      </c>
      <c r="R192" s="14">
        <f>SUM($D$2:D192)</f>
        <v>9115</v>
      </c>
      <c r="Y192">
        <f t="shared" si="20"/>
        <v>1.2</v>
      </c>
      <c r="Z192">
        <f t="shared" si="21"/>
        <v>2.8</v>
      </c>
      <c r="AA192">
        <f t="shared" si="22"/>
        <v>1.3333333333333333</v>
      </c>
    </row>
    <row r="193" spans="1:27" x14ac:dyDescent="0.25">
      <c r="A193" s="3">
        <f t="shared" si="19"/>
        <v>42559</v>
      </c>
      <c r="B193" s="14">
        <v>5</v>
      </c>
      <c r="C193" s="14">
        <v>11</v>
      </c>
      <c r="D193" s="14">
        <v>10</v>
      </c>
      <c r="E193" s="14"/>
      <c r="F193" s="16">
        <f t="shared" si="18"/>
        <v>8.6666666666666661</v>
      </c>
      <c r="G193" s="14"/>
      <c r="H193" s="20">
        <f t="shared" si="23"/>
        <v>1</v>
      </c>
      <c r="I193" s="20">
        <f t="shared" si="24"/>
        <v>0</v>
      </c>
      <c r="J193" s="20">
        <f t="shared" si="25"/>
        <v>7</v>
      </c>
      <c r="K193" s="5"/>
      <c r="L193" s="5"/>
      <c r="M193" s="5"/>
      <c r="N193" s="20">
        <f t="shared" si="26"/>
        <v>2.6666666666666661</v>
      </c>
      <c r="O193" s="20"/>
      <c r="P193" s="14">
        <f>SUM($B$2:B193)</f>
        <v>9289</v>
      </c>
      <c r="Q193" s="14">
        <f>SUM($C$2:C193)</f>
        <v>9057</v>
      </c>
      <c r="R193" s="14">
        <f>SUM($D$2:D193)</f>
        <v>9125</v>
      </c>
      <c r="Y193">
        <f t="shared" si="20"/>
        <v>1.25</v>
      </c>
      <c r="Z193">
        <f t="shared" si="21"/>
        <v>1</v>
      </c>
      <c r="AA193">
        <f t="shared" si="22"/>
        <v>3.3333333333333335</v>
      </c>
    </row>
    <row r="194" spans="1:27" x14ac:dyDescent="0.25">
      <c r="A194" s="3">
        <f t="shared" si="19"/>
        <v>42560</v>
      </c>
      <c r="B194" s="14">
        <v>3</v>
      </c>
      <c r="C194" s="14">
        <v>6</v>
      </c>
      <c r="D194" s="14">
        <v>5</v>
      </c>
      <c r="E194" s="14"/>
      <c r="F194" s="16">
        <f t="shared" ref="F194:F257" si="27">SUM(B194:D194)/3</f>
        <v>4.666666666666667</v>
      </c>
      <c r="G194" s="14"/>
      <c r="H194" s="20">
        <f t="shared" si="23"/>
        <v>-3</v>
      </c>
      <c r="I194" s="20">
        <f t="shared" si="24"/>
        <v>2</v>
      </c>
      <c r="J194" s="20">
        <f t="shared" si="25"/>
        <v>-4</v>
      </c>
      <c r="K194" s="5"/>
      <c r="L194" s="5"/>
      <c r="M194" s="5"/>
      <c r="N194" s="20">
        <f t="shared" si="26"/>
        <v>-1.6666666666666661</v>
      </c>
      <c r="O194" s="20"/>
      <c r="P194" s="14">
        <f>SUM($B$2:B194)</f>
        <v>9292</v>
      </c>
      <c r="Q194" s="14">
        <f>SUM($C$2:C194)</f>
        <v>9063</v>
      </c>
      <c r="R194" s="14">
        <f>SUM($D$2:D194)</f>
        <v>9130</v>
      </c>
      <c r="Y194">
        <f t="shared" si="20"/>
        <v>0.5</v>
      </c>
      <c r="Z194">
        <f t="shared" si="21"/>
        <v>1.5</v>
      </c>
      <c r="AA194">
        <f t="shared" si="22"/>
        <v>0.55555555555555558</v>
      </c>
    </row>
    <row r="195" spans="1:27" x14ac:dyDescent="0.25">
      <c r="A195" s="3">
        <f t="shared" ref="A195:A258" si="28">A194+1</f>
        <v>42561</v>
      </c>
      <c r="B195" s="14">
        <v>0</v>
      </c>
      <c r="C195" s="14">
        <v>7</v>
      </c>
      <c r="D195" s="14">
        <v>4</v>
      </c>
      <c r="E195" s="14"/>
      <c r="F195" s="16">
        <f t="shared" si="27"/>
        <v>3.6666666666666665</v>
      </c>
      <c r="G195" s="14"/>
      <c r="H195" s="20">
        <f t="shared" si="23"/>
        <v>-2</v>
      </c>
      <c r="I195" s="20">
        <f t="shared" si="24"/>
        <v>-3</v>
      </c>
      <c r="J195" s="20">
        <f t="shared" si="25"/>
        <v>-4</v>
      </c>
      <c r="K195" s="5"/>
      <c r="L195" s="5"/>
      <c r="M195" s="5"/>
      <c r="N195" s="20">
        <f t="shared" si="26"/>
        <v>-3.0000000000000004</v>
      </c>
      <c r="O195" s="20"/>
      <c r="P195" s="14">
        <f>SUM($B$2:B195)</f>
        <v>9292</v>
      </c>
      <c r="Q195" s="14">
        <f>SUM($C$2:C195)</f>
        <v>9070</v>
      </c>
      <c r="R195" s="14">
        <f>SUM($D$2:D195)</f>
        <v>9134</v>
      </c>
      <c r="Y195">
        <f t="shared" si="20"/>
        <v>0</v>
      </c>
      <c r="Z195">
        <f t="shared" si="21"/>
        <v>0.7</v>
      </c>
      <c r="AA195">
        <f t="shared" si="22"/>
        <v>0.5</v>
      </c>
    </row>
    <row r="196" spans="1:27" x14ac:dyDescent="0.25">
      <c r="A196" s="3">
        <f t="shared" si="28"/>
        <v>42562</v>
      </c>
      <c r="B196" s="14">
        <v>1</v>
      </c>
      <c r="C196" s="14">
        <v>1</v>
      </c>
      <c r="D196" s="14">
        <v>0</v>
      </c>
      <c r="E196" s="14"/>
      <c r="F196" s="16">
        <f t="shared" si="27"/>
        <v>0.66666666666666663</v>
      </c>
      <c r="G196" s="14"/>
      <c r="H196" s="20">
        <f t="shared" si="23"/>
        <v>-3</v>
      </c>
      <c r="I196" s="20">
        <f t="shared" si="24"/>
        <v>-2</v>
      </c>
      <c r="J196" s="20">
        <f t="shared" si="25"/>
        <v>-5</v>
      </c>
      <c r="K196" s="5"/>
      <c r="L196" s="5"/>
      <c r="M196" s="5"/>
      <c r="N196" s="20">
        <f t="shared" si="26"/>
        <v>-3.3333333333333335</v>
      </c>
      <c r="O196" s="20"/>
      <c r="P196" s="14">
        <f>SUM($B$2:B196)</f>
        <v>9293</v>
      </c>
      <c r="Q196" s="14">
        <f>SUM($C$2:C196)</f>
        <v>9071</v>
      </c>
      <c r="R196" s="14">
        <f>SUM($D$2:D196)</f>
        <v>9134</v>
      </c>
      <c r="Y196">
        <f t="shared" si="20"/>
        <v>0.25</v>
      </c>
      <c r="Z196">
        <f t="shared" si="21"/>
        <v>0.33333333333333331</v>
      </c>
      <c r="AA196">
        <f t="shared" si="22"/>
        <v>0</v>
      </c>
    </row>
    <row r="197" spans="1:27" x14ac:dyDescent="0.25">
      <c r="A197" s="3">
        <f t="shared" si="28"/>
        <v>42563</v>
      </c>
      <c r="B197" s="14">
        <v>5</v>
      </c>
      <c r="C197" s="14">
        <v>3</v>
      </c>
      <c r="D197" s="14">
        <v>5</v>
      </c>
      <c r="E197" s="14"/>
      <c r="F197" s="16">
        <f t="shared" si="27"/>
        <v>4.333333333333333</v>
      </c>
      <c r="G197" s="14"/>
      <c r="H197" s="20">
        <f t="shared" si="23"/>
        <v>-1</v>
      </c>
      <c r="I197" s="20">
        <f t="shared" si="24"/>
        <v>4</v>
      </c>
      <c r="J197" s="20">
        <f t="shared" si="25"/>
        <v>-1</v>
      </c>
      <c r="K197" s="5"/>
      <c r="L197" s="5"/>
      <c r="M197" s="5"/>
      <c r="N197" s="20">
        <f t="shared" si="26"/>
        <v>0.66666666666666652</v>
      </c>
      <c r="O197" s="20"/>
      <c r="P197" s="14">
        <f>SUM($B$2:B197)</f>
        <v>9298</v>
      </c>
      <c r="Q197" s="14">
        <f>SUM($C$2:C197)</f>
        <v>9074</v>
      </c>
      <c r="R197" s="14">
        <f>SUM($D$2:D197)</f>
        <v>9139</v>
      </c>
      <c r="Y197">
        <f t="shared" si="20"/>
        <v>0.83333333333333337</v>
      </c>
      <c r="Z197">
        <f t="shared" si="21"/>
        <v>-3</v>
      </c>
      <c r="AA197">
        <f t="shared" si="22"/>
        <v>0.83333333333333337</v>
      </c>
    </row>
    <row r="198" spans="1:27" x14ac:dyDescent="0.25">
      <c r="A198" s="3">
        <f t="shared" si="28"/>
        <v>42564</v>
      </c>
      <c r="B198" s="14">
        <v>2</v>
      </c>
      <c r="C198" s="14">
        <v>4</v>
      </c>
      <c r="D198" s="14">
        <v>5</v>
      </c>
      <c r="E198" s="14"/>
      <c r="F198" s="16">
        <f t="shared" si="27"/>
        <v>3.6666666666666665</v>
      </c>
      <c r="G198" s="14"/>
      <c r="H198" s="20">
        <f t="shared" si="23"/>
        <v>-2</v>
      </c>
      <c r="I198" s="20">
        <f t="shared" si="24"/>
        <v>-6</v>
      </c>
      <c r="J198" s="20">
        <f t="shared" si="25"/>
        <v>-6</v>
      </c>
      <c r="K198" s="5"/>
      <c r="L198" s="5"/>
      <c r="M198" s="5"/>
      <c r="N198" s="20">
        <f t="shared" si="26"/>
        <v>-4.6666666666666679</v>
      </c>
      <c r="O198" s="20"/>
      <c r="P198" s="14">
        <f>SUM($B$2:B198)</f>
        <v>9300</v>
      </c>
      <c r="Q198" s="14">
        <f>SUM($C$2:C198)</f>
        <v>9078</v>
      </c>
      <c r="R198" s="14">
        <f>SUM($D$2:D198)</f>
        <v>9144</v>
      </c>
      <c r="Y198">
        <f t="shared" si="20"/>
        <v>0.5</v>
      </c>
      <c r="Z198">
        <f t="shared" si="21"/>
        <v>0.4</v>
      </c>
      <c r="AA198">
        <f t="shared" si="22"/>
        <v>0.45454545454545453</v>
      </c>
    </row>
    <row r="199" spans="1:27" x14ac:dyDescent="0.25">
      <c r="A199" s="3">
        <f t="shared" si="28"/>
        <v>42565</v>
      </c>
      <c r="B199" s="14">
        <v>6</v>
      </c>
      <c r="C199" s="14">
        <v>2</v>
      </c>
      <c r="D199" s="14">
        <v>4</v>
      </c>
      <c r="E199" s="14"/>
      <c r="F199" s="16">
        <f t="shared" si="27"/>
        <v>4</v>
      </c>
      <c r="G199" s="14"/>
      <c r="H199" s="20">
        <f t="shared" si="23"/>
        <v>0</v>
      </c>
      <c r="I199" s="20">
        <f t="shared" si="24"/>
        <v>-12</v>
      </c>
      <c r="J199" s="20">
        <f t="shared" si="25"/>
        <v>-8</v>
      </c>
      <c r="K199" s="5"/>
      <c r="L199" s="5"/>
      <c r="M199" s="5"/>
      <c r="N199" s="20">
        <f t="shared" si="26"/>
        <v>-6.6666666666666661</v>
      </c>
      <c r="O199" s="20"/>
      <c r="P199" s="14">
        <f>SUM($B$2:B199)</f>
        <v>9306</v>
      </c>
      <c r="Q199" s="14">
        <f>SUM($C$2:C199)</f>
        <v>9080</v>
      </c>
      <c r="R199" s="14">
        <f>SUM($D$2:D199)</f>
        <v>9148</v>
      </c>
      <c r="Y199">
        <f t="shared" si="20"/>
        <v>1</v>
      </c>
      <c r="Z199">
        <f t="shared" si="21"/>
        <v>0.14285714285714285</v>
      </c>
      <c r="AA199">
        <f t="shared" si="22"/>
        <v>0.33333333333333331</v>
      </c>
    </row>
    <row r="200" spans="1:27" x14ac:dyDescent="0.25">
      <c r="A200" s="3">
        <f t="shared" si="28"/>
        <v>42566</v>
      </c>
      <c r="B200" s="14">
        <v>7</v>
      </c>
      <c r="C200" s="14">
        <v>7</v>
      </c>
      <c r="D200" s="14">
        <v>9</v>
      </c>
      <c r="E200" s="14"/>
      <c r="F200" s="16">
        <f t="shared" si="27"/>
        <v>7.666666666666667</v>
      </c>
      <c r="G200" s="14"/>
      <c r="H200" s="20">
        <f t="shared" si="23"/>
        <v>2</v>
      </c>
      <c r="I200" s="20">
        <f t="shared" si="24"/>
        <v>-4</v>
      </c>
      <c r="J200" s="20">
        <f t="shared" si="25"/>
        <v>-1</v>
      </c>
      <c r="K200" s="5"/>
      <c r="L200" s="5"/>
      <c r="M200" s="5"/>
      <c r="N200" s="20">
        <f t="shared" si="26"/>
        <v>-0.99999999999999911</v>
      </c>
      <c r="O200" s="20"/>
      <c r="P200" s="14">
        <f>SUM($B$2:B200)</f>
        <v>9313</v>
      </c>
      <c r="Q200" s="14">
        <f>SUM($C$2:C200)</f>
        <v>9087</v>
      </c>
      <c r="R200" s="14">
        <f>SUM($D$2:D200)</f>
        <v>9157</v>
      </c>
      <c r="Y200">
        <f t="shared" si="20"/>
        <v>1.4</v>
      </c>
      <c r="Z200">
        <f t="shared" si="21"/>
        <v>0.63636363636363635</v>
      </c>
      <c r="AA200">
        <f t="shared" si="22"/>
        <v>0.9</v>
      </c>
    </row>
    <row r="201" spans="1:27" x14ac:dyDescent="0.25">
      <c r="A201" s="3">
        <f t="shared" si="28"/>
        <v>42567</v>
      </c>
      <c r="B201" s="14">
        <v>6</v>
      </c>
      <c r="C201" s="14">
        <v>1</v>
      </c>
      <c r="D201" s="14">
        <v>3</v>
      </c>
      <c r="E201" s="14"/>
      <c r="F201" s="16">
        <f t="shared" si="27"/>
        <v>3.3333333333333335</v>
      </c>
      <c r="G201" s="14"/>
      <c r="H201" s="20">
        <f t="shared" si="23"/>
        <v>3</v>
      </c>
      <c r="I201" s="20">
        <f t="shared" si="24"/>
        <v>-5</v>
      </c>
      <c r="J201" s="20">
        <f t="shared" si="25"/>
        <v>-2</v>
      </c>
      <c r="K201" s="5"/>
      <c r="L201" s="5"/>
      <c r="M201" s="5"/>
      <c r="N201" s="20">
        <f t="shared" si="26"/>
        <v>-1.3333333333333335</v>
      </c>
      <c r="O201" s="20"/>
      <c r="P201" s="14">
        <f>SUM($B$2:B201)</f>
        <v>9319</v>
      </c>
      <c r="Q201" s="14">
        <f>SUM($C$2:C201)</f>
        <v>9088</v>
      </c>
      <c r="R201" s="14">
        <f>SUM($D$2:D201)</f>
        <v>9160</v>
      </c>
      <c r="Y201">
        <f t="shared" si="20"/>
        <v>2</v>
      </c>
      <c r="Z201">
        <f t="shared" si="21"/>
        <v>0.16666666666666666</v>
      </c>
      <c r="AA201">
        <f t="shared" si="22"/>
        <v>0.6</v>
      </c>
    </row>
    <row r="202" spans="1:27" x14ac:dyDescent="0.25">
      <c r="A202" s="3">
        <f t="shared" si="28"/>
        <v>42568</v>
      </c>
      <c r="B202" s="14">
        <v>0</v>
      </c>
      <c r="C202" s="14">
        <v>3</v>
      </c>
      <c r="D202" s="14">
        <v>2</v>
      </c>
      <c r="E202" s="14"/>
      <c r="F202" s="16">
        <f t="shared" si="27"/>
        <v>1.6666666666666667</v>
      </c>
      <c r="G202" s="14"/>
      <c r="H202" s="20">
        <f t="shared" si="23"/>
        <v>0</v>
      </c>
      <c r="I202" s="20">
        <f t="shared" si="24"/>
        <v>-4</v>
      </c>
      <c r="J202" s="20">
        <f t="shared" si="25"/>
        <v>-2</v>
      </c>
      <c r="K202" s="5"/>
      <c r="L202" s="5"/>
      <c r="M202" s="5"/>
      <c r="N202" s="20">
        <f t="shared" si="26"/>
        <v>-1.9999999999999998</v>
      </c>
      <c r="O202" s="20"/>
      <c r="P202" s="14">
        <f>SUM($B$2:B202)</f>
        <v>9319</v>
      </c>
      <c r="Q202" s="14">
        <f>SUM($C$2:C202)</f>
        <v>9091</v>
      </c>
      <c r="R202" s="14">
        <f>SUM($D$2:D202)</f>
        <v>9162</v>
      </c>
      <c r="Y202">
        <f t="shared" si="20"/>
        <v>1</v>
      </c>
      <c r="Z202">
        <f t="shared" si="21"/>
        <v>0.42857142857142855</v>
      </c>
      <c r="AA202">
        <f t="shared" si="22"/>
        <v>0.5</v>
      </c>
    </row>
    <row r="203" spans="1:27" x14ac:dyDescent="0.25">
      <c r="A203" s="3">
        <f t="shared" si="28"/>
        <v>42569</v>
      </c>
      <c r="B203" s="14">
        <v>4</v>
      </c>
      <c r="C203" s="14">
        <v>1</v>
      </c>
      <c r="D203" s="14">
        <v>1</v>
      </c>
      <c r="E203" s="14"/>
      <c r="F203" s="16">
        <f t="shared" si="27"/>
        <v>2</v>
      </c>
      <c r="G203" s="14"/>
      <c r="H203" s="20">
        <f t="shared" si="23"/>
        <v>3</v>
      </c>
      <c r="I203" s="20">
        <f t="shared" si="24"/>
        <v>0</v>
      </c>
      <c r="J203" s="20">
        <f t="shared" si="25"/>
        <v>1</v>
      </c>
      <c r="K203" s="5"/>
      <c r="L203" s="5"/>
      <c r="M203" s="5"/>
      <c r="N203" s="20">
        <f t="shared" si="26"/>
        <v>1.3333333333333335</v>
      </c>
      <c r="O203" s="20"/>
      <c r="P203" s="14">
        <f>SUM($B$2:B203)</f>
        <v>9323</v>
      </c>
      <c r="Q203" s="14">
        <f>SUM($C$2:C203)</f>
        <v>9092</v>
      </c>
      <c r="R203" s="14">
        <f>SUM($D$2:D203)</f>
        <v>9163</v>
      </c>
      <c r="Y203">
        <f t="shared" si="20"/>
        <v>4</v>
      </c>
      <c r="Z203">
        <f t="shared" si="21"/>
        <v>1</v>
      </c>
      <c r="AA203">
        <f t="shared" si="22"/>
        <v>1</v>
      </c>
    </row>
    <row r="204" spans="1:27" x14ac:dyDescent="0.25">
      <c r="A204" s="3">
        <f t="shared" si="28"/>
        <v>42570</v>
      </c>
      <c r="B204" s="14">
        <v>4</v>
      </c>
      <c r="C204" s="14">
        <v>2</v>
      </c>
      <c r="D204" s="14">
        <v>10</v>
      </c>
      <c r="E204" s="14"/>
      <c r="F204" s="16">
        <f t="shared" si="27"/>
        <v>5.333333333333333</v>
      </c>
      <c r="G204" s="14"/>
      <c r="H204" s="20">
        <f t="shared" si="23"/>
        <v>-1</v>
      </c>
      <c r="I204" s="20">
        <f t="shared" si="24"/>
        <v>-1</v>
      </c>
      <c r="J204" s="20">
        <f t="shared" si="25"/>
        <v>5</v>
      </c>
      <c r="K204" s="5"/>
      <c r="L204" s="5"/>
      <c r="M204" s="5"/>
      <c r="N204" s="20">
        <f t="shared" si="26"/>
        <v>1</v>
      </c>
      <c r="O204" s="20"/>
      <c r="P204" s="14">
        <f>SUM($B$2:B204)</f>
        <v>9327</v>
      </c>
      <c r="Q204" s="14">
        <f>SUM($C$2:C204)</f>
        <v>9094</v>
      </c>
      <c r="R204" s="14">
        <f>SUM($D$2:D204)</f>
        <v>9173</v>
      </c>
      <c r="Y204">
        <f t="shared" si="20"/>
        <v>0.8</v>
      </c>
      <c r="Z204">
        <f t="shared" si="21"/>
        <v>0.66666666666666663</v>
      </c>
      <c r="AA204">
        <f t="shared" si="22"/>
        <v>2</v>
      </c>
    </row>
    <row r="205" spans="1:27" x14ac:dyDescent="0.25">
      <c r="A205" s="3">
        <f t="shared" si="28"/>
        <v>42571</v>
      </c>
      <c r="B205" s="14">
        <v>4</v>
      </c>
      <c r="C205" s="14">
        <v>5</v>
      </c>
      <c r="D205" s="14">
        <v>7</v>
      </c>
      <c r="E205" s="14"/>
      <c r="F205" s="16">
        <f t="shared" si="27"/>
        <v>5.333333333333333</v>
      </c>
      <c r="G205" s="14"/>
      <c r="H205" s="20">
        <f t="shared" si="23"/>
        <v>2</v>
      </c>
      <c r="I205" s="20">
        <f t="shared" si="24"/>
        <v>1</v>
      </c>
      <c r="J205" s="20">
        <f t="shared" si="25"/>
        <v>2</v>
      </c>
      <c r="K205" s="5"/>
      <c r="L205" s="5"/>
      <c r="M205" s="5"/>
      <c r="N205" s="20">
        <f t="shared" si="26"/>
        <v>1.6666666666666665</v>
      </c>
      <c r="O205" s="20"/>
      <c r="P205" s="14">
        <f>SUM($B$2:B205)</f>
        <v>9331</v>
      </c>
      <c r="Q205" s="14">
        <f>SUM($C$2:C205)</f>
        <v>9099</v>
      </c>
      <c r="R205" s="14">
        <f>SUM($D$2:D205)</f>
        <v>9180</v>
      </c>
      <c r="Y205">
        <f t="shared" si="20"/>
        <v>2</v>
      </c>
      <c r="Z205">
        <f t="shared" si="21"/>
        <v>1.25</v>
      </c>
      <c r="AA205">
        <f t="shared" si="22"/>
        <v>1.4</v>
      </c>
    </row>
    <row r="206" spans="1:27" x14ac:dyDescent="0.25">
      <c r="A206" s="3">
        <f t="shared" si="28"/>
        <v>42572</v>
      </c>
      <c r="B206" s="14">
        <v>9</v>
      </c>
      <c r="C206" s="14">
        <v>3</v>
      </c>
      <c r="D206" s="14">
        <v>2</v>
      </c>
      <c r="E206" s="14"/>
      <c r="F206" s="16">
        <f t="shared" si="27"/>
        <v>4.666666666666667</v>
      </c>
      <c r="G206" s="14"/>
      <c r="H206" s="20">
        <f t="shared" si="23"/>
        <v>3</v>
      </c>
      <c r="I206" s="20">
        <f t="shared" si="24"/>
        <v>1</v>
      </c>
      <c r="J206" s="20">
        <f t="shared" si="25"/>
        <v>-2</v>
      </c>
      <c r="K206" s="5"/>
      <c r="L206" s="5"/>
      <c r="M206" s="5"/>
      <c r="N206" s="20">
        <f t="shared" si="26"/>
        <v>0.66666666666666696</v>
      </c>
      <c r="O206" s="20"/>
      <c r="P206" s="14">
        <f>SUM($B$2:B206)</f>
        <v>9340</v>
      </c>
      <c r="Q206" s="14">
        <f>SUM($C$2:C206)</f>
        <v>9102</v>
      </c>
      <c r="R206" s="14">
        <f>SUM($D$2:D206)</f>
        <v>9182</v>
      </c>
      <c r="Y206">
        <f t="shared" si="20"/>
        <v>1.5</v>
      </c>
      <c r="Z206">
        <f t="shared" si="21"/>
        <v>1.5</v>
      </c>
      <c r="AA206">
        <f t="shared" si="22"/>
        <v>0.5</v>
      </c>
    </row>
    <row r="207" spans="1:27" x14ac:dyDescent="0.25">
      <c r="A207" s="3">
        <f t="shared" si="28"/>
        <v>42573</v>
      </c>
      <c r="B207" s="14">
        <v>3</v>
      </c>
      <c r="C207" s="14">
        <v>8</v>
      </c>
      <c r="D207" s="14">
        <v>5</v>
      </c>
      <c r="E207" s="14"/>
      <c r="F207" s="16">
        <f t="shared" si="27"/>
        <v>5.333333333333333</v>
      </c>
      <c r="G207" s="14"/>
      <c r="H207" s="20">
        <f t="shared" si="23"/>
        <v>-4</v>
      </c>
      <c r="I207" s="20">
        <f t="shared" si="24"/>
        <v>1</v>
      </c>
      <c r="J207" s="20">
        <f t="shared" si="25"/>
        <v>-4</v>
      </c>
      <c r="K207" s="5"/>
      <c r="L207" s="5"/>
      <c r="M207" s="5"/>
      <c r="N207" s="20">
        <f t="shared" si="26"/>
        <v>-2.3333333333333339</v>
      </c>
      <c r="O207" s="20"/>
      <c r="P207" s="14">
        <f>SUM($B$2:B207)</f>
        <v>9343</v>
      </c>
      <c r="Q207" s="14">
        <f>SUM($C$2:C207)</f>
        <v>9110</v>
      </c>
      <c r="R207" s="14">
        <f>SUM($D$2:D207)</f>
        <v>9187</v>
      </c>
      <c r="Y207">
        <f t="shared" si="20"/>
        <v>0.42857142857142855</v>
      </c>
      <c r="Z207">
        <f t="shared" si="21"/>
        <v>1.1428571428571428</v>
      </c>
      <c r="AA207">
        <f t="shared" si="22"/>
        <v>0.55555555555555558</v>
      </c>
    </row>
    <row r="208" spans="1:27" x14ac:dyDescent="0.25">
      <c r="A208" s="3">
        <f t="shared" si="28"/>
        <v>42574</v>
      </c>
      <c r="B208" s="14">
        <v>10</v>
      </c>
      <c r="C208" s="14">
        <v>10</v>
      </c>
      <c r="D208" s="14">
        <v>14</v>
      </c>
      <c r="E208" s="14"/>
      <c r="F208" s="16">
        <f t="shared" si="27"/>
        <v>11.333333333333334</v>
      </c>
      <c r="G208" s="14"/>
      <c r="H208" s="20">
        <f t="shared" si="23"/>
        <v>4</v>
      </c>
      <c r="I208" s="20">
        <f t="shared" si="24"/>
        <v>9</v>
      </c>
      <c r="J208" s="20">
        <f t="shared" si="25"/>
        <v>11</v>
      </c>
      <c r="K208" s="5"/>
      <c r="L208" s="5"/>
      <c r="M208" s="5"/>
      <c r="N208" s="20">
        <f t="shared" si="26"/>
        <v>8</v>
      </c>
      <c r="O208" s="20"/>
      <c r="P208" s="14">
        <f>SUM($B$2:B208)</f>
        <v>9353</v>
      </c>
      <c r="Q208" s="14">
        <f>SUM($C$2:C208)</f>
        <v>9120</v>
      </c>
      <c r="R208" s="14">
        <f>SUM($D$2:D208)</f>
        <v>9201</v>
      </c>
      <c r="Y208">
        <f t="shared" ref="Y208:Y271" si="29">IF(ISERROR(B208/B201),1,B208/B201)</f>
        <v>1.6666666666666667</v>
      </c>
      <c r="Z208">
        <f t="shared" ref="Z208:Z271" si="30">IF(ISERROR(C208/C201),1,C208/C201)</f>
        <v>10</v>
      </c>
      <c r="AA208">
        <f t="shared" ref="AA208:AA271" si="31">IF(ISERROR(D208/D201),1,D208/D201)</f>
        <v>4.666666666666667</v>
      </c>
    </row>
    <row r="209" spans="1:27" x14ac:dyDescent="0.25">
      <c r="A209" s="3">
        <f t="shared" si="28"/>
        <v>42575</v>
      </c>
      <c r="B209" s="14">
        <v>3</v>
      </c>
      <c r="C209" s="14">
        <v>4</v>
      </c>
      <c r="D209" s="14">
        <v>1</v>
      </c>
      <c r="E209" s="14"/>
      <c r="F209" s="16">
        <f t="shared" si="27"/>
        <v>2.6666666666666665</v>
      </c>
      <c r="G209" s="14"/>
      <c r="H209" s="20">
        <f t="shared" si="23"/>
        <v>3</v>
      </c>
      <c r="I209" s="20">
        <f t="shared" si="24"/>
        <v>1</v>
      </c>
      <c r="J209" s="20">
        <f t="shared" si="25"/>
        <v>-1</v>
      </c>
      <c r="K209" s="5"/>
      <c r="L209" s="5"/>
      <c r="M209" s="5"/>
      <c r="N209" s="20">
        <f t="shared" si="26"/>
        <v>0.99999999999999978</v>
      </c>
      <c r="O209" s="20"/>
      <c r="P209" s="14">
        <f>SUM($B$2:B209)</f>
        <v>9356</v>
      </c>
      <c r="Q209" s="14">
        <f>SUM($C$2:C209)</f>
        <v>9124</v>
      </c>
      <c r="R209" s="14">
        <f>SUM($D$2:D209)</f>
        <v>9202</v>
      </c>
      <c r="Y209">
        <f t="shared" si="29"/>
        <v>1</v>
      </c>
      <c r="Z209">
        <f t="shared" si="30"/>
        <v>1.3333333333333333</v>
      </c>
      <c r="AA209">
        <f t="shared" si="31"/>
        <v>0.5</v>
      </c>
    </row>
    <row r="210" spans="1:27" x14ac:dyDescent="0.25">
      <c r="A210" s="3">
        <f t="shared" si="28"/>
        <v>42576</v>
      </c>
      <c r="B210" s="14">
        <v>0</v>
      </c>
      <c r="C210" s="14">
        <v>0</v>
      </c>
      <c r="D210" s="14">
        <v>1</v>
      </c>
      <c r="E210" s="14"/>
      <c r="F210" s="16">
        <f t="shared" si="27"/>
        <v>0.33333333333333331</v>
      </c>
      <c r="G210" s="14"/>
      <c r="H210" s="20">
        <f t="shared" si="23"/>
        <v>-4</v>
      </c>
      <c r="I210" s="20">
        <f t="shared" si="24"/>
        <v>-1</v>
      </c>
      <c r="J210" s="20">
        <f t="shared" si="25"/>
        <v>0</v>
      </c>
      <c r="K210" s="5"/>
      <c r="L210" s="5"/>
      <c r="M210" s="5"/>
      <c r="N210" s="20">
        <f t="shared" si="26"/>
        <v>-1.6666666666666667</v>
      </c>
      <c r="O210" s="20"/>
      <c r="P210" s="14">
        <f>SUM($B$2:B210)</f>
        <v>9356</v>
      </c>
      <c r="Q210" s="14">
        <f>SUM($C$2:C210)</f>
        <v>9124</v>
      </c>
      <c r="R210" s="14">
        <f>SUM($D$2:D210)</f>
        <v>9203</v>
      </c>
      <c r="Y210">
        <f t="shared" si="29"/>
        <v>0</v>
      </c>
      <c r="Z210">
        <f t="shared" si="30"/>
        <v>0</v>
      </c>
      <c r="AA210">
        <f t="shared" si="31"/>
        <v>1</v>
      </c>
    </row>
    <row r="211" spans="1:27" x14ac:dyDescent="0.25">
      <c r="A211" s="3">
        <f t="shared" si="28"/>
        <v>42577</v>
      </c>
      <c r="B211" s="14">
        <v>7</v>
      </c>
      <c r="C211" s="14">
        <v>1</v>
      </c>
      <c r="D211" s="14">
        <v>2</v>
      </c>
      <c r="E211" s="14"/>
      <c r="F211" s="16">
        <f t="shared" si="27"/>
        <v>3.3333333333333335</v>
      </c>
      <c r="G211" s="14"/>
      <c r="H211" s="20">
        <f t="shared" si="23"/>
        <v>3</v>
      </c>
      <c r="I211" s="20">
        <f t="shared" si="24"/>
        <v>-1</v>
      </c>
      <c r="J211" s="20">
        <f t="shared" si="25"/>
        <v>-8</v>
      </c>
      <c r="K211" s="5"/>
      <c r="L211" s="5"/>
      <c r="M211" s="5"/>
      <c r="N211" s="20">
        <f t="shared" si="26"/>
        <v>-1.9999999999999996</v>
      </c>
      <c r="O211" s="20"/>
      <c r="P211" s="14">
        <f>SUM($B$2:B211)</f>
        <v>9363</v>
      </c>
      <c r="Q211" s="14">
        <f>SUM($C$2:C211)</f>
        <v>9125</v>
      </c>
      <c r="R211" s="14">
        <f>SUM($D$2:D211)</f>
        <v>9205</v>
      </c>
      <c r="Y211">
        <f t="shared" si="29"/>
        <v>1.75</v>
      </c>
      <c r="Z211">
        <f t="shared" si="30"/>
        <v>0.5</v>
      </c>
      <c r="AA211">
        <f t="shared" si="31"/>
        <v>0.2</v>
      </c>
    </row>
    <row r="212" spans="1:27" x14ac:dyDescent="0.25">
      <c r="A212" s="3">
        <f t="shared" si="28"/>
        <v>42578</v>
      </c>
      <c r="B212" s="14">
        <v>4</v>
      </c>
      <c r="C212" s="14">
        <v>6</v>
      </c>
      <c r="D212" s="14">
        <v>2</v>
      </c>
      <c r="E212" s="14"/>
      <c r="F212" s="16">
        <f t="shared" si="27"/>
        <v>4</v>
      </c>
      <c r="G212" s="14"/>
      <c r="H212" s="20">
        <f t="shared" si="23"/>
        <v>0</v>
      </c>
      <c r="I212" s="20">
        <f t="shared" si="24"/>
        <v>1</v>
      </c>
      <c r="J212" s="20">
        <f t="shared" si="25"/>
        <v>-5</v>
      </c>
      <c r="K212" s="5"/>
      <c r="L212" s="5"/>
      <c r="M212" s="5"/>
      <c r="N212" s="20">
        <f t="shared" si="26"/>
        <v>-1.333333333333333</v>
      </c>
      <c r="O212" s="20"/>
      <c r="P212" s="14">
        <f>SUM($B$2:B212)</f>
        <v>9367</v>
      </c>
      <c r="Q212" s="14">
        <f>SUM($C$2:C212)</f>
        <v>9131</v>
      </c>
      <c r="R212" s="14">
        <f>SUM($D$2:D212)</f>
        <v>9207</v>
      </c>
      <c r="Y212">
        <f t="shared" si="29"/>
        <v>1</v>
      </c>
      <c r="Z212">
        <f t="shared" si="30"/>
        <v>1.2</v>
      </c>
      <c r="AA212">
        <f t="shared" si="31"/>
        <v>0.2857142857142857</v>
      </c>
    </row>
    <row r="213" spans="1:27" x14ac:dyDescent="0.25">
      <c r="A213" s="3">
        <f t="shared" si="28"/>
        <v>42579</v>
      </c>
      <c r="B213" s="14">
        <v>4</v>
      </c>
      <c r="C213" s="14">
        <v>4</v>
      </c>
      <c r="D213" s="14">
        <v>5</v>
      </c>
      <c r="E213" s="14"/>
      <c r="F213" s="16">
        <f t="shared" si="27"/>
        <v>4.333333333333333</v>
      </c>
      <c r="G213" s="14"/>
      <c r="H213" s="20">
        <f t="shared" si="23"/>
        <v>-5</v>
      </c>
      <c r="I213" s="20">
        <f t="shared" si="24"/>
        <v>1</v>
      </c>
      <c r="J213" s="20">
        <f t="shared" si="25"/>
        <v>3</v>
      </c>
      <c r="K213" s="5"/>
      <c r="L213" s="5"/>
      <c r="M213" s="5"/>
      <c r="N213" s="20">
        <f t="shared" si="26"/>
        <v>-0.33333333333333393</v>
      </c>
      <c r="O213" s="20"/>
      <c r="P213" s="14">
        <f>SUM($B$2:B213)</f>
        <v>9371</v>
      </c>
      <c r="Q213" s="14">
        <f>SUM($C$2:C213)</f>
        <v>9135</v>
      </c>
      <c r="R213" s="14">
        <f>SUM($D$2:D213)</f>
        <v>9212</v>
      </c>
      <c r="Y213">
        <f t="shared" si="29"/>
        <v>0.44444444444444442</v>
      </c>
      <c r="Z213">
        <f t="shared" si="30"/>
        <v>1.3333333333333333</v>
      </c>
      <c r="AA213">
        <f t="shared" si="31"/>
        <v>2.5</v>
      </c>
    </row>
    <row r="214" spans="1:27" x14ac:dyDescent="0.25">
      <c r="A214" s="3">
        <f t="shared" si="28"/>
        <v>42580</v>
      </c>
      <c r="B214" s="14">
        <v>5</v>
      </c>
      <c r="C214" s="14">
        <v>9</v>
      </c>
      <c r="D214" s="14">
        <v>9</v>
      </c>
      <c r="E214" s="14"/>
      <c r="F214" s="16">
        <f t="shared" si="27"/>
        <v>7.666666666666667</v>
      </c>
      <c r="G214" s="14"/>
      <c r="H214" s="20">
        <f t="shared" si="23"/>
        <v>2</v>
      </c>
      <c r="I214" s="20">
        <f t="shared" si="24"/>
        <v>1</v>
      </c>
      <c r="J214" s="20">
        <f t="shared" si="25"/>
        <v>4</v>
      </c>
      <c r="K214" s="5"/>
      <c r="L214" s="5"/>
      <c r="M214" s="5"/>
      <c r="N214" s="20">
        <f t="shared" si="26"/>
        <v>2.3333333333333339</v>
      </c>
      <c r="O214" s="20"/>
      <c r="P214" s="14">
        <f>SUM($B$2:B214)</f>
        <v>9376</v>
      </c>
      <c r="Q214" s="14">
        <f>SUM($C$2:C214)</f>
        <v>9144</v>
      </c>
      <c r="R214" s="14">
        <f>SUM($D$2:D214)</f>
        <v>9221</v>
      </c>
      <c r="Y214">
        <f t="shared" si="29"/>
        <v>1.6666666666666667</v>
      </c>
      <c r="Z214">
        <f t="shared" si="30"/>
        <v>1.125</v>
      </c>
      <c r="AA214">
        <f t="shared" si="31"/>
        <v>1.8</v>
      </c>
    </row>
    <row r="215" spans="1:27" x14ac:dyDescent="0.25">
      <c r="A215" s="3">
        <f t="shared" si="28"/>
        <v>42581</v>
      </c>
      <c r="B215" s="14">
        <v>10</v>
      </c>
      <c r="C215" s="14">
        <v>3</v>
      </c>
      <c r="D215" s="14">
        <v>3</v>
      </c>
      <c r="E215" s="14"/>
      <c r="F215" s="16">
        <f t="shared" si="27"/>
        <v>5.333333333333333</v>
      </c>
      <c r="G215" s="14"/>
      <c r="H215" s="20">
        <f t="shared" si="23"/>
        <v>0</v>
      </c>
      <c r="I215" s="20">
        <f t="shared" si="24"/>
        <v>-7</v>
      </c>
      <c r="J215" s="20">
        <f t="shared" si="25"/>
        <v>-11</v>
      </c>
      <c r="K215" s="5"/>
      <c r="L215" s="5"/>
      <c r="M215" s="5"/>
      <c r="N215" s="20">
        <f t="shared" si="26"/>
        <v>-6.0000000000000009</v>
      </c>
      <c r="O215" s="20"/>
      <c r="P215" s="14">
        <f>SUM($B$2:B215)</f>
        <v>9386</v>
      </c>
      <c r="Q215" s="14">
        <f>SUM($C$2:C215)</f>
        <v>9147</v>
      </c>
      <c r="R215" s="14">
        <f>SUM($D$2:D215)</f>
        <v>9224</v>
      </c>
      <c r="Y215">
        <f t="shared" si="29"/>
        <v>1</v>
      </c>
      <c r="Z215">
        <f t="shared" si="30"/>
        <v>0.3</v>
      </c>
      <c r="AA215">
        <f t="shared" si="31"/>
        <v>0.21428571428571427</v>
      </c>
    </row>
    <row r="216" spans="1:27" x14ac:dyDescent="0.25">
      <c r="A216" s="3">
        <f t="shared" si="28"/>
        <v>42582</v>
      </c>
      <c r="B216" s="14">
        <v>1</v>
      </c>
      <c r="C216" s="14">
        <v>7</v>
      </c>
      <c r="D216" s="14">
        <v>2</v>
      </c>
      <c r="E216" s="14"/>
      <c r="F216" s="16">
        <f t="shared" si="27"/>
        <v>3.3333333333333335</v>
      </c>
      <c r="G216" s="14"/>
      <c r="H216" s="20">
        <f t="shared" si="23"/>
        <v>-2</v>
      </c>
      <c r="I216" s="20">
        <f t="shared" si="24"/>
        <v>3</v>
      </c>
      <c r="J216" s="20">
        <f t="shared" si="25"/>
        <v>1</v>
      </c>
      <c r="K216" s="5"/>
      <c r="L216" s="5"/>
      <c r="M216" s="5"/>
      <c r="N216" s="20">
        <f t="shared" si="26"/>
        <v>0.66666666666666696</v>
      </c>
      <c r="O216" s="20"/>
      <c r="P216" s="14">
        <f>SUM($B$2:B216)</f>
        <v>9387</v>
      </c>
      <c r="Q216" s="14">
        <f>SUM($C$2:C216)</f>
        <v>9154</v>
      </c>
      <c r="R216" s="14">
        <f>SUM($D$2:D216)</f>
        <v>9226</v>
      </c>
      <c r="Y216">
        <f t="shared" si="29"/>
        <v>0.33333333333333331</v>
      </c>
      <c r="Z216">
        <f t="shared" si="30"/>
        <v>1.75</v>
      </c>
      <c r="AA216">
        <f t="shared" si="31"/>
        <v>2</v>
      </c>
    </row>
    <row r="217" spans="1:27" x14ac:dyDescent="0.25">
      <c r="A217" s="3">
        <f t="shared" si="28"/>
        <v>42583</v>
      </c>
      <c r="B217" s="14">
        <v>1</v>
      </c>
      <c r="C217" s="14">
        <v>0</v>
      </c>
      <c r="D217" s="14">
        <v>0</v>
      </c>
      <c r="E217" s="14"/>
      <c r="F217" s="16">
        <f t="shared" si="27"/>
        <v>0.33333333333333331</v>
      </c>
      <c r="G217" s="14"/>
      <c r="H217" s="20">
        <f t="shared" si="23"/>
        <v>1</v>
      </c>
      <c r="I217" s="20">
        <f t="shared" si="24"/>
        <v>0</v>
      </c>
      <c r="J217" s="20">
        <f t="shared" si="25"/>
        <v>-1</v>
      </c>
      <c r="K217" s="5"/>
      <c r="L217" s="5"/>
      <c r="M217" s="5"/>
      <c r="N217" s="20">
        <f t="shared" si="26"/>
        <v>0</v>
      </c>
      <c r="O217" s="20"/>
      <c r="P217" s="14">
        <f>SUM($B$2:B217)</f>
        <v>9388</v>
      </c>
      <c r="Q217" s="14">
        <f>SUM($C$2:C217)</f>
        <v>9154</v>
      </c>
      <c r="R217" s="14">
        <f>SUM($D$2:D217)</f>
        <v>9226</v>
      </c>
      <c r="Y217">
        <f t="shared" si="29"/>
        <v>1</v>
      </c>
      <c r="Z217">
        <f t="shared" si="30"/>
        <v>1</v>
      </c>
      <c r="AA217">
        <f t="shared" si="31"/>
        <v>0</v>
      </c>
    </row>
    <row r="218" spans="1:27" x14ac:dyDescent="0.25">
      <c r="A218" s="3">
        <f t="shared" si="28"/>
        <v>42584</v>
      </c>
      <c r="B218" s="14">
        <v>8</v>
      </c>
      <c r="C218" s="14">
        <v>0</v>
      </c>
      <c r="D218" s="14">
        <v>6</v>
      </c>
      <c r="E218" s="14"/>
      <c r="F218" s="16">
        <f t="shared" si="27"/>
        <v>4.666666666666667</v>
      </c>
      <c r="G218" s="14"/>
      <c r="H218" s="20">
        <f t="shared" si="23"/>
        <v>1</v>
      </c>
      <c r="I218" s="20">
        <f t="shared" si="24"/>
        <v>-1</v>
      </c>
      <c r="J218" s="20">
        <f t="shared" si="25"/>
        <v>4</v>
      </c>
      <c r="K218" s="5"/>
      <c r="L218" s="5"/>
      <c r="M218" s="5"/>
      <c r="N218" s="20">
        <f t="shared" si="26"/>
        <v>1.3333333333333335</v>
      </c>
      <c r="O218" s="20"/>
      <c r="P218" s="14">
        <f>SUM($B$2:B218)</f>
        <v>9396</v>
      </c>
      <c r="Q218" s="14">
        <f>SUM($C$2:C218)</f>
        <v>9154</v>
      </c>
      <c r="R218" s="14">
        <f>SUM($D$2:D218)</f>
        <v>9232</v>
      </c>
      <c r="Y218">
        <f t="shared" si="29"/>
        <v>1.1428571428571428</v>
      </c>
      <c r="Z218">
        <f t="shared" si="30"/>
        <v>0</v>
      </c>
      <c r="AA218">
        <f t="shared" si="31"/>
        <v>3</v>
      </c>
    </row>
    <row r="219" spans="1:27" x14ac:dyDescent="0.25">
      <c r="A219" s="3">
        <f t="shared" si="28"/>
        <v>42585</v>
      </c>
      <c r="B219" s="14">
        <v>5</v>
      </c>
      <c r="C219" s="14">
        <v>9</v>
      </c>
      <c r="D219" s="14">
        <v>0</v>
      </c>
      <c r="E219" s="14"/>
      <c r="F219" s="16">
        <f t="shared" si="27"/>
        <v>4.666666666666667</v>
      </c>
      <c r="G219" s="14"/>
      <c r="H219" s="20">
        <f t="shared" si="23"/>
        <v>1</v>
      </c>
      <c r="I219" s="20">
        <f t="shared" si="24"/>
        <v>3</v>
      </c>
      <c r="J219" s="20">
        <f t="shared" si="25"/>
        <v>-2</v>
      </c>
      <c r="K219" s="5"/>
      <c r="L219" s="5"/>
      <c r="M219" s="5"/>
      <c r="N219" s="20">
        <f t="shared" si="26"/>
        <v>0.66666666666666696</v>
      </c>
      <c r="O219" s="20"/>
      <c r="P219" s="14">
        <f>SUM($B$2:B219)</f>
        <v>9401</v>
      </c>
      <c r="Q219" s="14">
        <f>SUM($C$2:C219)</f>
        <v>9163</v>
      </c>
      <c r="R219" s="14">
        <f>SUM($D$2:D219)</f>
        <v>9232</v>
      </c>
      <c r="Y219">
        <f t="shared" si="29"/>
        <v>1.25</v>
      </c>
      <c r="Z219">
        <f t="shared" si="30"/>
        <v>1.5</v>
      </c>
      <c r="AA219">
        <f t="shared" si="31"/>
        <v>0</v>
      </c>
    </row>
    <row r="220" spans="1:27" x14ac:dyDescent="0.25">
      <c r="A220" s="3">
        <f t="shared" si="28"/>
        <v>42586</v>
      </c>
      <c r="B220" s="14">
        <v>3</v>
      </c>
      <c r="C220" s="14">
        <v>16</v>
      </c>
      <c r="D220" s="14">
        <v>13</v>
      </c>
      <c r="E220" s="14"/>
      <c r="F220" s="16">
        <f t="shared" si="27"/>
        <v>10.666666666666666</v>
      </c>
      <c r="G220" s="14"/>
      <c r="H220" s="20">
        <f t="shared" si="23"/>
        <v>-1</v>
      </c>
      <c r="I220" s="20">
        <f t="shared" si="24"/>
        <v>12</v>
      </c>
      <c r="J220" s="20">
        <f t="shared" si="25"/>
        <v>8</v>
      </c>
      <c r="K220" s="5"/>
      <c r="L220" s="5"/>
      <c r="M220" s="5"/>
      <c r="N220" s="20">
        <f t="shared" si="26"/>
        <v>6.333333333333333</v>
      </c>
      <c r="O220" s="20"/>
      <c r="P220" s="14">
        <f>SUM($B$2:B220)</f>
        <v>9404</v>
      </c>
      <c r="Q220" s="14">
        <f>SUM($C$2:C220)</f>
        <v>9179</v>
      </c>
      <c r="R220" s="14">
        <f>SUM($D$2:D220)</f>
        <v>9245</v>
      </c>
      <c r="Y220">
        <f t="shared" si="29"/>
        <v>0.75</v>
      </c>
      <c r="Z220">
        <f t="shared" si="30"/>
        <v>4</v>
      </c>
      <c r="AA220">
        <f t="shared" si="31"/>
        <v>2.6</v>
      </c>
    </row>
    <row r="221" spans="1:27" x14ac:dyDescent="0.25">
      <c r="A221" s="3">
        <f t="shared" si="28"/>
        <v>42587</v>
      </c>
      <c r="B221" s="14">
        <v>6</v>
      </c>
      <c r="C221" s="14">
        <v>2</v>
      </c>
      <c r="D221" s="14">
        <v>7</v>
      </c>
      <c r="E221" s="14"/>
      <c r="F221" s="16">
        <f t="shared" si="27"/>
        <v>5</v>
      </c>
      <c r="G221" s="14"/>
      <c r="H221" s="20">
        <f t="shared" si="23"/>
        <v>1</v>
      </c>
      <c r="I221" s="20">
        <f t="shared" si="24"/>
        <v>-7</v>
      </c>
      <c r="J221" s="20">
        <f t="shared" si="25"/>
        <v>-2</v>
      </c>
      <c r="K221" s="5"/>
      <c r="L221" s="5"/>
      <c r="M221" s="5"/>
      <c r="N221" s="20">
        <f t="shared" si="26"/>
        <v>-2.666666666666667</v>
      </c>
      <c r="O221" s="20"/>
      <c r="P221" s="14">
        <f>SUM($B$2:B221)</f>
        <v>9410</v>
      </c>
      <c r="Q221" s="14">
        <f>SUM($C$2:C221)</f>
        <v>9181</v>
      </c>
      <c r="R221" s="14">
        <f>SUM($D$2:D221)</f>
        <v>9252</v>
      </c>
      <c r="Y221">
        <f t="shared" si="29"/>
        <v>1.2</v>
      </c>
      <c r="Z221">
        <f t="shared" si="30"/>
        <v>0.22222222222222221</v>
      </c>
      <c r="AA221">
        <f t="shared" si="31"/>
        <v>0.77777777777777779</v>
      </c>
    </row>
    <row r="222" spans="1:27" x14ac:dyDescent="0.25">
      <c r="A222" s="3">
        <f t="shared" si="28"/>
        <v>42588</v>
      </c>
      <c r="B222" s="14">
        <v>5</v>
      </c>
      <c r="C222" s="14">
        <v>14</v>
      </c>
      <c r="D222" s="14">
        <v>2</v>
      </c>
      <c r="E222" s="14"/>
      <c r="F222" s="16">
        <f t="shared" si="27"/>
        <v>7</v>
      </c>
      <c r="G222" s="14"/>
      <c r="H222" s="20">
        <f t="shared" si="23"/>
        <v>-5</v>
      </c>
      <c r="I222" s="20">
        <f t="shared" si="24"/>
        <v>11</v>
      </c>
      <c r="J222" s="20">
        <f t="shared" si="25"/>
        <v>-1</v>
      </c>
      <c r="K222" s="5"/>
      <c r="L222" s="5"/>
      <c r="M222" s="5"/>
      <c r="N222" s="20">
        <f t="shared" si="26"/>
        <v>1.666666666666667</v>
      </c>
      <c r="O222" s="20"/>
      <c r="P222" s="14">
        <f>SUM($B$2:B222)</f>
        <v>9415</v>
      </c>
      <c r="Q222" s="14">
        <f>SUM($C$2:C222)</f>
        <v>9195</v>
      </c>
      <c r="R222" s="14">
        <f>SUM($D$2:D222)</f>
        <v>9254</v>
      </c>
      <c r="Y222">
        <f t="shared" si="29"/>
        <v>0.5</v>
      </c>
      <c r="Z222">
        <f t="shared" si="30"/>
        <v>4.666666666666667</v>
      </c>
      <c r="AA222">
        <f t="shared" si="31"/>
        <v>0.66666666666666663</v>
      </c>
    </row>
    <row r="223" spans="1:27" x14ac:dyDescent="0.25">
      <c r="A223" s="3">
        <f t="shared" si="28"/>
        <v>42589</v>
      </c>
      <c r="B223" s="14">
        <v>2</v>
      </c>
      <c r="C223" s="14">
        <v>6</v>
      </c>
      <c r="D223" s="14">
        <v>6</v>
      </c>
      <c r="E223" s="14"/>
      <c r="F223" s="16">
        <f t="shared" si="27"/>
        <v>4.666666666666667</v>
      </c>
      <c r="G223" s="14"/>
      <c r="H223" s="20">
        <f t="shared" si="23"/>
        <v>1</v>
      </c>
      <c r="I223" s="20">
        <f t="shared" si="24"/>
        <v>-1</v>
      </c>
      <c r="J223" s="20">
        <f t="shared" si="25"/>
        <v>4</v>
      </c>
      <c r="K223" s="5"/>
      <c r="L223" s="5"/>
      <c r="M223" s="5"/>
      <c r="N223" s="20">
        <f t="shared" si="26"/>
        <v>1.3333333333333335</v>
      </c>
      <c r="O223" s="20"/>
      <c r="P223" s="14">
        <f>SUM($B$2:B223)</f>
        <v>9417</v>
      </c>
      <c r="Q223" s="14">
        <f>SUM($C$2:C223)</f>
        <v>9201</v>
      </c>
      <c r="R223" s="14">
        <f>SUM($D$2:D223)</f>
        <v>9260</v>
      </c>
      <c r="Y223">
        <f t="shared" si="29"/>
        <v>2</v>
      </c>
      <c r="Z223">
        <f t="shared" si="30"/>
        <v>0.8571428571428571</v>
      </c>
      <c r="AA223">
        <f t="shared" si="31"/>
        <v>3</v>
      </c>
    </row>
    <row r="224" spans="1:27" x14ac:dyDescent="0.25">
      <c r="A224" s="3">
        <f t="shared" si="28"/>
        <v>42590</v>
      </c>
      <c r="B224" s="14">
        <v>2</v>
      </c>
      <c r="C224" s="14">
        <v>1</v>
      </c>
      <c r="D224" s="14">
        <v>0</v>
      </c>
      <c r="E224" s="14"/>
      <c r="F224" s="16">
        <f t="shared" si="27"/>
        <v>1</v>
      </c>
      <c r="G224" s="14"/>
      <c r="H224" s="20">
        <f t="shared" si="23"/>
        <v>1</v>
      </c>
      <c r="I224" s="20">
        <f t="shared" si="24"/>
        <v>1</v>
      </c>
      <c r="J224" s="20">
        <f t="shared" si="25"/>
        <v>0</v>
      </c>
      <c r="K224" s="5"/>
      <c r="L224" s="5"/>
      <c r="M224" s="5"/>
      <c r="N224" s="20">
        <f t="shared" si="26"/>
        <v>0.66666666666666674</v>
      </c>
      <c r="O224" s="20"/>
      <c r="P224" s="14">
        <f>SUM($B$2:B224)</f>
        <v>9419</v>
      </c>
      <c r="Q224" s="14">
        <f>SUM($C$2:C224)</f>
        <v>9202</v>
      </c>
      <c r="R224" s="14">
        <f>SUM($D$2:D224)</f>
        <v>9260</v>
      </c>
      <c r="Y224">
        <f t="shared" si="29"/>
        <v>2</v>
      </c>
      <c r="Z224">
        <f t="shared" si="30"/>
        <v>1</v>
      </c>
      <c r="AA224">
        <f t="shared" si="31"/>
        <v>1</v>
      </c>
    </row>
    <row r="225" spans="1:27" x14ac:dyDescent="0.25">
      <c r="A225" s="3">
        <f t="shared" si="28"/>
        <v>42591</v>
      </c>
      <c r="B225" s="20">
        <v>2</v>
      </c>
      <c r="C225" s="20">
        <v>1</v>
      </c>
      <c r="D225" s="20">
        <v>5</v>
      </c>
      <c r="E225" s="20"/>
      <c r="F225" s="16">
        <f t="shared" si="27"/>
        <v>2.6666666666666665</v>
      </c>
      <c r="G225" s="20"/>
      <c r="H225" s="20">
        <f t="shared" si="23"/>
        <v>-6</v>
      </c>
      <c r="I225" s="20">
        <f t="shared" si="24"/>
        <v>1</v>
      </c>
      <c r="J225" s="20">
        <f t="shared" si="25"/>
        <v>-1</v>
      </c>
      <c r="K225" s="20"/>
      <c r="L225" s="20"/>
      <c r="M225" s="20"/>
      <c r="N225" s="20">
        <f t="shared" si="26"/>
        <v>-2.0000000000000004</v>
      </c>
      <c r="O225" s="20"/>
      <c r="P225" s="14">
        <f>SUM($B$2:B225)</f>
        <v>9421</v>
      </c>
      <c r="Q225" s="14">
        <f>SUM($C$2:C225)</f>
        <v>9203</v>
      </c>
      <c r="R225" s="14">
        <f>SUM($D$2:D225)</f>
        <v>9265</v>
      </c>
      <c r="Y225">
        <f t="shared" si="29"/>
        <v>0.25</v>
      </c>
      <c r="Z225">
        <f t="shared" si="30"/>
        <v>1</v>
      </c>
      <c r="AA225">
        <f t="shared" si="31"/>
        <v>0.83333333333333337</v>
      </c>
    </row>
    <row r="226" spans="1:27" x14ac:dyDescent="0.25">
      <c r="A226" s="3">
        <f t="shared" si="28"/>
        <v>42592</v>
      </c>
      <c r="B226" s="20">
        <v>2</v>
      </c>
      <c r="C226" s="20">
        <v>5</v>
      </c>
      <c r="D226" s="20">
        <v>3</v>
      </c>
      <c r="E226" s="20"/>
      <c r="F226" s="16">
        <f t="shared" si="27"/>
        <v>3.3333333333333335</v>
      </c>
      <c r="G226" s="20"/>
      <c r="H226" s="20">
        <f t="shared" si="23"/>
        <v>-3</v>
      </c>
      <c r="I226" s="20">
        <f t="shared" si="24"/>
        <v>-4</v>
      </c>
      <c r="J226" s="20">
        <f t="shared" si="25"/>
        <v>3</v>
      </c>
      <c r="K226" s="20"/>
      <c r="L226" s="20"/>
      <c r="M226" s="20"/>
      <c r="N226" s="20">
        <f t="shared" si="26"/>
        <v>-1.3333333333333335</v>
      </c>
      <c r="O226" s="20"/>
      <c r="P226" s="14">
        <f>SUM($B$2:B226)</f>
        <v>9423</v>
      </c>
      <c r="Q226" s="14">
        <f>SUM($C$2:C226)</f>
        <v>9208</v>
      </c>
      <c r="R226" s="14">
        <f>SUM($D$2:D226)</f>
        <v>9268</v>
      </c>
      <c r="Y226">
        <f t="shared" si="29"/>
        <v>0.4</v>
      </c>
      <c r="Z226">
        <f t="shared" si="30"/>
        <v>0.55555555555555558</v>
      </c>
      <c r="AA226">
        <f t="shared" si="31"/>
        <v>1</v>
      </c>
    </row>
    <row r="227" spans="1:27" x14ac:dyDescent="0.25">
      <c r="A227" s="3">
        <f t="shared" si="28"/>
        <v>42593</v>
      </c>
      <c r="B227" s="20">
        <v>10</v>
      </c>
      <c r="C227" s="20">
        <v>5</v>
      </c>
      <c r="D227" s="20">
        <v>8</v>
      </c>
      <c r="E227" s="20"/>
      <c r="F227" s="16">
        <f t="shared" si="27"/>
        <v>7.666666666666667</v>
      </c>
      <c r="G227" s="20"/>
      <c r="H227" s="20">
        <f t="shared" ref="H227:H290" si="32">B227-B220</f>
        <v>7</v>
      </c>
      <c r="I227" s="20">
        <f t="shared" ref="I227:I290" si="33">C227-C220</f>
        <v>-11</v>
      </c>
      <c r="J227" s="20">
        <f t="shared" ref="J227:J290" si="34">D227-D220</f>
        <v>-5</v>
      </c>
      <c r="K227" s="20"/>
      <c r="L227" s="20"/>
      <c r="M227" s="20"/>
      <c r="N227" s="20">
        <f t="shared" ref="N227:N290" si="35">F227-F220</f>
        <v>-2.9999999999999991</v>
      </c>
      <c r="O227" s="20"/>
      <c r="P227" s="14">
        <f>SUM($B$2:B227)</f>
        <v>9433</v>
      </c>
      <c r="Q227" s="14">
        <f>SUM($C$2:C227)</f>
        <v>9213</v>
      </c>
      <c r="R227" s="14">
        <f>SUM($D$2:D227)</f>
        <v>9276</v>
      </c>
      <c r="Y227">
        <f t="shared" si="29"/>
        <v>3.3333333333333335</v>
      </c>
      <c r="Z227">
        <f t="shared" si="30"/>
        <v>0.3125</v>
      </c>
      <c r="AA227">
        <f t="shared" si="31"/>
        <v>0.61538461538461542</v>
      </c>
    </row>
    <row r="228" spans="1:27" x14ac:dyDescent="0.25">
      <c r="A228" s="3">
        <f t="shared" si="28"/>
        <v>42594</v>
      </c>
      <c r="B228" s="20">
        <v>2</v>
      </c>
      <c r="C228" s="20">
        <v>4</v>
      </c>
      <c r="D228" s="20">
        <v>5</v>
      </c>
      <c r="E228" s="20"/>
      <c r="F228" s="16">
        <f t="shared" si="27"/>
        <v>3.6666666666666665</v>
      </c>
      <c r="G228" s="20"/>
      <c r="H228" s="20">
        <f t="shared" si="32"/>
        <v>-4</v>
      </c>
      <c r="I228" s="20">
        <f t="shared" si="33"/>
        <v>2</v>
      </c>
      <c r="J228" s="20">
        <f t="shared" si="34"/>
        <v>-2</v>
      </c>
      <c r="K228" s="20"/>
      <c r="L228" s="20"/>
      <c r="M228" s="20"/>
      <c r="N228" s="20">
        <f t="shared" si="35"/>
        <v>-1.3333333333333335</v>
      </c>
      <c r="O228" s="20"/>
      <c r="P228" s="14">
        <f>SUM($B$2:B228)</f>
        <v>9435</v>
      </c>
      <c r="Q228" s="14">
        <f>SUM($C$2:C228)</f>
        <v>9217</v>
      </c>
      <c r="R228" s="14">
        <f>SUM($D$2:D228)</f>
        <v>9281</v>
      </c>
      <c r="Y228">
        <f t="shared" si="29"/>
        <v>0.33333333333333331</v>
      </c>
      <c r="Z228">
        <f t="shared" si="30"/>
        <v>2</v>
      </c>
      <c r="AA228">
        <f t="shared" si="31"/>
        <v>0.7142857142857143</v>
      </c>
    </row>
    <row r="229" spans="1:27" x14ac:dyDescent="0.25">
      <c r="A229" s="3">
        <f t="shared" si="28"/>
        <v>42595</v>
      </c>
      <c r="B229" s="20">
        <v>5</v>
      </c>
      <c r="C229" s="20">
        <v>13</v>
      </c>
      <c r="D229" s="20">
        <v>8</v>
      </c>
      <c r="E229" s="20"/>
      <c r="F229" s="16">
        <f t="shared" si="27"/>
        <v>8.6666666666666661</v>
      </c>
      <c r="G229" s="20"/>
      <c r="H229" s="20">
        <f t="shared" si="32"/>
        <v>0</v>
      </c>
      <c r="I229" s="20">
        <f t="shared" si="33"/>
        <v>-1</v>
      </c>
      <c r="J229" s="20">
        <f t="shared" si="34"/>
        <v>6</v>
      </c>
      <c r="K229" s="20"/>
      <c r="L229" s="20"/>
      <c r="M229" s="20"/>
      <c r="N229" s="20">
        <f t="shared" si="35"/>
        <v>1.6666666666666661</v>
      </c>
      <c r="O229" s="20"/>
      <c r="P229" s="14">
        <f>SUM($B$2:B229)</f>
        <v>9440</v>
      </c>
      <c r="Q229" s="14">
        <f>SUM($C$2:C229)</f>
        <v>9230</v>
      </c>
      <c r="R229" s="14">
        <f>SUM($D$2:D229)</f>
        <v>9289</v>
      </c>
      <c r="Y229">
        <f t="shared" si="29"/>
        <v>1</v>
      </c>
      <c r="Z229">
        <f t="shared" si="30"/>
        <v>0.9285714285714286</v>
      </c>
      <c r="AA229">
        <f t="shared" si="31"/>
        <v>4</v>
      </c>
    </row>
    <row r="230" spans="1:27" x14ac:dyDescent="0.25">
      <c r="A230" s="3">
        <f t="shared" si="28"/>
        <v>42596</v>
      </c>
      <c r="B230" s="20">
        <v>4</v>
      </c>
      <c r="C230" s="20">
        <v>5</v>
      </c>
      <c r="D230" s="20">
        <v>1</v>
      </c>
      <c r="E230" s="20"/>
      <c r="F230" s="16">
        <f t="shared" si="27"/>
        <v>3.3333333333333335</v>
      </c>
      <c r="G230" s="20"/>
      <c r="H230" s="20">
        <f t="shared" si="32"/>
        <v>2</v>
      </c>
      <c r="I230" s="20">
        <f t="shared" si="33"/>
        <v>-1</v>
      </c>
      <c r="J230" s="20">
        <f t="shared" si="34"/>
        <v>-5</v>
      </c>
      <c r="K230" s="20"/>
      <c r="L230" s="20"/>
      <c r="M230" s="20"/>
      <c r="N230" s="20">
        <f t="shared" si="35"/>
        <v>-1.3333333333333335</v>
      </c>
      <c r="O230" s="20"/>
      <c r="P230" s="14">
        <f>SUM($B$2:B230)</f>
        <v>9444</v>
      </c>
      <c r="Q230" s="14">
        <f>SUM($C$2:C230)</f>
        <v>9235</v>
      </c>
      <c r="R230" s="14">
        <f>SUM($D$2:D230)</f>
        <v>9290</v>
      </c>
      <c r="Y230">
        <f t="shared" si="29"/>
        <v>2</v>
      </c>
      <c r="Z230">
        <f t="shared" si="30"/>
        <v>0.83333333333333337</v>
      </c>
      <c r="AA230">
        <f t="shared" si="31"/>
        <v>0.16666666666666666</v>
      </c>
    </row>
    <row r="231" spans="1:27" x14ac:dyDescent="0.25">
      <c r="A231" s="3">
        <f t="shared" si="28"/>
        <v>42597</v>
      </c>
      <c r="B231" s="20">
        <v>5</v>
      </c>
      <c r="C231" s="20">
        <v>0</v>
      </c>
      <c r="D231" s="20">
        <v>0</v>
      </c>
      <c r="E231" s="20"/>
      <c r="F231" s="16">
        <f t="shared" si="27"/>
        <v>1.6666666666666667</v>
      </c>
      <c r="G231" s="20"/>
      <c r="H231" s="20">
        <f t="shared" si="32"/>
        <v>3</v>
      </c>
      <c r="I231" s="20">
        <f t="shared" si="33"/>
        <v>-1</v>
      </c>
      <c r="J231" s="20">
        <f t="shared" si="34"/>
        <v>0</v>
      </c>
      <c r="K231" s="20"/>
      <c r="L231" s="20"/>
      <c r="M231" s="20"/>
      <c r="N231" s="20">
        <f t="shared" si="35"/>
        <v>0.66666666666666674</v>
      </c>
      <c r="O231" s="20"/>
      <c r="P231" s="14">
        <f>SUM($B$2:B231)</f>
        <v>9449</v>
      </c>
      <c r="Q231" s="14">
        <f>SUM($C$2:C231)</f>
        <v>9235</v>
      </c>
      <c r="R231" s="14">
        <f>SUM($D$2:D231)</f>
        <v>9290</v>
      </c>
      <c r="Y231">
        <f t="shared" si="29"/>
        <v>2.5</v>
      </c>
      <c r="Z231">
        <f t="shared" si="30"/>
        <v>0</v>
      </c>
      <c r="AA231">
        <f t="shared" si="31"/>
        <v>1</v>
      </c>
    </row>
    <row r="232" spans="1:27" x14ac:dyDescent="0.25">
      <c r="A232" s="3">
        <f t="shared" si="28"/>
        <v>42598</v>
      </c>
      <c r="B232" s="20">
        <v>8</v>
      </c>
      <c r="C232" s="20">
        <v>1</v>
      </c>
      <c r="D232" s="20">
        <v>6</v>
      </c>
      <c r="E232" s="20"/>
      <c r="F232" s="16">
        <f t="shared" si="27"/>
        <v>5</v>
      </c>
      <c r="G232" s="20"/>
      <c r="H232" s="20">
        <f t="shared" si="32"/>
        <v>6</v>
      </c>
      <c r="I232" s="20">
        <f t="shared" si="33"/>
        <v>0</v>
      </c>
      <c r="J232" s="20">
        <f t="shared" si="34"/>
        <v>1</v>
      </c>
      <c r="K232" s="20"/>
      <c r="L232" s="20"/>
      <c r="M232" s="20"/>
      <c r="N232" s="20">
        <f t="shared" si="35"/>
        <v>2.3333333333333335</v>
      </c>
      <c r="O232" s="20"/>
      <c r="P232" s="14">
        <f>SUM($B$2:B232)</f>
        <v>9457</v>
      </c>
      <c r="Q232" s="14">
        <f>SUM($C$2:C232)</f>
        <v>9236</v>
      </c>
      <c r="R232" s="14">
        <f>SUM($D$2:D232)</f>
        <v>9296</v>
      </c>
      <c r="Y232">
        <f t="shared" si="29"/>
        <v>4</v>
      </c>
      <c r="Z232">
        <f t="shared" si="30"/>
        <v>1</v>
      </c>
      <c r="AA232">
        <f t="shared" si="31"/>
        <v>1.2</v>
      </c>
    </row>
    <row r="233" spans="1:27" ht="15.75" customHeight="1" x14ac:dyDescent="0.25">
      <c r="A233" s="3">
        <f t="shared" si="28"/>
        <v>42599</v>
      </c>
      <c r="B233" s="38">
        <v>9</v>
      </c>
      <c r="C233" s="38">
        <v>5</v>
      </c>
      <c r="D233" s="38">
        <v>9</v>
      </c>
      <c r="E233" s="38"/>
      <c r="F233" s="16">
        <f t="shared" si="27"/>
        <v>7.666666666666667</v>
      </c>
      <c r="G233" s="38"/>
      <c r="H233" s="20">
        <f t="shared" si="32"/>
        <v>7</v>
      </c>
      <c r="I233" s="20">
        <f t="shared" si="33"/>
        <v>0</v>
      </c>
      <c r="J233" s="20">
        <f t="shared" si="34"/>
        <v>6</v>
      </c>
      <c r="K233" s="38"/>
      <c r="L233" s="38"/>
      <c r="M233" s="38"/>
      <c r="N233" s="20">
        <f t="shared" si="35"/>
        <v>4.3333333333333339</v>
      </c>
      <c r="O233" s="20"/>
      <c r="P233" s="14">
        <f>SUM($B$2:B233)</f>
        <v>9466</v>
      </c>
      <c r="Q233" s="14">
        <f>SUM($C$2:C233)</f>
        <v>9241</v>
      </c>
      <c r="R233" s="14">
        <f>SUM($D$2:D233)</f>
        <v>9305</v>
      </c>
      <c r="Y233">
        <f t="shared" si="29"/>
        <v>4.5</v>
      </c>
      <c r="Z233">
        <f t="shared" si="30"/>
        <v>1</v>
      </c>
      <c r="AA233">
        <f t="shared" si="31"/>
        <v>3</v>
      </c>
    </row>
    <row r="234" spans="1:27" ht="15.75" customHeight="1" x14ac:dyDescent="0.25">
      <c r="A234" s="3">
        <f t="shared" si="28"/>
        <v>42600</v>
      </c>
      <c r="B234" s="20">
        <v>1</v>
      </c>
      <c r="C234" s="20">
        <v>8</v>
      </c>
      <c r="D234" s="20">
        <v>9</v>
      </c>
      <c r="E234" s="20"/>
      <c r="F234" s="16">
        <f t="shared" si="27"/>
        <v>6</v>
      </c>
      <c r="G234" s="20"/>
      <c r="H234" s="20">
        <f t="shared" si="32"/>
        <v>-9</v>
      </c>
      <c r="I234" s="20">
        <f t="shared" si="33"/>
        <v>3</v>
      </c>
      <c r="J234" s="20">
        <f t="shared" si="34"/>
        <v>1</v>
      </c>
      <c r="K234" s="20"/>
      <c r="L234" s="20"/>
      <c r="M234" s="20"/>
      <c r="N234" s="20">
        <f t="shared" si="35"/>
        <v>-1.666666666666667</v>
      </c>
      <c r="O234" s="20"/>
      <c r="P234" s="14">
        <f>SUM($B$2:B234)</f>
        <v>9467</v>
      </c>
      <c r="Q234" s="14">
        <f>SUM($C$2:C234)</f>
        <v>9249</v>
      </c>
      <c r="R234" s="14">
        <f>SUM($D$2:D234)</f>
        <v>9314</v>
      </c>
      <c r="Y234">
        <f t="shared" si="29"/>
        <v>0.1</v>
      </c>
      <c r="Z234">
        <f t="shared" si="30"/>
        <v>1.6</v>
      </c>
      <c r="AA234">
        <f t="shared" si="31"/>
        <v>1.125</v>
      </c>
    </row>
    <row r="235" spans="1:27" x14ac:dyDescent="0.25">
      <c r="A235" s="3">
        <f t="shared" si="28"/>
        <v>42601</v>
      </c>
      <c r="B235" s="20">
        <v>7</v>
      </c>
      <c r="C235" s="20">
        <v>14</v>
      </c>
      <c r="D235" s="20">
        <v>10</v>
      </c>
      <c r="E235" s="20"/>
      <c r="F235" s="16">
        <f t="shared" si="27"/>
        <v>10.333333333333334</v>
      </c>
      <c r="G235" s="20"/>
      <c r="H235" s="20">
        <f t="shared" si="32"/>
        <v>5</v>
      </c>
      <c r="I235" s="20">
        <f t="shared" si="33"/>
        <v>10</v>
      </c>
      <c r="J235" s="20">
        <f t="shared" si="34"/>
        <v>5</v>
      </c>
      <c r="K235" s="20"/>
      <c r="L235" s="20"/>
      <c r="M235" s="20"/>
      <c r="N235" s="20">
        <f t="shared" si="35"/>
        <v>6.6666666666666679</v>
      </c>
      <c r="O235" s="20"/>
      <c r="P235" s="14">
        <f>SUM($B$2:B235)</f>
        <v>9474</v>
      </c>
      <c r="Q235" s="14">
        <f>SUM($C$2:C235)</f>
        <v>9263</v>
      </c>
      <c r="R235" s="14">
        <f>SUM($D$2:D235)</f>
        <v>9324</v>
      </c>
      <c r="Y235">
        <f t="shared" si="29"/>
        <v>3.5</v>
      </c>
      <c r="Z235">
        <f t="shared" si="30"/>
        <v>3.5</v>
      </c>
      <c r="AA235">
        <f t="shared" si="31"/>
        <v>2</v>
      </c>
    </row>
    <row r="236" spans="1:27" x14ac:dyDescent="0.25">
      <c r="A236" s="3">
        <f t="shared" si="28"/>
        <v>42602</v>
      </c>
      <c r="B236" s="20">
        <v>3</v>
      </c>
      <c r="C236" s="20">
        <v>3</v>
      </c>
      <c r="D236" s="20">
        <v>4</v>
      </c>
      <c r="E236" s="20"/>
      <c r="F236" s="16">
        <f t="shared" si="27"/>
        <v>3.3333333333333335</v>
      </c>
      <c r="G236" s="20"/>
      <c r="H236" s="20">
        <f t="shared" si="32"/>
        <v>-2</v>
      </c>
      <c r="I236" s="20">
        <f t="shared" si="33"/>
        <v>-10</v>
      </c>
      <c r="J236" s="20">
        <f t="shared" si="34"/>
        <v>-4</v>
      </c>
      <c r="K236" s="20"/>
      <c r="L236" s="20"/>
      <c r="M236" s="20"/>
      <c r="N236" s="20">
        <f t="shared" si="35"/>
        <v>-5.3333333333333321</v>
      </c>
      <c r="O236" s="20"/>
      <c r="P236" s="14">
        <f>SUM($B$2:B236)</f>
        <v>9477</v>
      </c>
      <c r="Q236" s="14">
        <f>SUM($C$2:C236)</f>
        <v>9266</v>
      </c>
      <c r="R236" s="14">
        <f>SUM($D$2:D236)</f>
        <v>9328</v>
      </c>
      <c r="Y236">
        <f t="shared" si="29"/>
        <v>0.6</v>
      </c>
      <c r="Z236">
        <f t="shared" si="30"/>
        <v>0.23076923076923078</v>
      </c>
      <c r="AA236">
        <f t="shared" si="31"/>
        <v>0.5</v>
      </c>
    </row>
    <row r="237" spans="1:27" x14ac:dyDescent="0.25">
      <c r="A237" s="3">
        <f t="shared" si="28"/>
        <v>42603</v>
      </c>
      <c r="B237" s="20">
        <v>2</v>
      </c>
      <c r="C237" s="20">
        <v>6</v>
      </c>
      <c r="D237" s="20">
        <v>3</v>
      </c>
      <c r="E237" s="20"/>
      <c r="F237" s="16">
        <f t="shared" si="27"/>
        <v>3.6666666666666665</v>
      </c>
      <c r="G237" s="20"/>
      <c r="H237" s="20">
        <f t="shared" si="32"/>
        <v>-2</v>
      </c>
      <c r="I237" s="20">
        <f t="shared" si="33"/>
        <v>1</v>
      </c>
      <c r="J237" s="20">
        <f t="shared" si="34"/>
        <v>2</v>
      </c>
      <c r="K237" s="20"/>
      <c r="L237" s="20"/>
      <c r="M237" s="20"/>
      <c r="N237" s="20">
        <f t="shared" si="35"/>
        <v>0.33333333333333304</v>
      </c>
      <c r="O237" s="20"/>
      <c r="P237" s="14">
        <f>SUM($B$2:B237)</f>
        <v>9479</v>
      </c>
      <c r="Q237" s="14">
        <f>SUM($C$2:C237)</f>
        <v>9272</v>
      </c>
      <c r="R237" s="14">
        <f>SUM($D$2:D237)</f>
        <v>9331</v>
      </c>
      <c r="Y237">
        <f t="shared" si="29"/>
        <v>0.5</v>
      </c>
      <c r="Z237">
        <f t="shared" si="30"/>
        <v>1.2</v>
      </c>
      <c r="AA237">
        <f t="shared" si="31"/>
        <v>3</v>
      </c>
    </row>
    <row r="238" spans="1:27" x14ac:dyDescent="0.25">
      <c r="A238" s="3">
        <f t="shared" si="28"/>
        <v>42604</v>
      </c>
      <c r="B238" s="20">
        <v>0</v>
      </c>
      <c r="C238" s="20">
        <v>3</v>
      </c>
      <c r="D238" s="20">
        <v>1</v>
      </c>
      <c r="E238" s="20"/>
      <c r="F238" s="16">
        <f t="shared" si="27"/>
        <v>1.3333333333333333</v>
      </c>
      <c r="G238" s="20"/>
      <c r="H238" s="20">
        <f t="shared" si="32"/>
        <v>-5</v>
      </c>
      <c r="I238" s="20">
        <f t="shared" si="33"/>
        <v>3</v>
      </c>
      <c r="J238" s="20">
        <f t="shared" si="34"/>
        <v>1</v>
      </c>
      <c r="K238" s="20"/>
      <c r="L238" s="20"/>
      <c r="M238" s="20"/>
      <c r="N238" s="20">
        <f t="shared" si="35"/>
        <v>-0.33333333333333348</v>
      </c>
      <c r="O238" s="20"/>
      <c r="P238" s="14">
        <f>SUM($B$2:B238)</f>
        <v>9479</v>
      </c>
      <c r="Q238" s="14">
        <f>SUM($C$2:C238)</f>
        <v>9275</v>
      </c>
      <c r="R238" s="14">
        <f>SUM($D$2:D238)</f>
        <v>9332</v>
      </c>
      <c r="Y238">
        <f t="shared" si="29"/>
        <v>0</v>
      </c>
      <c r="Z238">
        <f t="shared" si="30"/>
        <v>1</v>
      </c>
      <c r="AA238">
        <f t="shared" si="31"/>
        <v>1</v>
      </c>
    </row>
    <row r="239" spans="1:27" x14ac:dyDescent="0.25">
      <c r="A239" s="3">
        <f t="shared" si="28"/>
        <v>42605</v>
      </c>
      <c r="B239" s="20">
        <v>5</v>
      </c>
      <c r="C239" s="20">
        <v>1</v>
      </c>
      <c r="D239" s="20">
        <v>4</v>
      </c>
      <c r="E239" s="20"/>
      <c r="F239" s="16">
        <f t="shared" si="27"/>
        <v>3.3333333333333335</v>
      </c>
      <c r="G239" s="20"/>
      <c r="H239" s="20">
        <f t="shared" si="32"/>
        <v>-3</v>
      </c>
      <c r="I239" s="20">
        <f t="shared" si="33"/>
        <v>0</v>
      </c>
      <c r="J239" s="20">
        <f t="shared" si="34"/>
        <v>-2</v>
      </c>
      <c r="K239" s="20"/>
      <c r="L239" s="20"/>
      <c r="M239" s="20"/>
      <c r="N239" s="20">
        <f t="shared" si="35"/>
        <v>-1.6666666666666665</v>
      </c>
      <c r="O239" s="20"/>
      <c r="P239" s="14">
        <f>SUM($B$2:B239)</f>
        <v>9484</v>
      </c>
      <c r="Q239" s="14">
        <f>SUM($C$2:C239)</f>
        <v>9276</v>
      </c>
      <c r="R239" s="14">
        <f>SUM($D$2:D239)</f>
        <v>9336</v>
      </c>
      <c r="Y239">
        <f t="shared" si="29"/>
        <v>0.625</v>
      </c>
      <c r="Z239">
        <f t="shared" si="30"/>
        <v>1</v>
      </c>
      <c r="AA239">
        <f t="shared" si="31"/>
        <v>0.66666666666666663</v>
      </c>
    </row>
    <row r="240" spans="1:27" x14ac:dyDescent="0.25">
      <c r="A240" s="3">
        <f t="shared" si="28"/>
        <v>42606</v>
      </c>
      <c r="B240" s="20">
        <v>2</v>
      </c>
      <c r="C240" s="20">
        <v>5</v>
      </c>
      <c r="D240" s="20">
        <v>9</v>
      </c>
      <c r="E240" s="20"/>
      <c r="F240" s="16">
        <f t="shared" si="27"/>
        <v>5.333333333333333</v>
      </c>
      <c r="G240" s="20"/>
      <c r="H240" s="20">
        <f t="shared" si="32"/>
        <v>-7</v>
      </c>
      <c r="I240" s="20">
        <f t="shared" si="33"/>
        <v>0</v>
      </c>
      <c r="J240" s="20">
        <f t="shared" si="34"/>
        <v>0</v>
      </c>
      <c r="K240" s="20"/>
      <c r="L240" s="20"/>
      <c r="M240" s="20"/>
      <c r="N240" s="20">
        <f t="shared" si="35"/>
        <v>-2.3333333333333339</v>
      </c>
      <c r="O240" s="20"/>
      <c r="P240" s="14">
        <f>SUM($B$2:B240)</f>
        <v>9486</v>
      </c>
      <c r="Q240" s="14">
        <f>SUM($C$2:C240)</f>
        <v>9281</v>
      </c>
      <c r="R240" s="14">
        <f>SUM($D$2:D240)</f>
        <v>9345</v>
      </c>
      <c r="Y240">
        <f t="shared" si="29"/>
        <v>0.22222222222222221</v>
      </c>
      <c r="Z240">
        <f t="shared" si="30"/>
        <v>1</v>
      </c>
      <c r="AA240">
        <f t="shared" si="31"/>
        <v>1</v>
      </c>
    </row>
    <row r="241" spans="1:27" x14ac:dyDescent="0.25">
      <c r="A241" s="3">
        <f t="shared" si="28"/>
        <v>42607</v>
      </c>
      <c r="B241" s="20">
        <v>3</v>
      </c>
      <c r="C241" s="20">
        <v>4</v>
      </c>
      <c r="D241" s="20">
        <v>7</v>
      </c>
      <c r="E241" s="20"/>
      <c r="F241" s="16">
        <f t="shared" si="27"/>
        <v>4.666666666666667</v>
      </c>
      <c r="G241" s="20"/>
      <c r="H241" s="20">
        <f t="shared" si="32"/>
        <v>2</v>
      </c>
      <c r="I241" s="20">
        <f t="shared" si="33"/>
        <v>-4</v>
      </c>
      <c r="J241" s="20">
        <f t="shared" si="34"/>
        <v>-2</v>
      </c>
      <c r="K241" s="20"/>
      <c r="L241" s="20"/>
      <c r="M241" s="20"/>
      <c r="N241" s="20">
        <f t="shared" si="35"/>
        <v>-1.333333333333333</v>
      </c>
      <c r="O241" s="20"/>
      <c r="P241" s="14">
        <f>SUM($B$2:B241)</f>
        <v>9489</v>
      </c>
      <c r="Q241" s="14">
        <f>SUM($C$2:C241)</f>
        <v>9285</v>
      </c>
      <c r="R241" s="14">
        <f>SUM($D$2:D241)</f>
        <v>9352</v>
      </c>
      <c r="Y241">
        <f t="shared" si="29"/>
        <v>3</v>
      </c>
      <c r="Z241">
        <f t="shared" si="30"/>
        <v>0.5</v>
      </c>
      <c r="AA241">
        <f t="shared" si="31"/>
        <v>0.77777777777777779</v>
      </c>
    </row>
    <row r="242" spans="1:27" x14ac:dyDescent="0.25">
      <c r="A242" s="3">
        <f t="shared" si="28"/>
        <v>42608</v>
      </c>
      <c r="B242" s="20">
        <v>1</v>
      </c>
      <c r="C242" s="20">
        <v>5</v>
      </c>
      <c r="D242" s="20">
        <v>7</v>
      </c>
      <c r="E242" s="20"/>
      <c r="F242" s="16">
        <f t="shared" si="27"/>
        <v>4.333333333333333</v>
      </c>
      <c r="G242" s="20"/>
      <c r="H242" s="20">
        <f t="shared" si="32"/>
        <v>-6</v>
      </c>
      <c r="I242" s="20">
        <f t="shared" si="33"/>
        <v>-9</v>
      </c>
      <c r="J242" s="20">
        <f t="shared" si="34"/>
        <v>-3</v>
      </c>
      <c r="K242" s="20"/>
      <c r="L242" s="20"/>
      <c r="M242" s="20"/>
      <c r="N242" s="20">
        <f t="shared" si="35"/>
        <v>-6.0000000000000009</v>
      </c>
      <c r="O242" s="20"/>
      <c r="P242" s="14">
        <f>SUM($B$2:B242)</f>
        <v>9490</v>
      </c>
      <c r="Q242" s="14">
        <f>SUM($C$2:C242)</f>
        <v>9290</v>
      </c>
      <c r="R242" s="14">
        <f>SUM($D$2:D242)</f>
        <v>9359</v>
      </c>
      <c r="Y242">
        <f t="shared" si="29"/>
        <v>0.14285714285714285</v>
      </c>
      <c r="Z242">
        <f t="shared" si="30"/>
        <v>0.35714285714285715</v>
      </c>
      <c r="AA242">
        <f t="shared" si="31"/>
        <v>0.7</v>
      </c>
    </row>
    <row r="243" spans="1:27" x14ac:dyDescent="0.25">
      <c r="A243" s="3">
        <f t="shared" si="28"/>
        <v>42609</v>
      </c>
      <c r="B243" s="20">
        <v>3</v>
      </c>
      <c r="C243" s="20">
        <v>0</v>
      </c>
      <c r="D243" s="20">
        <v>1</v>
      </c>
      <c r="E243" s="20"/>
      <c r="F243" s="16">
        <f t="shared" si="27"/>
        <v>1.3333333333333333</v>
      </c>
      <c r="G243" s="20"/>
      <c r="H243" s="20">
        <f t="shared" si="32"/>
        <v>0</v>
      </c>
      <c r="I243" s="20">
        <f t="shared" si="33"/>
        <v>-3</v>
      </c>
      <c r="J243" s="20">
        <f t="shared" si="34"/>
        <v>-3</v>
      </c>
      <c r="K243" s="20"/>
      <c r="L243" s="20"/>
      <c r="M243" s="20"/>
      <c r="N243" s="20">
        <f t="shared" si="35"/>
        <v>-2</v>
      </c>
      <c r="O243" s="20"/>
      <c r="P243" s="14">
        <f>SUM($B$2:B243)</f>
        <v>9493</v>
      </c>
      <c r="Q243" s="14">
        <f>SUM($C$2:C243)</f>
        <v>9290</v>
      </c>
      <c r="R243" s="14">
        <f>SUM($D$2:D243)</f>
        <v>9360</v>
      </c>
      <c r="Y243">
        <f t="shared" si="29"/>
        <v>1</v>
      </c>
      <c r="Z243">
        <f t="shared" si="30"/>
        <v>0</v>
      </c>
      <c r="AA243">
        <f t="shared" si="31"/>
        <v>0.25</v>
      </c>
    </row>
    <row r="244" spans="1:27" x14ac:dyDescent="0.25">
      <c r="A244" s="3">
        <f t="shared" si="28"/>
        <v>42610</v>
      </c>
      <c r="B244" s="20">
        <v>2</v>
      </c>
      <c r="C244" s="20">
        <v>9</v>
      </c>
      <c r="D244" s="20">
        <v>3</v>
      </c>
      <c r="E244" s="20"/>
      <c r="F244" s="16">
        <f t="shared" si="27"/>
        <v>4.666666666666667</v>
      </c>
      <c r="G244" s="20"/>
      <c r="H244" s="20">
        <f t="shared" si="32"/>
        <v>0</v>
      </c>
      <c r="I244" s="20">
        <f t="shared" si="33"/>
        <v>3</v>
      </c>
      <c r="J244" s="20">
        <f t="shared" si="34"/>
        <v>0</v>
      </c>
      <c r="K244" s="20"/>
      <c r="L244" s="20"/>
      <c r="M244" s="20"/>
      <c r="N244" s="20">
        <f t="shared" si="35"/>
        <v>1.0000000000000004</v>
      </c>
      <c r="O244" s="20"/>
      <c r="P244" s="14">
        <f>SUM($B$2:B244)</f>
        <v>9495</v>
      </c>
      <c r="Q244" s="14">
        <f>SUM($C$2:C244)</f>
        <v>9299</v>
      </c>
      <c r="R244" s="14">
        <f>SUM($D$2:D244)</f>
        <v>9363</v>
      </c>
      <c r="Y244">
        <f t="shared" si="29"/>
        <v>1</v>
      </c>
      <c r="Z244">
        <f t="shared" si="30"/>
        <v>1.5</v>
      </c>
      <c r="AA244">
        <f t="shared" si="31"/>
        <v>1</v>
      </c>
    </row>
    <row r="245" spans="1:27" x14ac:dyDescent="0.25">
      <c r="A245" s="3">
        <f t="shared" si="28"/>
        <v>42611</v>
      </c>
      <c r="B245" s="20">
        <v>3</v>
      </c>
      <c r="C245" s="20">
        <v>1</v>
      </c>
      <c r="D245" s="20">
        <v>1</v>
      </c>
      <c r="E245" s="20"/>
      <c r="F245" s="16">
        <f t="shared" si="27"/>
        <v>1.6666666666666667</v>
      </c>
      <c r="G245" s="20"/>
      <c r="H245" s="20">
        <f t="shared" si="32"/>
        <v>3</v>
      </c>
      <c r="I245" s="20">
        <f t="shared" si="33"/>
        <v>-2</v>
      </c>
      <c r="J245" s="20">
        <f t="shared" si="34"/>
        <v>0</v>
      </c>
      <c r="K245" s="20"/>
      <c r="L245" s="20"/>
      <c r="M245" s="20"/>
      <c r="N245" s="20">
        <f t="shared" si="35"/>
        <v>0.33333333333333348</v>
      </c>
      <c r="O245" s="20"/>
      <c r="P245" s="14">
        <f>SUM($B$2:B245)</f>
        <v>9498</v>
      </c>
      <c r="Q245" s="14">
        <f>SUM($C$2:C245)</f>
        <v>9300</v>
      </c>
      <c r="R245" s="14">
        <f>SUM($D$2:D245)</f>
        <v>9364</v>
      </c>
      <c r="Y245">
        <f t="shared" si="29"/>
        <v>1</v>
      </c>
      <c r="Z245">
        <f t="shared" si="30"/>
        <v>0.33333333333333331</v>
      </c>
      <c r="AA245">
        <f t="shared" si="31"/>
        <v>1</v>
      </c>
    </row>
    <row r="246" spans="1:27" x14ac:dyDescent="0.25">
      <c r="A246" s="3">
        <f t="shared" si="28"/>
        <v>42612</v>
      </c>
      <c r="B246" s="20">
        <v>4</v>
      </c>
      <c r="C246" s="20">
        <v>3</v>
      </c>
      <c r="D246" s="20">
        <v>7</v>
      </c>
      <c r="E246" s="20"/>
      <c r="F246" s="16">
        <f t="shared" si="27"/>
        <v>4.666666666666667</v>
      </c>
      <c r="G246" s="20"/>
      <c r="H246" s="20">
        <f t="shared" si="32"/>
        <v>-1</v>
      </c>
      <c r="I246" s="20">
        <f t="shared" si="33"/>
        <v>2</v>
      </c>
      <c r="J246" s="20">
        <f t="shared" si="34"/>
        <v>3</v>
      </c>
      <c r="K246" s="20"/>
      <c r="L246" s="20"/>
      <c r="M246" s="20"/>
      <c r="N246" s="20">
        <f t="shared" si="35"/>
        <v>1.3333333333333335</v>
      </c>
      <c r="O246" s="20"/>
      <c r="P246" s="14">
        <f>SUM($B$2:B246)</f>
        <v>9502</v>
      </c>
      <c r="Q246" s="14">
        <f>SUM($C$2:C246)</f>
        <v>9303</v>
      </c>
      <c r="R246" s="14">
        <f>SUM($D$2:D246)</f>
        <v>9371</v>
      </c>
      <c r="Y246">
        <f t="shared" si="29"/>
        <v>0.8</v>
      </c>
      <c r="Z246">
        <f t="shared" si="30"/>
        <v>3</v>
      </c>
      <c r="AA246">
        <f t="shared" si="31"/>
        <v>1.75</v>
      </c>
    </row>
    <row r="247" spans="1:27" x14ac:dyDescent="0.25">
      <c r="A247" s="3">
        <f t="shared" si="28"/>
        <v>42613</v>
      </c>
      <c r="B247" s="20">
        <v>3</v>
      </c>
      <c r="C247" s="20">
        <v>4</v>
      </c>
      <c r="D247" s="20">
        <v>10</v>
      </c>
      <c r="E247" s="20"/>
      <c r="F247" s="16">
        <f t="shared" si="27"/>
        <v>5.666666666666667</v>
      </c>
      <c r="G247" s="20"/>
      <c r="H247" s="20">
        <f t="shared" si="32"/>
        <v>1</v>
      </c>
      <c r="I247" s="20">
        <f t="shared" si="33"/>
        <v>-1</v>
      </c>
      <c r="J247" s="20">
        <f t="shared" si="34"/>
        <v>1</v>
      </c>
      <c r="K247" s="20"/>
      <c r="L247" s="20"/>
      <c r="M247" s="20"/>
      <c r="N247" s="20">
        <f t="shared" si="35"/>
        <v>0.33333333333333393</v>
      </c>
      <c r="O247" s="20"/>
      <c r="P247" s="14">
        <f>SUM($B$2:B247)</f>
        <v>9505</v>
      </c>
      <c r="Q247" s="14">
        <f>SUM($C$2:C247)</f>
        <v>9307</v>
      </c>
      <c r="R247" s="14">
        <f>SUM($D$2:D247)</f>
        <v>9381</v>
      </c>
      <c r="Y247">
        <f t="shared" si="29"/>
        <v>1.5</v>
      </c>
      <c r="Z247">
        <f t="shared" si="30"/>
        <v>0.8</v>
      </c>
      <c r="AA247">
        <f t="shared" si="31"/>
        <v>1.1111111111111112</v>
      </c>
    </row>
    <row r="248" spans="1:27" x14ac:dyDescent="0.25">
      <c r="A248" s="3">
        <f t="shared" si="28"/>
        <v>42614</v>
      </c>
      <c r="B248" s="20">
        <v>3</v>
      </c>
      <c r="C248" s="20">
        <v>15</v>
      </c>
      <c r="D248" s="20">
        <v>12</v>
      </c>
      <c r="E248" s="20"/>
      <c r="F248" s="16">
        <f t="shared" si="27"/>
        <v>10</v>
      </c>
      <c r="G248" s="20"/>
      <c r="H248" s="20">
        <f t="shared" si="32"/>
        <v>0</v>
      </c>
      <c r="I248" s="20">
        <f t="shared" si="33"/>
        <v>11</v>
      </c>
      <c r="J248" s="20">
        <f t="shared" si="34"/>
        <v>5</v>
      </c>
      <c r="K248" s="20"/>
      <c r="L248" s="20"/>
      <c r="M248" s="20"/>
      <c r="N248" s="20">
        <f t="shared" si="35"/>
        <v>5.333333333333333</v>
      </c>
      <c r="O248" s="20"/>
      <c r="P248" s="14">
        <f>SUM($B$2:B248)</f>
        <v>9508</v>
      </c>
      <c r="Q248" s="14">
        <f>SUM($C$2:C248)</f>
        <v>9322</v>
      </c>
      <c r="R248" s="14">
        <f>SUM($D$2:D248)</f>
        <v>9393</v>
      </c>
      <c r="Y248">
        <f t="shared" si="29"/>
        <v>1</v>
      </c>
      <c r="Z248">
        <f t="shared" si="30"/>
        <v>3.75</v>
      </c>
      <c r="AA248">
        <f t="shared" si="31"/>
        <v>1.7142857142857142</v>
      </c>
    </row>
    <row r="249" spans="1:27" x14ac:dyDescent="0.25">
      <c r="A249" s="3">
        <f t="shared" si="28"/>
        <v>42615</v>
      </c>
      <c r="B249" s="6">
        <v>7</v>
      </c>
      <c r="C249" s="6">
        <v>0</v>
      </c>
      <c r="D249" s="6">
        <v>6</v>
      </c>
      <c r="E249" s="6"/>
      <c r="F249" s="16">
        <f t="shared" si="27"/>
        <v>4.333333333333333</v>
      </c>
      <c r="G249" s="6"/>
      <c r="H249" s="20">
        <f t="shared" si="32"/>
        <v>6</v>
      </c>
      <c r="I249" s="20">
        <f t="shared" si="33"/>
        <v>-5</v>
      </c>
      <c r="J249" s="20">
        <f t="shared" si="34"/>
        <v>-1</v>
      </c>
      <c r="K249" s="6"/>
      <c r="L249" s="6"/>
      <c r="M249" s="6"/>
      <c r="N249" s="20">
        <f t="shared" si="35"/>
        <v>0</v>
      </c>
      <c r="O249" s="20"/>
      <c r="P249" s="14">
        <f>SUM($B$2:B249)</f>
        <v>9515</v>
      </c>
      <c r="Q249" s="14">
        <f>SUM($C$2:C249)</f>
        <v>9322</v>
      </c>
      <c r="R249" s="14">
        <f>SUM($D$2:D249)</f>
        <v>9399</v>
      </c>
      <c r="Y249">
        <f t="shared" si="29"/>
        <v>7</v>
      </c>
      <c r="Z249">
        <f t="shared" si="30"/>
        <v>0</v>
      </c>
      <c r="AA249">
        <f t="shared" si="31"/>
        <v>0.8571428571428571</v>
      </c>
    </row>
    <row r="250" spans="1:27" x14ac:dyDescent="0.25">
      <c r="A250" s="3">
        <f t="shared" si="28"/>
        <v>42616</v>
      </c>
      <c r="B250" s="6">
        <v>7</v>
      </c>
      <c r="C250" s="6">
        <v>5</v>
      </c>
      <c r="D250" s="6">
        <v>2</v>
      </c>
      <c r="E250" s="6"/>
      <c r="F250" s="16">
        <f t="shared" si="27"/>
        <v>4.666666666666667</v>
      </c>
      <c r="G250" s="6"/>
      <c r="H250" s="20">
        <f t="shared" si="32"/>
        <v>4</v>
      </c>
      <c r="I250" s="20">
        <f t="shared" si="33"/>
        <v>5</v>
      </c>
      <c r="J250" s="20">
        <f t="shared" si="34"/>
        <v>1</v>
      </c>
      <c r="K250" s="6"/>
      <c r="L250" s="6"/>
      <c r="M250" s="6"/>
      <c r="N250" s="20">
        <f t="shared" si="35"/>
        <v>3.3333333333333339</v>
      </c>
      <c r="O250" s="20"/>
      <c r="P250" s="14">
        <f>SUM($B$2:B250)</f>
        <v>9522</v>
      </c>
      <c r="Q250" s="14">
        <f>SUM($C$2:C250)</f>
        <v>9327</v>
      </c>
      <c r="R250" s="14">
        <f>SUM($D$2:D250)</f>
        <v>9401</v>
      </c>
      <c r="Y250">
        <f t="shared" si="29"/>
        <v>2.3333333333333335</v>
      </c>
      <c r="Z250">
        <f t="shared" si="30"/>
        <v>1</v>
      </c>
      <c r="AA250">
        <f t="shared" si="31"/>
        <v>2</v>
      </c>
    </row>
    <row r="251" spans="1:27" x14ac:dyDescent="0.25">
      <c r="A251" s="3">
        <f t="shared" si="28"/>
        <v>42617</v>
      </c>
      <c r="B251" s="6">
        <v>8</v>
      </c>
      <c r="C251" s="6">
        <v>2</v>
      </c>
      <c r="D251" s="6">
        <v>0</v>
      </c>
      <c r="E251" s="6"/>
      <c r="F251" s="16">
        <f t="shared" si="27"/>
        <v>3.3333333333333335</v>
      </c>
      <c r="G251" s="6"/>
      <c r="H251" s="20">
        <f t="shared" si="32"/>
        <v>6</v>
      </c>
      <c r="I251" s="20">
        <f t="shared" si="33"/>
        <v>-7</v>
      </c>
      <c r="J251" s="20">
        <f t="shared" si="34"/>
        <v>-3</v>
      </c>
      <c r="K251" s="6"/>
      <c r="L251" s="6"/>
      <c r="M251" s="6"/>
      <c r="N251" s="20">
        <f t="shared" si="35"/>
        <v>-1.3333333333333335</v>
      </c>
      <c r="O251" s="20"/>
      <c r="P251" s="14">
        <f>SUM($B$2:B251)</f>
        <v>9530</v>
      </c>
      <c r="Q251" s="14">
        <f>SUM($C$2:C251)</f>
        <v>9329</v>
      </c>
      <c r="R251" s="14">
        <f>SUM($D$2:D251)</f>
        <v>9401</v>
      </c>
      <c r="Y251">
        <f t="shared" si="29"/>
        <v>4</v>
      </c>
      <c r="Z251">
        <f t="shared" si="30"/>
        <v>0.22222222222222221</v>
      </c>
      <c r="AA251">
        <f t="shared" si="31"/>
        <v>0</v>
      </c>
    </row>
    <row r="252" spans="1:27" x14ac:dyDescent="0.25">
      <c r="A252" s="3">
        <f t="shared" si="28"/>
        <v>42618</v>
      </c>
      <c r="B252" s="6">
        <v>4</v>
      </c>
      <c r="C252" s="6">
        <v>1</v>
      </c>
      <c r="D252" s="6">
        <v>0</v>
      </c>
      <c r="E252" s="6"/>
      <c r="F252" s="16">
        <f t="shared" si="27"/>
        <v>1.6666666666666667</v>
      </c>
      <c r="G252" s="6"/>
      <c r="H252" s="20">
        <f t="shared" si="32"/>
        <v>1</v>
      </c>
      <c r="I252" s="20">
        <f t="shared" si="33"/>
        <v>0</v>
      </c>
      <c r="J252" s="20">
        <f t="shared" si="34"/>
        <v>-1</v>
      </c>
      <c r="K252" s="6"/>
      <c r="L252" s="6"/>
      <c r="M252" s="6"/>
      <c r="N252" s="20">
        <f t="shared" si="35"/>
        <v>0</v>
      </c>
      <c r="O252" s="20"/>
      <c r="P252" s="14">
        <f>SUM($B$2:B252)</f>
        <v>9534</v>
      </c>
      <c r="Q252" s="14">
        <f>SUM($C$2:C252)</f>
        <v>9330</v>
      </c>
      <c r="R252" s="14">
        <f>SUM($D$2:D252)</f>
        <v>9401</v>
      </c>
      <c r="Y252">
        <f t="shared" si="29"/>
        <v>1.3333333333333333</v>
      </c>
      <c r="Z252">
        <f t="shared" si="30"/>
        <v>1</v>
      </c>
      <c r="AA252">
        <f t="shared" si="31"/>
        <v>0</v>
      </c>
    </row>
    <row r="253" spans="1:27" x14ac:dyDescent="0.25">
      <c r="A253" s="3">
        <f t="shared" si="28"/>
        <v>42619</v>
      </c>
      <c r="B253" s="6">
        <v>5</v>
      </c>
      <c r="C253" s="6">
        <v>1</v>
      </c>
      <c r="D253" s="6">
        <v>4</v>
      </c>
      <c r="E253" s="6"/>
      <c r="F253" s="16">
        <f t="shared" si="27"/>
        <v>3.3333333333333335</v>
      </c>
      <c r="G253" s="6"/>
      <c r="H253" s="20">
        <f t="shared" si="32"/>
        <v>1</v>
      </c>
      <c r="I253" s="20">
        <f t="shared" si="33"/>
        <v>-2</v>
      </c>
      <c r="J253" s="20">
        <f t="shared" si="34"/>
        <v>-3</v>
      </c>
      <c r="K253" s="6"/>
      <c r="L253" s="6"/>
      <c r="M253" s="6"/>
      <c r="N253" s="20">
        <f t="shared" si="35"/>
        <v>-1.3333333333333335</v>
      </c>
      <c r="O253" s="20"/>
      <c r="P253" s="14">
        <f>SUM($B$2:B253)</f>
        <v>9539</v>
      </c>
      <c r="Q253" s="14">
        <f>SUM($C$2:C253)</f>
        <v>9331</v>
      </c>
      <c r="R253" s="14">
        <f>SUM($D$2:D253)</f>
        <v>9405</v>
      </c>
      <c r="Y253">
        <f t="shared" si="29"/>
        <v>1.25</v>
      </c>
      <c r="Z253">
        <f t="shared" si="30"/>
        <v>0.33333333333333331</v>
      </c>
      <c r="AA253">
        <f t="shared" si="31"/>
        <v>0.5714285714285714</v>
      </c>
    </row>
    <row r="254" spans="1:27" x14ac:dyDescent="0.25">
      <c r="A254" s="3">
        <f t="shared" si="28"/>
        <v>42620</v>
      </c>
      <c r="B254" s="6">
        <v>17</v>
      </c>
      <c r="C254" s="6">
        <v>5</v>
      </c>
      <c r="D254" s="6">
        <v>4</v>
      </c>
      <c r="E254" s="6"/>
      <c r="F254" s="16">
        <f t="shared" si="27"/>
        <v>8.6666666666666661</v>
      </c>
      <c r="G254" s="6"/>
      <c r="H254" s="20">
        <f t="shared" si="32"/>
        <v>14</v>
      </c>
      <c r="I254" s="20">
        <f t="shared" si="33"/>
        <v>1</v>
      </c>
      <c r="J254" s="20">
        <f t="shared" si="34"/>
        <v>-6</v>
      </c>
      <c r="K254" s="6"/>
      <c r="L254" s="6"/>
      <c r="M254" s="6"/>
      <c r="N254" s="20">
        <f t="shared" si="35"/>
        <v>2.9999999999999991</v>
      </c>
      <c r="O254" s="20"/>
      <c r="P254" s="14">
        <f>SUM($B$2:B254)</f>
        <v>9556</v>
      </c>
      <c r="Q254" s="14">
        <f>SUM($C$2:C254)</f>
        <v>9336</v>
      </c>
      <c r="R254" s="14">
        <f>SUM($D$2:D254)</f>
        <v>9409</v>
      </c>
      <c r="Y254">
        <f t="shared" si="29"/>
        <v>5.666666666666667</v>
      </c>
      <c r="Z254">
        <f t="shared" si="30"/>
        <v>1.25</v>
      </c>
      <c r="AA254">
        <f t="shared" si="31"/>
        <v>0.4</v>
      </c>
    </row>
    <row r="255" spans="1:27" x14ac:dyDescent="0.25">
      <c r="A255" s="3">
        <f t="shared" si="28"/>
        <v>42621</v>
      </c>
      <c r="B255" s="6">
        <v>9</v>
      </c>
      <c r="C255" s="6">
        <v>6</v>
      </c>
      <c r="D255" s="6">
        <v>1</v>
      </c>
      <c r="E255" s="6"/>
      <c r="F255" s="16">
        <f t="shared" si="27"/>
        <v>5.333333333333333</v>
      </c>
      <c r="G255" s="6"/>
      <c r="H255" s="20">
        <f t="shared" si="32"/>
        <v>6</v>
      </c>
      <c r="I255" s="20">
        <f t="shared" si="33"/>
        <v>-9</v>
      </c>
      <c r="J255" s="20">
        <f t="shared" si="34"/>
        <v>-11</v>
      </c>
      <c r="K255" s="6"/>
      <c r="L255" s="6"/>
      <c r="M255" s="6"/>
      <c r="N255" s="20">
        <f t="shared" si="35"/>
        <v>-4.666666666666667</v>
      </c>
      <c r="O255" s="20"/>
      <c r="P255" s="14">
        <f>SUM($B$2:B255)</f>
        <v>9565</v>
      </c>
      <c r="Q255" s="14">
        <f>SUM($C$2:C255)</f>
        <v>9342</v>
      </c>
      <c r="R255" s="14">
        <f>SUM($D$2:D255)</f>
        <v>9410</v>
      </c>
      <c r="Y255">
        <f t="shared" si="29"/>
        <v>3</v>
      </c>
      <c r="Z255">
        <f t="shared" si="30"/>
        <v>0.4</v>
      </c>
      <c r="AA255">
        <f t="shared" si="31"/>
        <v>8.3333333333333329E-2</v>
      </c>
    </row>
    <row r="256" spans="1:27" x14ac:dyDescent="0.25">
      <c r="A256" s="3">
        <f t="shared" si="28"/>
        <v>42622</v>
      </c>
      <c r="B256" s="6">
        <v>6</v>
      </c>
      <c r="C256" s="6">
        <v>3</v>
      </c>
      <c r="D256" s="6">
        <v>9</v>
      </c>
      <c r="E256" s="6"/>
      <c r="F256" s="16">
        <f t="shared" si="27"/>
        <v>6</v>
      </c>
      <c r="G256" s="6"/>
      <c r="H256" s="20">
        <f t="shared" si="32"/>
        <v>-1</v>
      </c>
      <c r="I256" s="20">
        <f t="shared" si="33"/>
        <v>3</v>
      </c>
      <c r="J256" s="20">
        <f t="shared" si="34"/>
        <v>3</v>
      </c>
      <c r="K256" s="6"/>
      <c r="L256" s="6"/>
      <c r="M256" s="6"/>
      <c r="N256" s="20">
        <f t="shared" si="35"/>
        <v>1.666666666666667</v>
      </c>
      <c r="O256" s="20"/>
      <c r="P256" s="14">
        <f>SUM($B$2:B256)</f>
        <v>9571</v>
      </c>
      <c r="Q256" s="14">
        <f>SUM($C$2:C256)</f>
        <v>9345</v>
      </c>
      <c r="R256" s="14">
        <f>SUM($D$2:D256)</f>
        <v>9419</v>
      </c>
      <c r="Y256">
        <f t="shared" si="29"/>
        <v>0.8571428571428571</v>
      </c>
      <c r="Z256">
        <f t="shared" si="30"/>
        <v>1</v>
      </c>
      <c r="AA256">
        <f t="shared" si="31"/>
        <v>1.5</v>
      </c>
    </row>
    <row r="257" spans="1:27" x14ac:dyDescent="0.25">
      <c r="A257" s="3">
        <f t="shared" si="28"/>
        <v>42623</v>
      </c>
      <c r="B257" s="6">
        <v>11</v>
      </c>
      <c r="C257" s="6">
        <v>3</v>
      </c>
      <c r="D257" s="6">
        <v>4</v>
      </c>
      <c r="E257" s="6"/>
      <c r="F257" s="16">
        <f t="shared" si="27"/>
        <v>6</v>
      </c>
      <c r="G257" s="6"/>
      <c r="H257" s="20">
        <f t="shared" si="32"/>
        <v>4</v>
      </c>
      <c r="I257" s="20">
        <f t="shared" si="33"/>
        <v>-2</v>
      </c>
      <c r="J257" s="20">
        <f t="shared" si="34"/>
        <v>2</v>
      </c>
      <c r="K257" s="6"/>
      <c r="L257" s="6"/>
      <c r="M257" s="6"/>
      <c r="N257" s="20">
        <f t="shared" si="35"/>
        <v>1.333333333333333</v>
      </c>
      <c r="O257" s="20"/>
      <c r="P257" s="14">
        <f>SUM($B$2:B257)</f>
        <v>9582</v>
      </c>
      <c r="Q257" s="14">
        <f>SUM($C$2:C257)</f>
        <v>9348</v>
      </c>
      <c r="R257" s="14">
        <f>SUM($D$2:D257)</f>
        <v>9423</v>
      </c>
      <c r="Y257">
        <f t="shared" si="29"/>
        <v>1.5714285714285714</v>
      </c>
      <c r="Z257">
        <f t="shared" si="30"/>
        <v>0.6</v>
      </c>
      <c r="AA257">
        <f t="shared" si="31"/>
        <v>2</v>
      </c>
    </row>
    <row r="258" spans="1:27" x14ac:dyDescent="0.25">
      <c r="A258" s="3">
        <f t="shared" si="28"/>
        <v>42624</v>
      </c>
      <c r="B258" s="6">
        <v>8</v>
      </c>
      <c r="C258" s="6">
        <v>4</v>
      </c>
      <c r="D258" s="6">
        <v>4</v>
      </c>
      <c r="E258" s="6"/>
      <c r="F258" s="16">
        <f t="shared" ref="F258:F321" si="36">SUM(B258:D258)/3</f>
        <v>5.333333333333333</v>
      </c>
      <c r="G258" s="6"/>
      <c r="H258" s="20">
        <f t="shared" si="32"/>
        <v>0</v>
      </c>
      <c r="I258" s="20">
        <f t="shared" si="33"/>
        <v>2</v>
      </c>
      <c r="J258" s="20">
        <f t="shared" si="34"/>
        <v>4</v>
      </c>
      <c r="K258" s="6"/>
      <c r="L258" s="6"/>
      <c r="M258" s="6"/>
      <c r="N258" s="20">
        <f t="shared" si="35"/>
        <v>1.9999999999999996</v>
      </c>
      <c r="O258" s="20"/>
      <c r="P258" s="14">
        <f>SUM($B$2:B258)</f>
        <v>9590</v>
      </c>
      <c r="Q258" s="14">
        <f>SUM($C$2:C258)</f>
        <v>9352</v>
      </c>
      <c r="R258" s="14">
        <f>SUM($D$2:D258)</f>
        <v>9427</v>
      </c>
      <c r="Y258">
        <f t="shared" si="29"/>
        <v>1</v>
      </c>
      <c r="Z258">
        <f t="shared" si="30"/>
        <v>2</v>
      </c>
      <c r="AA258">
        <f t="shared" si="31"/>
        <v>1</v>
      </c>
    </row>
    <row r="259" spans="1:27" x14ac:dyDescent="0.25">
      <c r="A259" s="3">
        <f t="shared" ref="A259:A322" si="37">A258+1</f>
        <v>42625</v>
      </c>
      <c r="B259" s="6">
        <v>9</v>
      </c>
      <c r="C259" s="6">
        <v>2</v>
      </c>
      <c r="D259" s="6">
        <v>1</v>
      </c>
      <c r="E259" s="6"/>
      <c r="F259" s="16">
        <f t="shared" si="36"/>
        <v>4</v>
      </c>
      <c r="G259" s="6"/>
      <c r="H259" s="20">
        <f t="shared" si="32"/>
        <v>5</v>
      </c>
      <c r="I259" s="20">
        <f t="shared" si="33"/>
        <v>1</v>
      </c>
      <c r="J259" s="20">
        <f t="shared" si="34"/>
        <v>1</v>
      </c>
      <c r="K259" s="6"/>
      <c r="L259" s="6"/>
      <c r="M259" s="6"/>
      <c r="N259" s="20">
        <f t="shared" si="35"/>
        <v>2.333333333333333</v>
      </c>
      <c r="O259" s="20"/>
      <c r="P259" s="14">
        <f>SUM($B$2:B259)</f>
        <v>9599</v>
      </c>
      <c r="Q259" s="14">
        <f>SUM($C$2:C259)</f>
        <v>9354</v>
      </c>
      <c r="R259" s="14">
        <f>SUM($D$2:D259)</f>
        <v>9428</v>
      </c>
      <c r="Y259">
        <f t="shared" si="29"/>
        <v>2.25</v>
      </c>
      <c r="Z259">
        <f t="shared" si="30"/>
        <v>2</v>
      </c>
      <c r="AA259">
        <f t="shared" si="31"/>
        <v>1</v>
      </c>
    </row>
    <row r="260" spans="1:27" x14ac:dyDescent="0.25">
      <c r="A260" s="3">
        <f t="shared" si="37"/>
        <v>42626</v>
      </c>
      <c r="B260" s="6">
        <v>5</v>
      </c>
      <c r="C260" s="6">
        <v>2</v>
      </c>
      <c r="D260" s="6">
        <v>8</v>
      </c>
      <c r="E260" s="6"/>
      <c r="F260" s="16">
        <f t="shared" si="36"/>
        <v>5</v>
      </c>
      <c r="G260" s="6"/>
      <c r="H260" s="20">
        <f t="shared" si="32"/>
        <v>0</v>
      </c>
      <c r="I260" s="20">
        <f t="shared" si="33"/>
        <v>1</v>
      </c>
      <c r="J260" s="20">
        <f t="shared" si="34"/>
        <v>4</v>
      </c>
      <c r="K260" s="6"/>
      <c r="L260" s="6"/>
      <c r="M260" s="6"/>
      <c r="N260" s="20">
        <f t="shared" si="35"/>
        <v>1.6666666666666665</v>
      </c>
      <c r="O260" s="20"/>
      <c r="P260" s="14">
        <f>SUM($B$2:B260)</f>
        <v>9604</v>
      </c>
      <c r="Q260" s="14">
        <f>SUM($C$2:C260)</f>
        <v>9356</v>
      </c>
      <c r="R260" s="14">
        <f>SUM($D$2:D260)</f>
        <v>9436</v>
      </c>
      <c r="Y260">
        <f t="shared" si="29"/>
        <v>1</v>
      </c>
      <c r="Z260">
        <f t="shared" si="30"/>
        <v>2</v>
      </c>
      <c r="AA260">
        <f t="shared" si="31"/>
        <v>2</v>
      </c>
    </row>
    <row r="261" spans="1:27" x14ac:dyDescent="0.25">
      <c r="A261" s="3">
        <f t="shared" si="37"/>
        <v>42627</v>
      </c>
      <c r="B261" s="6">
        <v>15</v>
      </c>
      <c r="C261" s="6">
        <v>11</v>
      </c>
      <c r="D261" s="6">
        <v>9</v>
      </c>
      <c r="E261" s="6"/>
      <c r="F261" s="16">
        <f t="shared" si="36"/>
        <v>11.666666666666666</v>
      </c>
      <c r="G261" s="6"/>
      <c r="H261" s="20">
        <f t="shared" si="32"/>
        <v>-2</v>
      </c>
      <c r="I261" s="20">
        <f t="shared" si="33"/>
        <v>6</v>
      </c>
      <c r="J261" s="20">
        <f t="shared" si="34"/>
        <v>5</v>
      </c>
      <c r="K261" s="6"/>
      <c r="L261" s="6"/>
      <c r="M261" s="6"/>
      <c r="N261" s="20">
        <f t="shared" si="35"/>
        <v>3</v>
      </c>
      <c r="O261" s="20"/>
      <c r="P261" s="14">
        <f>SUM($B$2:B261)</f>
        <v>9619</v>
      </c>
      <c r="Q261" s="14">
        <f>SUM($C$2:C261)</f>
        <v>9367</v>
      </c>
      <c r="R261" s="14">
        <f>SUM($D$2:D261)</f>
        <v>9445</v>
      </c>
      <c r="Y261">
        <f t="shared" si="29"/>
        <v>0.88235294117647056</v>
      </c>
      <c r="Z261">
        <f t="shared" si="30"/>
        <v>2.2000000000000002</v>
      </c>
      <c r="AA261">
        <f t="shared" si="31"/>
        <v>2.25</v>
      </c>
    </row>
    <row r="262" spans="1:27" x14ac:dyDescent="0.25">
      <c r="A262" s="3">
        <f t="shared" si="37"/>
        <v>42628</v>
      </c>
      <c r="B262" s="6">
        <v>15</v>
      </c>
      <c r="C262" s="6">
        <v>6</v>
      </c>
      <c r="D262" s="6">
        <v>4</v>
      </c>
      <c r="E262" s="6"/>
      <c r="F262" s="16">
        <f t="shared" si="36"/>
        <v>8.3333333333333339</v>
      </c>
      <c r="G262" s="6"/>
      <c r="H262" s="20">
        <f t="shared" si="32"/>
        <v>6</v>
      </c>
      <c r="I262" s="20">
        <f t="shared" si="33"/>
        <v>0</v>
      </c>
      <c r="J262" s="20">
        <f t="shared" si="34"/>
        <v>3</v>
      </c>
      <c r="K262" s="6"/>
      <c r="L262" s="6"/>
      <c r="M262" s="6"/>
      <c r="N262" s="20">
        <f t="shared" si="35"/>
        <v>3.0000000000000009</v>
      </c>
      <c r="O262" s="20"/>
      <c r="P262" s="14">
        <f>SUM($B$2:B262)</f>
        <v>9634</v>
      </c>
      <c r="Q262" s="14">
        <f>SUM($C$2:C262)</f>
        <v>9373</v>
      </c>
      <c r="R262" s="14">
        <f>SUM($D$2:D262)</f>
        <v>9449</v>
      </c>
      <c r="Y262">
        <f t="shared" si="29"/>
        <v>1.6666666666666667</v>
      </c>
      <c r="Z262">
        <f t="shared" si="30"/>
        <v>1</v>
      </c>
      <c r="AA262">
        <f t="shared" si="31"/>
        <v>4</v>
      </c>
    </row>
    <row r="263" spans="1:27" x14ac:dyDescent="0.25">
      <c r="A263" s="3">
        <f t="shared" si="37"/>
        <v>42629</v>
      </c>
      <c r="B263" s="6">
        <v>8</v>
      </c>
      <c r="C263" s="6">
        <v>3</v>
      </c>
      <c r="D263" s="6">
        <v>8</v>
      </c>
      <c r="E263" s="6"/>
      <c r="F263" s="16">
        <f t="shared" si="36"/>
        <v>6.333333333333333</v>
      </c>
      <c r="G263" s="6"/>
      <c r="H263" s="20">
        <f t="shared" si="32"/>
        <v>2</v>
      </c>
      <c r="I263" s="20">
        <f t="shared" si="33"/>
        <v>0</v>
      </c>
      <c r="J263" s="20">
        <f t="shared" si="34"/>
        <v>-1</v>
      </c>
      <c r="K263" s="6"/>
      <c r="L263" s="6"/>
      <c r="M263" s="6"/>
      <c r="N263" s="20">
        <f t="shared" si="35"/>
        <v>0.33333333333333304</v>
      </c>
      <c r="O263" s="20"/>
      <c r="P263" s="14">
        <f>SUM($B$2:B263)</f>
        <v>9642</v>
      </c>
      <c r="Q263" s="14">
        <f>SUM($C$2:C263)</f>
        <v>9376</v>
      </c>
      <c r="R263" s="14">
        <f>SUM($D$2:D263)</f>
        <v>9457</v>
      </c>
      <c r="Y263">
        <f t="shared" si="29"/>
        <v>1.3333333333333333</v>
      </c>
      <c r="Z263">
        <f t="shared" si="30"/>
        <v>1</v>
      </c>
      <c r="AA263">
        <f t="shared" si="31"/>
        <v>0.88888888888888884</v>
      </c>
    </row>
    <row r="264" spans="1:27" x14ac:dyDescent="0.25">
      <c r="A264" s="3">
        <f t="shared" si="37"/>
        <v>42630</v>
      </c>
      <c r="B264" s="6">
        <v>14</v>
      </c>
      <c r="C264" s="6">
        <v>10</v>
      </c>
      <c r="D264" s="6">
        <v>7</v>
      </c>
      <c r="E264" s="6"/>
      <c r="F264" s="16">
        <f t="shared" si="36"/>
        <v>10.333333333333334</v>
      </c>
      <c r="G264" s="6"/>
      <c r="H264" s="20">
        <f t="shared" si="32"/>
        <v>3</v>
      </c>
      <c r="I264" s="20">
        <f t="shared" si="33"/>
        <v>7</v>
      </c>
      <c r="J264" s="20">
        <f t="shared" si="34"/>
        <v>3</v>
      </c>
      <c r="K264" s="6"/>
      <c r="L264" s="6"/>
      <c r="M264" s="6"/>
      <c r="N264" s="20">
        <f t="shared" si="35"/>
        <v>4.3333333333333339</v>
      </c>
      <c r="O264" s="20"/>
      <c r="P264" s="14">
        <f>SUM($B$2:B264)</f>
        <v>9656</v>
      </c>
      <c r="Q264" s="14">
        <f>SUM($C$2:C264)</f>
        <v>9386</v>
      </c>
      <c r="R264" s="14">
        <f>SUM($D$2:D264)</f>
        <v>9464</v>
      </c>
      <c r="Y264">
        <f t="shared" si="29"/>
        <v>1.2727272727272727</v>
      </c>
      <c r="Z264">
        <f t="shared" si="30"/>
        <v>3.3333333333333335</v>
      </c>
      <c r="AA264">
        <f t="shared" si="31"/>
        <v>1.75</v>
      </c>
    </row>
    <row r="265" spans="1:27" x14ac:dyDescent="0.25">
      <c r="A265" s="3">
        <f t="shared" si="37"/>
        <v>42631</v>
      </c>
      <c r="B265" s="6">
        <v>12</v>
      </c>
      <c r="C265" s="6">
        <v>2</v>
      </c>
      <c r="D265" s="6">
        <v>2</v>
      </c>
      <c r="E265" s="6"/>
      <c r="F265" s="16">
        <f t="shared" si="36"/>
        <v>5.333333333333333</v>
      </c>
      <c r="G265" s="6"/>
      <c r="H265" s="20">
        <f t="shared" si="32"/>
        <v>4</v>
      </c>
      <c r="I265" s="20">
        <f t="shared" si="33"/>
        <v>-2</v>
      </c>
      <c r="J265" s="20">
        <f t="shared" si="34"/>
        <v>-2</v>
      </c>
      <c r="K265" s="6"/>
      <c r="L265" s="6"/>
      <c r="M265" s="6"/>
      <c r="N265" s="20">
        <f t="shared" si="35"/>
        <v>0</v>
      </c>
      <c r="O265" s="20"/>
      <c r="P265" s="14">
        <f>SUM($B$2:B265)</f>
        <v>9668</v>
      </c>
      <c r="Q265" s="14">
        <f>SUM($C$2:C265)</f>
        <v>9388</v>
      </c>
      <c r="R265" s="14">
        <f>SUM($D$2:D265)</f>
        <v>9466</v>
      </c>
      <c r="Y265">
        <f t="shared" si="29"/>
        <v>1.5</v>
      </c>
      <c r="Z265">
        <f t="shared" si="30"/>
        <v>0.5</v>
      </c>
      <c r="AA265">
        <f t="shared" si="31"/>
        <v>0.5</v>
      </c>
    </row>
    <row r="266" spans="1:27" x14ac:dyDescent="0.25">
      <c r="A266" s="3">
        <f t="shared" si="37"/>
        <v>42632</v>
      </c>
      <c r="B266" s="6">
        <v>10</v>
      </c>
      <c r="C266" s="6">
        <v>2</v>
      </c>
      <c r="D266" s="6">
        <v>4</v>
      </c>
      <c r="E266" s="6"/>
      <c r="F266" s="16">
        <f t="shared" si="36"/>
        <v>5.333333333333333</v>
      </c>
      <c r="G266" s="6"/>
      <c r="H266" s="20">
        <f t="shared" si="32"/>
        <v>1</v>
      </c>
      <c r="I266" s="20">
        <f t="shared" si="33"/>
        <v>0</v>
      </c>
      <c r="J266" s="20">
        <f t="shared" si="34"/>
        <v>3</v>
      </c>
      <c r="K266" s="6"/>
      <c r="L266" s="6"/>
      <c r="M266" s="6"/>
      <c r="N266" s="20">
        <f t="shared" si="35"/>
        <v>1.333333333333333</v>
      </c>
      <c r="O266" s="20"/>
      <c r="P266" s="14">
        <f>SUM($B$2:B266)</f>
        <v>9678</v>
      </c>
      <c r="Q266" s="14">
        <f>SUM($C$2:C266)</f>
        <v>9390</v>
      </c>
      <c r="R266" s="14">
        <f>SUM($D$2:D266)</f>
        <v>9470</v>
      </c>
      <c r="Y266">
        <f t="shared" si="29"/>
        <v>1.1111111111111112</v>
      </c>
      <c r="Z266">
        <f t="shared" si="30"/>
        <v>1</v>
      </c>
      <c r="AA266">
        <f t="shared" si="31"/>
        <v>4</v>
      </c>
    </row>
    <row r="267" spans="1:27" x14ac:dyDescent="0.25">
      <c r="A267" s="3">
        <f t="shared" si="37"/>
        <v>42633</v>
      </c>
      <c r="B267" s="6">
        <v>18</v>
      </c>
      <c r="C267" s="6">
        <v>0</v>
      </c>
      <c r="D267" s="6">
        <v>11</v>
      </c>
      <c r="E267" s="6"/>
      <c r="F267" s="16">
        <f t="shared" si="36"/>
        <v>9.6666666666666661</v>
      </c>
      <c r="G267" s="6"/>
      <c r="H267" s="20">
        <f t="shared" si="32"/>
        <v>13</v>
      </c>
      <c r="I267" s="20">
        <f t="shared" si="33"/>
        <v>-2</v>
      </c>
      <c r="J267" s="20">
        <f t="shared" si="34"/>
        <v>3</v>
      </c>
      <c r="K267" s="6"/>
      <c r="L267" s="6"/>
      <c r="M267" s="6"/>
      <c r="N267" s="20">
        <f t="shared" si="35"/>
        <v>4.6666666666666661</v>
      </c>
      <c r="O267" s="20"/>
      <c r="P267" s="14">
        <f>SUM($B$2:B267)</f>
        <v>9696</v>
      </c>
      <c r="Q267" s="14">
        <f>SUM($C$2:C267)</f>
        <v>9390</v>
      </c>
      <c r="R267" s="14">
        <f>SUM($D$2:D267)</f>
        <v>9481</v>
      </c>
      <c r="Y267">
        <f t="shared" si="29"/>
        <v>3.6</v>
      </c>
      <c r="Z267">
        <f t="shared" si="30"/>
        <v>0</v>
      </c>
      <c r="AA267">
        <f t="shared" si="31"/>
        <v>1.375</v>
      </c>
    </row>
    <row r="268" spans="1:27" x14ac:dyDescent="0.25">
      <c r="A268" s="3">
        <f t="shared" si="37"/>
        <v>42634</v>
      </c>
      <c r="B268" s="6">
        <v>15</v>
      </c>
      <c r="C268" s="6">
        <v>15</v>
      </c>
      <c r="D268" s="6">
        <v>10</v>
      </c>
      <c r="E268" s="6"/>
      <c r="F268" s="16">
        <f t="shared" si="36"/>
        <v>13.333333333333334</v>
      </c>
      <c r="G268" s="6"/>
      <c r="H268" s="20">
        <f t="shared" si="32"/>
        <v>0</v>
      </c>
      <c r="I268" s="20">
        <f t="shared" si="33"/>
        <v>4</v>
      </c>
      <c r="J268" s="20">
        <f t="shared" si="34"/>
        <v>1</v>
      </c>
      <c r="K268" s="6"/>
      <c r="L268" s="6"/>
      <c r="M268" s="6"/>
      <c r="N268" s="20">
        <f t="shared" si="35"/>
        <v>1.6666666666666679</v>
      </c>
      <c r="O268" s="20"/>
      <c r="P268" s="14">
        <f>SUM($B$2:B268)</f>
        <v>9711</v>
      </c>
      <c r="Q268" s="14">
        <f>SUM($C$2:C268)</f>
        <v>9405</v>
      </c>
      <c r="R268" s="14">
        <f>SUM($D$2:D268)</f>
        <v>9491</v>
      </c>
      <c r="Y268">
        <f t="shared" si="29"/>
        <v>1</v>
      </c>
      <c r="Z268">
        <f t="shared" si="30"/>
        <v>1.3636363636363635</v>
      </c>
      <c r="AA268">
        <f t="shared" si="31"/>
        <v>1.1111111111111112</v>
      </c>
    </row>
    <row r="269" spans="1:27" x14ac:dyDescent="0.25">
      <c r="A269" s="3">
        <f t="shared" si="37"/>
        <v>42635</v>
      </c>
      <c r="B269" s="6">
        <v>11</v>
      </c>
      <c r="C269" s="6">
        <v>18</v>
      </c>
      <c r="D269" s="6">
        <v>17</v>
      </c>
      <c r="E269" s="6"/>
      <c r="F269" s="16">
        <f t="shared" si="36"/>
        <v>15.333333333333334</v>
      </c>
      <c r="G269" s="6"/>
      <c r="H269" s="20">
        <f t="shared" si="32"/>
        <v>-4</v>
      </c>
      <c r="I269" s="20">
        <f t="shared" si="33"/>
        <v>12</v>
      </c>
      <c r="J269" s="20">
        <f t="shared" si="34"/>
        <v>13</v>
      </c>
      <c r="K269" s="6"/>
      <c r="L269" s="6"/>
      <c r="M269" s="6"/>
      <c r="N269" s="20">
        <f t="shared" si="35"/>
        <v>7</v>
      </c>
      <c r="O269" s="20"/>
      <c r="P269" s="14">
        <f>SUM($B$2:B269)</f>
        <v>9722</v>
      </c>
      <c r="Q269" s="14">
        <f>SUM($C$2:C269)</f>
        <v>9423</v>
      </c>
      <c r="R269" s="14">
        <f>SUM($D$2:D269)</f>
        <v>9508</v>
      </c>
      <c r="Y269">
        <f t="shared" si="29"/>
        <v>0.73333333333333328</v>
      </c>
      <c r="Z269">
        <f t="shared" si="30"/>
        <v>3</v>
      </c>
      <c r="AA269">
        <f t="shared" si="31"/>
        <v>4.25</v>
      </c>
    </row>
    <row r="270" spans="1:27" x14ac:dyDescent="0.25">
      <c r="A270" s="3">
        <f t="shared" si="37"/>
        <v>42636</v>
      </c>
      <c r="B270" s="6">
        <v>18</v>
      </c>
      <c r="C270" s="6">
        <v>13</v>
      </c>
      <c r="D270" s="6">
        <v>11</v>
      </c>
      <c r="E270" s="6"/>
      <c r="F270" s="16">
        <f t="shared" si="36"/>
        <v>14</v>
      </c>
      <c r="G270" s="6"/>
      <c r="H270" s="20">
        <f t="shared" si="32"/>
        <v>10</v>
      </c>
      <c r="I270" s="20">
        <f t="shared" si="33"/>
        <v>10</v>
      </c>
      <c r="J270" s="20">
        <f t="shared" si="34"/>
        <v>3</v>
      </c>
      <c r="K270" s="6"/>
      <c r="L270" s="6"/>
      <c r="M270" s="6"/>
      <c r="N270" s="20">
        <f t="shared" si="35"/>
        <v>7.666666666666667</v>
      </c>
      <c r="O270" s="20"/>
      <c r="P270" s="14">
        <f>SUM($B$2:B270)</f>
        <v>9740</v>
      </c>
      <c r="Q270" s="14">
        <f>SUM($C$2:C270)</f>
        <v>9436</v>
      </c>
      <c r="R270" s="14">
        <f>SUM($D$2:D270)</f>
        <v>9519</v>
      </c>
      <c r="Y270">
        <f t="shared" si="29"/>
        <v>2.25</v>
      </c>
      <c r="Z270">
        <f t="shared" si="30"/>
        <v>4.333333333333333</v>
      </c>
      <c r="AA270">
        <f t="shared" si="31"/>
        <v>1.375</v>
      </c>
    </row>
    <row r="271" spans="1:27" x14ac:dyDescent="0.25">
      <c r="A271" s="3">
        <f t="shared" si="37"/>
        <v>42637</v>
      </c>
      <c r="B271" s="6">
        <v>14</v>
      </c>
      <c r="C271" s="6">
        <v>15</v>
      </c>
      <c r="D271" s="6">
        <v>11</v>
      </c>
      <c r="E271" s="6"/>
      <c r="F271" s="16">
        <f t="shared" si="36"/>
        <v>13.333333333333334</v>
      </c>
      <c r="G271" s="6"/>
      <c r="H271" s="20">
        <f t="shared" si="32"/>
        <v>0</v>
      </c>
      <c r="I271" s="20">
        <f t="shared" si="33"/>
        <v>5</v>
      </c>
      <c r="J271" s="20">
        <f t="shared" si="34"/>
        <v>4</v>
      </c>
      <c r="K271" s="6"/>
      <c r="L271" s="6"/>
      <c r="M271" s="6"/>
      <c r="N271" s="20">
        <f t="shared" si="35"/>
        <v>3</v>
      </c>
      <c r="O271" s="20"/>
      <c r="P271" s="14">
        <f>SUM($B$2:B271)</f>
        <v>9754</v>
      </c>
      <c r="Q271" s="14">
        <f>SUM($C$2:C271)</f>
        <v>9451</v>
      </c>
      <c r="R271" s="14">
        <f>SUM($D$2:D271)</f>
        <v>9530</v>
      </c>
      <c r="Y271">
        <f t="shared" si="29"/>
        <v>1</v>
      </c>
      <c r="Z271">
        <f t="shared" si="30"/>
        <v>1.5</v>
      </c>
      <c r="AA271">
        <f t="shared" si="31"/>
        <v>1.5714285714285714</v>
      </c>
    </row>
    <row r="272" spans="1:27" x14ac:dyDescent="0.25">
      <c r="A272" s="28">
        <f t="shared" si="37"/>
        <v>42638</v>
      </c>
      <c r="B272" s="30">
        <v>25</v>
      </c>
      <c r="C272" s="30">
        <v>8</v>
      </c>
      <c r="D272" s="30">
        <v>2</v>
      </c>
      <c r="E272" s="30"/>
      <c r="F272" s="29">
        <f t="shared" si="36"/>
        <v>11.666666666666666</v>
      </c>
      <c r="G272" s="30"/>
      <c r="H272" s="30">
        <f t="shared" si="32"/>
        <v>13</v>
      </c>
      <c r="I272" s="30">
        <f t="shared" si="33"/>
        <v>6</v>
      </c>
      <c r="J272" s="30">
        <f t="shared" si="34"/>
        <v>0</v>
      </c>
      <c r="K272" s="30"/>
      <c r="L272" s="30"/>
      <c r="M272" s="30"/>
      <c r="N272" s="30">
        <f t="shared" si="35"/>
        <v>6.333333333333333</v>
      </c>
      <c r="O272" s="30"/>
      <c r="P272" s="43">
        <f>SUM($B$2:B272)</f>
        <v>9779</v>
      </c>
      <c r="Q272" s="43">
        <f>SUM($C$2:C272)</f>
        <v>9459</v>
      </c>
      <c r="R272" s="43">
        <f>SUM($D$2:D272)</f>
        <v>9532</v>
      </c>
      <c r="Y272">
        <f t="shared" ref="Y272:Y335" si="38">IF(ISERROR(B272/B265),1,B272/B265)</f>
        <v>2.0833333333333335</v>
      </c>
      <c r="Z272">
        <f t="shared" ref="Z272:Z335" si="39">IF(ISERROR(C272/C265),1,C272/C265)</f>
        <v>4</v>
      </c>
      <c r="AA272">
        <f t="shared" ref="AA272:AA335" si="40">IF(ISERROR(D272/D265),1,D272/D265)</f>
        <v>1</v>
      </c>
    </row>
    <row r="273" spans="1:27" x14ac:dyDescent="0.25">
      <c r="A273" s="28">
        <f t="shared" si="37"/>
        <v>42639</v>
      </c>
      <c r="B273" s="30">
        <v>7</v>
      </c>
      <c r="C273" s="30">
        <v>5</v>
      </c>
      <c r="D273" s="30">
        <v>2</v>
      </c>
      <c r="E273" s="30"/>
      <c r="F273" s="29">
        <f t="shared" si="36"/>
        <v>4.666666666666667</v>
      </c>
      <c r="G273" s="30"/>
      <c r="H273" s="30">
        <f t="shared" si="32"/>
        <v>-3</v>
      </c>
      <c r="I273" s="30">
        <f t="shared" si="33"/>
        <v>3</v>
      </c>
      <c r="J273" s="30">
        <f t="shared" si="34"/>
        <v>-2</v>
      </c>
      <c r="K273" s="30"/>
      <c r="L273" s="30"/>
      <c r="M273" s="30"/>
      <c r="N273" s="30">
        <f t="shared" si="35"/>
        <v>-0.66666666666666607</v>
      </c>
      <c r="O273" s="30"/>
      <c r="P273" s="43">
        <f>SUM($B$2:B273)</f>
        <v>9786</v>
      </c>
      <c r="Q273" s="43">
        <f>SUM($C$2:C273)</f>
        <v>9464</v>
      </c>
      <c r="R273" s="43">
        <f>SUM($D$2:D273)</f>
        <v>9534</v>
      </c>
      <c r="Y273">
        <f t="shared" si="38"/>
        <v>0.7</v>
      </c>
      <c r="Z273">
        <f t="shared" si="39"/>
        <v>2.5</v>
      </c>
      <c r="AA273">
        <f t="shared" si="40"/>
        <v>0.5</v>
      </c>
    </row>
    <row r="274" spans="1:27" x14ac:dyDescent="0.25">
      <c r="A274" s="3">
        <f t="shared" si="37"/>
        <v>42640</v>
      </c>
      <c r="B274" s="6">
        <v>19</v>
      </c>
      <c r="C274" s="6">
        <v>4</v>
      </c>
      <c r="D274" s="6">
        <v>11</v>
      </c>
      <c r="E274" s="6"/>
      <c r="F274" s="16">
        <f t="shared" si="36"/>
        <v>11.333333333333334</v>
      </c>
      <c r="G274" s="6"/>
      <c r="H274" s="20">
        <f t="shared" si="32"/>
        <v>1</v>
      </c>
      <c r="I274" s="20">
        <f t="shared" si="33"/>
        <v>4</v>
      </c>
      <c r="J274" s="20">
        <f t="shared" si="34"/>
        <v>0</v>
      </c>
      <c r="K274" s="6"/>
      <c r="L274" s="6"/>
      <c r="M274" s="6"/>
      <c r="N274" s="20">
        <f t="shared" si="35"/>
        <v>1.6666666666666679</v>
      </c>
      <c r="O274" s="20"/>
      <c r="P274" s="14">
        <f>SUM($B$2:B274)</f>
        <v>9805</v>
      </c>
      <c r="Q274" s="14">
        <f>SUM($C$2:C274)</f>
        <v>9468</v>
      </c>
      <c r="R274" s="14">
        <f>SUM($D$2:D274)</f>
        <v>9545</v>
      </c>
      <c r="Y274">
        <f t="shared" si="38"/>
        <v>1.0555555555555556</v>
      </c>
      <c r="Z274">
        <f t="shared" si="39"/>
        <v>1</v>
      </c>
      <c r="AA274">
        <f t="shared" si="40"/>
        <v>1</v>
      </c>
    </row>
    <row r="275" spans="1:27" x14ac:dyDescent="0.25">
      <c r="A275" s="3">
        <f t="shared" si="37"/>
        <v>42641</v>
      </c>
      <c r="B275" s="6">
        <v>15</v>
      </c>
      <c r="C275" s="6">
        <v>15</v>
      </c>
      <c r="D275" s="6">
        <v>11</v>
      </c>
      <c r="E275" s="6"/>
      <c r="F275" s="16">
        <f t="shared" si="36"/>
        <v>13.666666666666666</v>
      </c>
      <c r="G275" s="6"/>
      <c r="H275" s="20">
        <f t="shared" si="32"/>
        <v>0</v>
      </c>
      <c r="I275" s="20">
        <f t="shared" si="33"/>
        <v>0</v>
      </c>
      <c r="J275" s="20">
        <f t="shared" si="34"/>
        <v>1</v>
      </c>
      <c r="K275" s="6"/>
      <c r="L275" s="6"/>
      <c r="M275" s="6"/>
      <c r="N275" s="20">
        <f t="shared" si="35"/>
        <v>0.33333333333333215</v>
      </c>
      <c r="O275" s="20"/>
      <c r="P275" s="14">
        <f>SUM($B$2:B275)</f>
        <v>9820</v>
      </c>
      <c r="Q275" s="14">
        <f>SUM($C$2:C275)</f>
        <v>9483</v>
      </c>
      <c r="R275" s="14">
        <f>SUM($D$2:D275)</f>
        <v>9556</v>
      </c>
      <c r="Y275">
        <f t="shared" si="38"/>
        <v>1</v>
      </c>
      <c r="Z275">
        <f t="shared" si="39"/>
        <v>1</v>
      </c>
      <c r="AA275">
        <f t="shared" si="40"/>
        <v>1.1000000000000001</v>
      </c>
    </row>
    <row r="276" spans="1:27" x14ac:dyDescent="0.25">
      <c r="A276" s="3">
        <f t="shared" si="37"/>
        <v>42642</v>
      </c>
      <c r="B276" s="6">
        <v>16</v>
      </c>
      <c r="C276" s="6">
        <v>12</v>
      </c>
      <c r="D276" s="6">
        <v>15</v>
      </c>
      <c r="E276" s="6"/>
      <c r="F276" s="16">
        <f t="shared" si="36"/>
        <v>14.333333333333334</v>
      </c>
      <c r="G276" s="6"/>
      <c r="H276" s="20">
        <f t="shared" si="32"/>
        <v>5</v>
      </c>
      <c r="I276" s="20">
        <f t="shared" si="33"/>
        <v>-6</v>
      </c>
      <c r="J276" s="20">
        <f t="shared" si="34"/>
        <v>-2</v>
      </c>
      <c r="K276" s="6"/>
      <c r="L276" s="6"/>
      <c r="M276" s="6"/>
      <c r="N276" s="20">
        <f t="shared" si="35"/>
        <v>-1</v>
      </c>
      <c r="O276" s="20"/>
      <c r="P276" s="14">
        <f>SUM($B$2:B276)</f>
        <v>9836</v>
      </c>
      <c r="Q276" s="14">
        <f>SUM($C$2:C276)</f>
        <v>9495</v>
      </c>
      <c r="R276" s="14">
        <f>SUM($D$2:D276)</f>
        <v>9571</v>
      </c>
      <c r="Y276">
        <f t="shared" si="38"/>
        <v>1.4545454545454546</v>
      </c>
      <c r="Z276">
        <f t="shared" si="39"/>
        <v>0.66666666666666663</v>
      </c>
      <c r="AA276">
        <f t="shared" si="40"/>
        <v>0.88235294117647056</v>
      </c>
    </row>
    <row r="277" spans="1:27" x14ac:dyDescent="0.25">
      <c r="A277" s="3">
        <f t="shared" si="37"/>
        <v>42643</v>
      </c>
      <c r="B277" s="6">
        <v>26</v>
      </c>
      <c r="C277" s="6">
        <v>14</v>
      </c>
      <c r="D277" s="6">
        <v>15</v>
      </c>
      <c r="E277" s="6"/>
      <c r="F277" s="16">
        <f t="shared" si="36"/>
        <v>18.333333333333332</v>
      </c>
      <c r="G277" s="6"/>
      <c r="H277" s="20">
        <f t="shared" si="32"/>
        <v>8</v>
      </c>
      <c r="I277" s="20">
        <f t="shared" si="33"/>
        <v>1</v>
      </c>
      <c r="J277" s="20">
        <f t="shared" si="34"/>
        <v>4</v>
      </c>
      <c r="K277" s="6"/>
      <c r="L277" s="6"/>
      <c r="M277" s="6"/>
      <c r="N277" s="20">
        <f t="shared" si="35"/>
        <v>4.3333333333333321</v>
      </c>
      <c r="O277" s="20"/>
      <c r="P277" s="14">
        <f>SUM($B$2:B277)</f>
        <v>9862</v>
      </c>
      <c r="Q277" s="14">
        <f>SUM($C$2:C277)</f>
        <v>9509</v>
      </c>
      <c r="R277" s="14">
        <f>SUM($D$2:D277)</f>
        <v>9586</v>
      </c>
      <c r="Y277">
        <f t="shared" si="38"/>
        <v>1.4444444444444444</v>
      </c>
      <c r="Z277">
        <f t="shared" si="39"/>
        <v>1.0769230769230769</v>
      </c>
      <c r="AA277">
        <f t="shared" si="40"/>
        <v>1.3636363636363635</v>
      </c>
    </row>
    <row r="278" spans="1:27" x14ac:dyDescent="0.25">
      <c r="A278" s="3">
        <f t="shared" si="37"/>
        <v>42644</v>
      </c>
      <c r="B278" s="6">
        <v>24</v>
      </c>
      <c r="C278" s="6">
        <v>9</v>
      </c>
      <c r="D278" s="6">
        <v>10</v>
      </c>
      <c r="E278" s="6"/>
      <c r="F278" s="16">
        <f t="shared" si="36"/>
        <v>14.333333333333334</v>
      </c>
      <c r="G278" s="6"/>
      <c r="H278" s="20">
        <f t="shared" si="32"/>
        <v>10</v>
      </c>
      <c r="I278" s="20">
        <f t="shared" si="33"/>
        <v>-6</v>
      </c>
      <c r="J278" s="20">
        <f t="shared" si="34"/>
        <v>-1</v>
      </c>
      <c r="K278" s="6"/>
      <c r="L278" s="6"/>
      <c r="M278" s="6"/>
      <c r="N278" s="20">
        <f t="shared" si="35"/>
        <v>1</v>
      </c>
      <c r="O278" s="20"/>
      <c r="P278" s="14">
        <f>SUM($B$2:B278)</f>
        <v>9886</v>
      </c>
      <c r="Q278" s="14">
        <f>SUM($C$2:C278)</f>
        <v>9518</v>
      </c>
      <c r="R278" s="14">
        <f>SUM($D$2:D278)</f>
        <v>9596</v>
      </c>
      <c r="Y278">
        <f t="shared" si="38"/>
        <v>1.7142857142857142</v>
      </c>
      <c r="Z278">
        <f t="shared" si="39"/>
        <v>0.6</v>
      </c>
      <c r="AA278">
        <f t="shared" si="40"/>
        <v>0.90909090909090906</v>
      </c>
    </row>
    <row r="279" spans="1:27" x14ac:dyDescent="0.25">
      <c r="A279" s="28">
        <f t="shared" si="37"/>
        <v>42645</v>
      </c>
      <c r="B279" s="30">
        <v>12</v>
      </c>
      <c r="C279" s="30">
        <v>13</v>
      </c>
      <c r="D279" s="30">
        <v>1</v>
      </c>
      <c r="E279" s="30"/>
      <c r="F279" s="29">
        <f t="shared" si="36"/>
        <v>8.6666666666666661</v>
      </c>
      <c r="G279" s="30"/>
      <c r="H279" s="30">
        <f t="shared" si="32"/>
        <v>-13</v>
      </c>
      <c r="I279" s="30">
        <f t="shared" si="33"/>
        <v>5</v>
      </c>
      <c r="J279" s="30">
        <f t="shared" si="34"/>
        <v>-1</v>
      </c>
      <c r="K279" s="30"/>
      <c r="L279" s="30"/>
      <c r="M279" s="30"/>
      <c r="N279" s="30">
        <f t="shared" si="35"/>
        <v>-3</v>
      </c>
      <c r="O279" s="30"/>
      <c r="P279" s="43">
        <f>SUM($B$2:B279)</f>
        <v>9898</v>
      </c>
      <c r="Q279" s="43">
        <f>SUM($C$2:C279)</f>
        <v>9531</v>
      </c>
      <c r="R279" s="43">
        <f>SUM($D$2:D279)</f>
        <v>9597</v>
      </c>
      <c r="Y279">
        <f t="shared" si="38"/>
        <v>0.48</v>
      </c>
      <c r="Z279">
        <f t="shared" si="39"/>
        <v>1.625</v>
      </c>
      <c r="AA279">
        <f t="shared" si="40"/>
        <v>0.5</v>
      </c>
    </row>
    <row r="280" spans="1:27" x14ac:dyDescent="0.25">
      <c r="A280" s="28">
        <f t="shared" si="37"/>
        <v>42646</v>
      </c>
      <c r="B280" s="30">
        <v>9</v>
      </c>
      <c r="C280" s="30">
        <v>2</v>
      </c>
      <c r="D280" s="30">
        <v>5</v>
      </c>
      <c r="E280" s="30"/>
      <c r="F280" s="29">
        <f t="shared" si="36"/>
        <v>5.333333333333333</v>
      </c>
      <c r="G280" s="30"/>
      <c r="H280" s="30">
        <f t="shared" si="32"/>
        <v>2</v>
      </c>
      <c r="I280" s="30">
        <f t="shared" si="33"/>
        <v>-3</v>
      </c>
      <c r="J280" s="30">
        <f t="shared" si="34"/>
        <v>3</v>
      </c>
      <c r="K280" s="30"/>
      <c r="L280" s="30"/>
      <c r="M280" s="30"/>
      <c r="N280" s="30">
        <f t="shared" si="35"/>
        <v>0.66666666666666607</v>
      </c>
      <c r="O280" s="30"/>
      <c r="P280" s="43">
        <f>SUM($B$2:B280)</f>
        <v>9907</v>
      </c>
      <c r="Q280" s="43">
        <f>SUM($C$2:C280)</f>
        <v>9533</v>
      </c>
      <c r="R280" s="43">
        <f>SUM($D$2:D280)</f>
        <v>9602</v>
      </c>
      <c r="Y280">
        <f t="shared" si="38"/>
        <v>1.2857142857142858</v>
      </c>
      <c r="Z280">
        <f t="shared" si="39"/>
        <v>0.4</v>
      </c>
      <c r="AA280">
        <f t="shared" si="40"/>
        <v>2.5</v>
      </c>
    </row>
    <row r="281" spans="1:27" x14ac:dyDescent="0.25">
      <c r="A281" s="3">
        <f t="shared" si="37"/>
        <v>42647</v>
      </c>
      <c r="B281" s="6">
        <v>35</v>
      </c>
      <c r="C281" s="6">
        <v>21</v>
      </c>
      <c r="D281" s="6">
        <v>14</v>
      </c>
      <c r="E281" s="6"/>
      <c r="F281" s="16">
        <f t="shared" si="36"/>
        <v>23.333333333333332</v>
      </c>
      <c r="G281" s="6"/>
      <c r="H281" s="20">
        <f t="shared" si="32"/>
        <v>16</v>
      </c>
      <c r="I281" s="20">
        <f t="shared" si="33"/>
        <v>17</v>
      </c>
      <c r="J281" s="20">
        <f t="shared" si="34"/>
        <v>3</v>
      </c>
      <c r="K281" s="6"/>
      <c r="L281" s="6"/>
      <c r="M281" s="6"/>
      <c r="N281" s="20">
        <f t="shared" si="35"/>
        <v>11.999999999999998</v>
      </c>
      <c r="O281" s="20"/>
      <c r="P281" s="14">
        <f>SUM($B$2:B281)</f>
        <v>9942</v>
      </c>
      <c r="Q281" s="14">
        <f>SUM($C$2:C281)</f>
        <v>9554</v>
      </c>
      <c r="R281" s="14">
        <f>SUM($D$2:D281)</f>
        <v>9616</v>
      </c>
      <c r="Y281">
        <f t="shared" si="38"/>
        <v>1.8421052631578947</v>
      </c>
      <c r="Z281">
        <f t="shared" si="39"/>
        <v>5.25</v>
      </c>
      <c r="AA281">
        <f t="shared" si="40"/>
        <v>1.2727272727272727</v>
      </c>
    </row>
    <row r="282" spans="1:27" x14ac:dyDescent="0.25">
      <c r="A282" s="3">
        <f t="shared" si="37"/>
        <v>42648</v>
      </c>
      <c r="B282" s="6">
        <v>27</v>
      </c>
      <c r="C282" s="6">
        <v>12</v>
      </c>
      <c r="D282" s="6">
        <v>19</v>
      </c>
      <c r="E282" s="6"/>
      <c r="F282" s="16">
        <f t="shared" si="36"/>
        <v>19.333333333333332</v>
      </c>
      <c r="G282" s="6"/>
      <c r="H282" s="20">
        <f t="shared" si="32"/>
        <v>12</v>
      </c>
      <c r="I282" s="20">
        <f t="shared" si="33"/>
        <v>-3</v>
      </c>
      <c r="J282" s="20">
        <f t="shared" si="34"/>
        <v>8</v>
      </c>
      <c r="K282" s="6"/>
      <c r="L282" s="6"/>
      <c r="M282" s="6"/>
      <c r="N282" s="20">
        <f t="shared" si="35"/>
        <v>5.6666666666666661</v>
      </c>
      <c r="O282" s="20"/>
      <c r="P282" s="14">
        <f>SUM($B$2:B282)</f>
        <v>9969</v>
      </c>
      <c r="Q282" s="14">
        <f>SUM($C$2:C282)</f>
        <v>9566</v>
      </c>
      <c r="R282" s="14">
        <f>SUM($D$2:D282)</f>
        <v>9635</v>
      </c>
      <c r="Y282">
        <f t="shared" si="38"/>
        <v>1.8</v>
      </c>
      <c r="Z282">
        <f t="shared" si="39"/>
        <v>0.8</v>
      </c>
      <c r="AA282">
        <f t="shared" si="40"/>
        <v>1.7272727272727273</v>
      </c>
    </row>
    <row r="283" spans="1:27" x14ac:dyDescent="0.25">
      <c r="A283" s="3">
        <f t="shared" si="37"/>
        <v>42649</v>
      </c>
      <c r="B283" s="6">
        <v>35</v>
      </c>
      <c r="C283" s="6">
        <v>16</v>
      </c>
      <c r="D283" s="6">
        <v>17</v>
      </c>
      <c r="E283" s="6"/>
      <c r="F283" s="16">
        <f t="shared" si="36"/>
        <v>22.666666666666668</v>
      </c>
      <c r="G283" s="6"/>
      <c r="H283" s="20">
        <f t="shared" si="32"/>
        <v>19</v>
      </c>
      <c r="I283" s="20">
        <f t="shared" si="33"/>
        <v>4</v>
      </c>
      <c r="J283" s="20">
        <f t="shared" si="34"/>
        <v>2</v>
      </c>
      <c r="K283" s="6"/>
      <c r="L283" s="6"/>
      <c r="M283" s="6"/>
      <c r="N283" s="20">
        <f t="shared" si="35"/>
        <v>8.3333333333333339</v>
      </c>
      <c r="O283" s="20"/>
      <c r="P283" s="14">
        <f>SUM($B$2:B283)</f>
        <v>10004</v>
      </c>
      <c r="Q283" s="14">
        <f>SUM($C$2:C283)</f>
        <v>9582</v>
      </c>
      <c r="R283" s="14">
        <f>SUM($D$2:D283)</f>
        <v>9652</v>
      </c>
      <c r="Y283">
        <f t="shared" si="38"/>
        <v>2.1875</v>
      </c>
      <c r="Z283">
        <f t="shared" si="39"/>
        <v>1.3333333333333333</v>
      </c>
      <c r="AA283">
        <f t="shared" si="40"/>
        <v>1.1333333333333333</v>
      </c>
    </row>
    <row r="284" spans="1:27" x14ac:dyDescent="0.25">
      <c r="A284" s="3">
        <f t="shared" si="37"/>
        <v>42650</v>
      </c>
      <c r="B284" s="6">
        <v>39</v>
      </c>
      <c r="C284" s="6">
        <v>12</v>
      </c>
      <c r="D284" s="6">
        <v>15</v>
      </c>
      <c r="E284" s="6"/>
      <c r="F284" s="16">
        <f t="shared" si="36"/>
        <v>22</v>
      </c>
      <c r="G284" s="6"/>
      <c r="H284" s="20">
        <f t="shared" si="32"/>
        <v>13</v>
      </c>
      <c r="I284" s="20">
        <f t="shared" si="33"/>
        <v>-2</v>
      </c>
      <c r="J284" s="20">
        <f t="shared" si="34"/>
        <v>0</v>
      </c>
      <c r="K284" s="6"/>
      <c r="L284" s="6"/>
      <c r="M284" s="6"/>
      <c r="N284" s="20">
        <f t="shared" si="35"/>
        <v>3.6666666666666679</v>
      </c>
      <c r="O284" s="20"/>
      <c r="P284" s="14">
        <f>SUM($B$2:B284)</f>
        <v>10043</v>
      </c>
      <c r="Q284" s="14">
        <f>SUM($C$2:C284)</f>
        <v>9594</v>
      </c>
      <c r="R284" s="14">
        <f>SUM($D$2:D284)</f>
        <v>9667</v>
      </c>
      <c r="Y284">
        <f t="shared" si="38"/>
        <v>1.5</v>
      </c>
      <c r="Z284">
        <f t="shared" si="39"/>
        <v>0.8571428571428571</v>
      </c>
      <c r="AA284">
        <f t="shared" si="40"/>
        <v>1</v>
      </c>
    </row>
    <row r="285" spans="1:27" x14ac:dyDescent="0.25">
      <c r="A285" s="3">
        <f t="shared" si="37"/>
        <v>42651</v>
      </c>
      <c r="B285" s="6">
        <v>41</v>
      </c>
      <c r="C285" s="6">
        <v>5</v>
      </c>
      <c r="D285" s="6">
        <v>20</v>
      </c>
      <c r="E285" s="6"/>
      <c r="F285" s="16">
        <f t="shared" si="36"/>
        <v>22</v>
      </c>
      <c r="G285" s="6"/>
      <c r="H285" s="20">
        <f t="shared" si="32"/>
        <v>17</v>
      </c>
      <c r="I285" s="20">
        <f t="shared" si="33"/>
        <v>-4</v>
      </c>
      <c r="J285" s="20">
        <f t="shared" si="34"/>
        <v>10</v>
      </c>
      <c r="K285" s="6"/>
      <c r="L285" s="6"/>
      <c r="M285" s="6"/>
      <c r="N285" s="20">
        <f t="shared" si="35"/>
        <v>7.6666666666666661</v>
      </c>
      <c r="O285" s="20"/>
      <c r="P285" s="14">
        <f>SUM($B$2:B285)</f>
        <v>10084</v>
      </c>
      <c r="Q285" s="14">
        <f>SUM($C$2:C285)</f>
        <v>9599</v>
      </c>
      <c r="R285" s="14">
        <f>SUM($D$2:D285)</f>
        <v>9687</v>
      </c>
      <c r="Y285">
        <f t="shared" si="38"/>
        <v>1.7083333333333333</v>
      </c>
      <c r="Z285">
        <f t="shared" si="39"/>
        <v>0.55555555555555558</v>
      </c>
      <c r="AA285">
        <f t="shared" si="40"/>
        <v>2</v>
      </c>
    </row>
    <row r="286" spans="1:27" x14ac:dyDescent="0.25">
      <c r="A286" s="28">
        <f t="shared" si="37"/>
        <v>42652</v>
      </c>
      <c r="B286" s="30">
        <v>38</v>
      </c>
      <c r="C286" s="30">
        <v>21</v>
      </c>
      <c r="D286" s="30">
        <v>4</v>
      </c>
      <c r="E286" s="30"/>
      <c r="F286" s="29">
        <f t="shared" si="36"/>
        <v>21</v>
      </c>
      <c r="G286" s="30"/>
      <c r="H286" s="30">
        <f t="shared" si="32"/>
        <v>26</v>
      </c>
      <c r="I286" s="30">
        <f t="shared" si="33"/>
        <v>8</v>
      </c>
      <c r="J286" s="30">
        <f t="shared" si="34"/>
        <v>3</v>
      </c>
      <c r="K286" s="30"/>
      <c r="L286" s="30"/>
      <c r="M286" s="30"/>
      <c r="N286" s="30">
        <f t="shared" si="35"/>
        <v>12.333333333333334</v>
      </c>
      <c r="O286" s="30"/>
      <c r="P286" s="43">
        <f>SUM($B$2:B286)</f>
        <v>10122</v>
      </c>
      <c r="Q286" s="43">
        <f>SUM($C$2:C286)</f>
        <v>9620</v>
      </c>
      <c r="R286" s="43">
        <f>SUM($D$2:D286)</f>
        <v>9691</v>
      </c>
      <c r="Y286">
        <f t="shared" si="38"/>
        <v>3.1666666666666665</v>
      </c>
      <c r="Z286">
        <f t="shared" si="39"/>
        <v>1.6153846153846154</v>
      </c>
      <c r="AA286">
        <f t="shared" si="40"/>
        <v>4</v>
      </c>
    </row>
    <row r="287" spans="1:27" x14ac:dyDescent="0.25">
      <c r="A287" s="28">
        <f t="shared" si="37"/>
        <v>42653</v>
      </c>
      <c r="B287" s="30">
        <v>24</v>
      </c>
      <c r="C287" s="30">
        <v>6</v>
      </c>
      <c r="D287" s="30">
        <v>11</v>
      </c>
      <c r="E287" s="30"/>
      <c r="F287" s="29">
        <f t="shared" si="36"/>
        <v>13.666666666666666</v>
      </c>
      <c r="G287" s="30"/>
      <c r="H287" s="30">
        <f t="shared" si="32"/>
        <v>15</v>
      </c>
      <c r="I287" s="30">
        <f t="shared" si="33"/>
        <v>4</v>
      </c>
      <c r="J287" s="30">
        <f t="shared" si="34"/>
        <v>6</v>
      </c>
      <c r="K287" s="30"/>
      <c r="L287" s="30"/>
      <c r="M287" s="30"/>
      <c r="N287" s="30">
        <f t="shared" si="35"/>
        <v>8.3333333333333321</v>
      </c>
      <c r="O287" s="30"/>
      <c r="P287" s="43">
        <f>SUM($B$2:B287)</f>
        <v>10146</v>
      </c>
      <c r="Q287" s="43">
        <f>SUM($C$2:C287)</f>
        <v>9626</v>
      </c>
      <c r="R287" s="43">
        <f>SUM($D$2:D287)</f>
        <v>9702</v>
      </c>
      <c r="Y287">
        <f t="shared" si="38"/>
        <v>2.6666666666666665</v>
      </c>
      <c r="Z287">
        <f t="shared" si="39"/>
        <v>3</v>
      </c>
      <c r="AA287">
        <f t="shared" si="40"/>
        <v>2.2000000000000002</v>
      </c>
    </row>
    <row r="288" spans="1:27" x14ac:dyDescent="0.25">
      <c r="A288" s="3">
        <f t="shared" si="37"/>
        <v>42654</v>
      </c>
      <c r="B288" s="6">
        <v>60</v>
      </c>
      <c r="C288" s="6">
        <v>14</v>
      </c>
      <c r="D288" s="6">
        <v>19</v>
      </c>
      <c r="E288" s="6"/>
      <c r="F288" s="16">
        <f t="shared" si="36"/>
        <v>31</v>
      </c>
      <c r="G288" s="6"/>
      <c r="H288" s="20">
        <f t="shared" si="32"/>
        <v>25</v>
      </c>
      <c r="I288" s="20">
        <f t="shared" si="33"/>
        <v>-7</v>
      </c>
      <c r="J288" s="20">
        <f t="shared" si="34"/>
        <v>5</v>
      </c>
      <c r="K288" s="6"/>
      <c r="L288" s="6"/>
      <c r="M288" s="6"/>
      <c r="N288" s="20">
        <f t="shared" si="35"/>
        <v>7.6666666666666679</v>
      </c>
      <c r="O288" s="20"/>
      <c r="P288" s="14">
        <f>SUM($B$2:B288)</f>
        <v>10206</v>
      </c>
      <c r="Q288" s="14">
        <f>SUM($C$2:C288)</f>
        <v>9640</v>
      </c>
      <c r="R288" s="14">
        <f>SUM($D$2:D288)</f>
        <v>9721</v>
      </c>
      <c r="Y288">
        <f t="shared" si="38"/>
        <v>1.7142857142857142</v>
      </c>
      <c r="Z288">
        <f t="shared" si="39"/>
        <v>0.66666666666666663</v>
      </c>
      <c r="AA288">
        <f t="shared" si="40"/>
        <v>1.3571428571428572</v>
      </c>
    </row>
    <row r="289" spans="1:27" x14ac:dyDescent="0.25">
      <c r="A289" s="3">
        <f t="shared" si="37"/>
        <v>42655</v>
      </c>
      <c r="B289" s="6">
        <v>55</v>
      </c>
      <c r="C289" s="6">
        <v>42</v>
      </c>
      <c r="D289" s="6">
        <v>19</v>
      </c>
      <c r="E289" s="6"/>
      <c r="F289" s="16">
        <f t="shared" si="36"/>
        <v>38.666666666666664</v>
      </c>
      <c r="G289" s="6"/>
      <c r="H289" s="20">
        <f t="shared" si="32"/>
        <v>28</v>
      </c>
      <c r="I289" s="20">
        <f t="shared" si="33"/>
        <v>30</v>
      </c>
      <c r="J289" s="20">
        <f t="shared" si="34"/>
        <v>0</v>
      </c>
      <c r="K289" s="6"/>
      <c r="L289" s="6"/>
      <c r="M289" s="6"/>
      <c r="N289" s="20">
        <f t="shared" si="35"/>
        <v>19.333333333333332</v>
      </c>
      <c r="O289" s="20"/>
      <c r="P289" s="14">
        <f>SUM($B$2:B289)</f>
        <v>10261</v>
      </c>
      <c r="Q289" s="14">
        <f>SUM($C$2:C289)</f>
        <v>9682</v>
      </c>
      <c r="R289" s="14">
        <f>SUM($D$2:D289)</f>
        <v>9740</v>
      </c>
      <c r="Y289">
        <f t="shared" si="38"/>
        <v>2.0370370370370372</v>
      </c>
      <c r="Z289">
        <f t="shared" si="39"/>
        <v>3.5</v>
      </c>
      <c r="AA289">
        <f t="shared" si="40"/>
        <v>1</v>
      </c>
    </row>
    <row r="290" spans="1:27" x14ac:dyDescent="0.25">
      <c r="A290" s="3">
        <f t="shared" si="37"/>
        <v>42656</v>
      </c>
      <c r="B290" s="6">
        <v>61</v>
      </c>
      <c r="C290" s="6">
        <v>34</v>
      </c>
      <c r="D290" s="6">
        <v>31</v>
      </c>
      <c r="E290" s="6"/>
      <c r="F290" s="16">
        <f t="shared" si="36"/>
        <v>42</v>
      </c>
      <c r="G290" s="6"/>
      <c r="H290" s="20">
        <f t="shared" si="32"/>
        <v>26</v>
      </c>
      <c r="I290" s="20">
        <f t="shared" si="33"/>
        <v>18</v>
      </c>
      <c r="J290" s="20">
        <f t="shared" si="34"/>
        <v>14</v>
      </c>
      <c r="K290" s="6"/>
      <c r="L290" s="6"/>
      <c r="M290" s="6"/>
      <c r="N290" s="20">
        <f t="shared" si="35"/>
        <v>19.333333333333332</v>
      </c>
      <c r="O290" s="20"/>
      <c r="P290" s="14">
        <f>SUM($B$2:B290)</f>
        <v>10322</v>
      </c>
      <c r="Q290" s="14">
        <f>SUM($C$2:C290)</f>
        <v>9716</v>
      </c>
      <c r="R290" s="14">
        <f>SUM($D$2:D290)</f>
        <v>9771</v>
      </c>
      <c r="Y290">
        <f t="shared" si="38"/>
        <v>1.7428571428571429</v>
      </c>
      <c r="Z290">
        <f t="shared" si="39"/>
        <v>2.125</v>
      </c>
      <c r="AA290">
        <f t="shared" si="40"/>
        <v>1.8235294117647058</v>
      </c>
    </row>
    <row r="291" spans="1:27" x14ac:dyDescent="0.25">
      <c r="A291" s="3">
        <f t="shared" si="37"/>
        <v>42657</v>
      </c>
      <c r="B291" s="6">
        <v>80</v>
      </c>
      <c r="C291" s="6">
        <v>23</v>
      </c>
      <c r="D291" s="6">
        <v>39</v>
      </c>
      <c r="E291" s="6"/>
      <c r="F291" s="16">
        <f t="shared" si="36"/>
        <v>47.333333333333336</v>
      </c>
      <c r="G291" s="6"/>
      <c r="H291" s="20">
        <f t="shared" ref="H291:H354" si="41">B291-B284</f>
        <v>41</v>
      </c>
      <c r="I291" s="20">
        <f t="shared" ref="I291:I354" si="42">C291-C284</f>
        <v>11</v>
      </c>
      <c r="J291" s="20">
        <f t="shared" ref="J291:J354" si="43">D291-D284</f>
        <v>24</v>
      </c>
      <c r="K291" s="6"/>
      <c r="L291" s="6"/>
      <c r="M291" s="6"/>
      <c r="N291" s="20">
        <f t="shared" ref="N291:N354" si="44">F291-F284</f>
        <v>25.333333333333336</v>
      </c>
      <c r="O291" s="20"/>
      <c r="P291" s="14">
        <f>SUM($B$2:B291)</f>
        <v>10402</v>
      </c>
      <c r="Q291" s="14">
        <f>SUM($C$2:C291)</f>
        <v>9739</v>
      </c>
      <c r="R291" s="14">
        <f>SUM($D$2:D291)</f>
        <v>9810</v>
      </c>
      <c r="Y291">
        <f t="shared" si="38"/>
        <v>2.0512820512820511</v>
      </c>
      <c r="Z291">
        <f t="shared" si="39"/>
        <v>1.9166666666666667</v>
      </c>
      <c r="AA291">
        <f t="shared" si="40"/>
        <v>2.6</v>
      </c>
    </row>
    <row r="292" spans="1:27" x14ac:dyDescent="0.25">
      <c r="A292" s="3">
        <f t="shared" si="37"/>
        <v>42658</v>
      </c>
      <c r="B292" s="6">
        <v>88</v>
      </c>
      <c r="C292" s="6">
        <v>34</v>
      </c>
      <c r="D292" s="6">
        <v>26</v>
      </c>
      <c r="E292" s="6"/>
      <c r="F292" s="16">
        <f t="shared" si="36"/>
        <v>49.333333333333336</v>
      </c>
      <c r="G292" s="6"/>
      <c r="H292" s="20">
        <f t="shared" si="41"/>
        <v>47</v>
      </c>
      <c r="I292" s="20">
        <f t="shared" si="42"/>
        <v>29</v>
      </c>
      <c r="J292" s="20">
        <f t="shared" si="43"/>
        <v>6</v>
      </c>
      <c r="K292" s="6"/>
      <c r="L292" s="6"/>
      <c r="M292" s="6"/>
      <c r="N292" s="20">
        <f t="shared" si="44"/>
        <v>27.333333333333336</v>
      </c>
      <c r="O292" s="20"/>
      <c r="P292" s="14">
        <f>SUM($B$2:B292)</f>
        <v>10490</v>
      </c>
      <c r="Q292" s="14">
        <f>SUM($C$2:C292)</f>
        <v>9773</v>
      </c>
      <c r="R292" s="14">
        <f>SUM($D$2:D292)</f>
        <v>9836</v>
      </c>
      <c r="Y292">
        <f t="shared" si="38"/>
        <v>2.1463414634146343</v>
      </c>
      <c r="Z292">
        <f t="shared" si="39"/>
        <v>6.8</v>
      </c>
      <c r="AA292">
        <f t="shared" si="40"/>
        <v>1.3</v>
      </c>
    </row>
    <row r="293" spans="1:27" x14ac:dyDescent="0.25">
      <c r="A293" s="28">
        <f t="shared" si="37"/>
        <v>42659</v>
      </c>
      <c r="B293" s="30">
        <v>59</v>
      </c>
      <c r="C293" s="30">
        <v>12</v>
      </c>
      <c r="D293" s="30">
        <v>17</v>
      </c>
      <c r="E293" s="30"/>
      <c r="F293" s="29">
        <f t="shared" si="36"/>
        <v>29.333333333333332</v>
      </c>
      <c r="G293" s="30"/>
      <c r="H293" s="30">
        <f t="shared" si="41"/>
        <v>21</v>
      </c>
      <c r="I293" s="30">
        <f t="shared" si="42"/>
        <v>-9</v>
      </c>
      <c r="J293" s="30">
        <f t="shared" si="43"/>
        <v>13</v>
      </c>
      <c r="K293" s="30"/>
      <c r="L293" s="30"/>
      <c r="M293" s="30"/>
      <c r="N293" s="30">
        <f t="shared" si="44"/>
        <v>8.3333333333333321</v>
      </c>
      <c r="O293" s="30"/>
      <c r="P293" s="43">
        <f>SUM($B$2:B293)</f>
        <v>10549</v>
      </c>
      <c r="Q293" s="43">
        <f>SUM($C$2:C293)</f>
        <v>9785</v>
      </c>
      <c r="R293" s="43">
        <f>SUM($D$2:D293)</f>
        <v>9853</v>
      </c>
      <c r="Y293">
        <f t="shared" si="38"/>
        <v>1.5526315789473684</v>
      </c>
      <c r="Z293">
        <f t="shared" si="39"/>
        <v>0.5714285714285714</v>
      </c>
      <c r="AA293">
        <f t="shared" si="40"/>
        <v>4.25</v>
      </c>
    </row>
    <row r="294" spans="1:27" x14ac:dyDescent="0.25">
      <c r="A294" s="28">
        <f t="shared" si="37"/>
        <v>42660</v>
      </c>
      <c r="B294" s="30">
        <v>53</v>
      </c>
      <c r="C294" s="30">
        <v>13</v>
      </c>
      <c r="D294" s="30">
        <v>13</v>
      </c>
      <c r="E294" s="30"/>
      <c r="F294" s="29">
        <f t="shared" si="36"/>
        <v>26.333333333333332</v>
      </c>
      <c r="G294" s="30"/>
      <c r="H294" s="30">
        <f t="shared" si="41"/>
        <v>29</v>
      </c>
      <c r="I294" s="30">
        <f t="shared" si="42"/>
        <v>7</v>
      </c>
      <c r="J294" s="30">
        <f t="shared" si="43"/>
        <v>2</v>
      </c>
      <c r="K294" s="30"/>
      <c r="L294" s="30"/>
      <c r="M294" s="30"/>
      <c r="N294" s="30">
        <f t="shared" si="44"/>
        <v>12.666666666666666</v>
      </c>
      <c r="O294" s="30"/>
      <c r="P294" s="43">
        <f>SUM($B$2:B294)</f>
        <v>10602</v>
      </c>
      <c r="Q294" s="43">
        <f>SUM($C$2:C294)</f>
        <v>9798</v>
      </c>
      <c r="R294" s="43">
        <f>SUM($D$2:D294)</f>
        <v>9866</v>
      </c>
      <c r="Y294">
        <f t="shared" si="38"/>
        <v>2.2083333333333335</v>
      </c>
      <c r="Z294">
        <f t="shared" si="39"/>
        <v>2.1666666666666665</v>
      </c>
      <c r="AA294">
        <f t="shared" si="40"/>
        <v>1.1818181818181819</v>
      </c>
    </row>
    <row r="295" spans="1:27" x14ac:dyDescent="0.25">
      <c r="A295" s="3">
        <f t="shared" si="37"/>
        <v>42661</v>
      </c>
      <c r="B295" s="6">
        <v>85</v>
      </c>
      <c r="C295" s="6">
        <v>44</v>
      </c>
      <c r="D295" s="6">
        <v>33</v>
      </c>
      <c r="E295" s="6"/>
      <c r="F295" s="16">
        <f t="shared" si="36"/>
        <v>54</v>
      </c>
      <c r="G295" s="6"/>
      <c r="H295" s="20">
        <f t="shared" si="41"/>
        <v>25</v>
      </c>
      <c r="I295" s="20">
        <f t="shared" si="42"/>
        <v>30</v>
      </c>
      <c r="J295" s="20">
        <f t="shared" si="43"/>
        <v>14</v>
      </c>
      <c r="K295" s="6"/>
      <c r="L295" s="6"/>
      <c r="M295" s="6"/>
      <c r="N295" s="20">
        <f t="shared" si="44"/>
        <v>23</v>
      </c>
      <c r="O295" s="20"/>
      <c r="P295" s="14">
        <f>SUM($B$2:B295)</f>
        <v>10687</v>
      </c>
      <c r="Q295" s="14">
        <f>SUM($C$2:C295)</f>
        <v>9842</v>
      </c>
      <c r="R295" s="14">
        <f>SUM($D$2:D295)</f>
        <v>9899</v>
      </c>
      <c r="Y295">
        <f t="shared" si="38"/>
        <v>1.4166666666666667</v>
      </c>
      <c r="Z295">
        <f t="shared" si="39"/>
        <v>3.1428571428571428</v>
      </c>
      <c r="AA295">
        <f t="shared" si="40"/>
        <v>1.736842105263158</v>
      </c>
    </row>
    <row r="296" spans="1:27" x14ac:dyDescent="0.25">
      <c r="A296" s="3">
        <f t="shared" si="37"/>
        <v>42662</v>
      </c>
      <c r="B296" s="6">
        <v>129</v>
      </c>
      <c r="C296" s="6">
        <v>40</v>
      </c>
      <c r="D296" s="6">
        <v>56</v>
      </c>
      <c r="E296" s="6"/>
      <c r="F296" s="16">
        <f t="shared" si="36"/>
        <v>75</v>
      </c>
      <c r="G296" s="6"/>
      <c r="H296" s="20">
        <f t="shared" si="41"/>
        <v>74</v>
      </c>
      <c r="I296" s="20">
        <f t="shared" si="42"/>
        <v>-2</v>
      </c>
      <c r="J296" s="20">
        <f t="shared" si="43"/>
        <v>37</v>
      </c>
      <c r="K296" s="6"/>
      <c r="L296" s="6"/>
      <c r="M296" s="6"/>
      <c r="N296" s="20">
        <f t="shared" si="44"/>
        <v>36.333333333333336</v>
      </c>
      <c r="O296" s="20"/>
      <c r="P296" s="14">
        <f>SUM($B$2:B296)</f>
        <v>10816</v>
      </c>
      <c r="Q296" s="14">
        <f>SUM($C$2:C296)</f>
        <v>9882</v>
      </c>
      <c r="R296" s="14">
        <f>SUM($D$2:D296)</f>
        <v>9955</v>
      </c>
      <c r="Y296">
        <f t="shared" si="38"/>
        <v>2.3454545454545452</v>
      </c>
      <c r="Z296">
        <f t="shared" si="39"/>
        <v>0.95238095238095233</v>
      </c>
      <c r="AA296">
        <f t="shared" si="40"/>
        <v>2.9473684210526314</v>
      </c>
    </row>
    <row r="297" spans="1:27" x14ac:dyDescent="0.25">
      <c r="A297" s="3">
        <f t="shared" si="37"/>
        <v>42663</v>
      </c>
      <c r="B297" s="6">
        <v>140</v>
      </c>
      <c r="C297" s="6">
        <v>29</v>
      </c>
      <c r="D297" s="6">
        <v>44</v>
      </c>
      <c r="E297" s="6"/>
      <c r="F297" s="16">
        <f t="shared" si="36"/>
        <v>71</v>
      </c>
      <c r="G297" s="6"/>
      <c r="H297" s="20">
        <f t="shared" si="41"/>
        <v>79</v>
      </c>
      <c r="I297" s="20">
        <f t="shared" si="42"/>
        <v>-5</v>
      </c>
      <c r="J297" s="20">
        <f t="shared" si="43"/>
        <v>13</v>
      </c>
      <c r="K297" s="6"/>
      <c r="L297" s="6"/>
      <c r="M297" s="6"/>
      <c r="N297" s="20">
        <f t="shared" si="44"/>
        <v>29</v>
      </c>
      <c r="O297" s="20"/>
      <c r="P297" s="14">
        <f>SUM($B$2:B297)</f>
        <v>10956</v>
      </c>
      <c r="Q297" s="14">
        <f>SUM($C$2:C297)</f>
        <v>9911</v>
      </c>
      <c r="R297" s="14">
        <f>SUM($D$2:D297)</f>
        <v>9999</v>
      </c>
      <c r="Y297">
        <f t="shared" si="38"/>
        <v>2.2950819672131146</v>
      </c>
      <c r="Z297">
        <f t="shared" si="39"/>
        <v>0.8529411764705882</v>
      </c>
      <c r="AA297">
        <f t="shared" si="40"/>
        <v>1.4193548387096775</v>
      </c>
    </row>
    <row r="298" spans="1:27" x14ac:dyDescent="0.25">
      <c r="A298" s="3">
        <f t="shared" si="37"/>
        <v>42664</v>
      </c>
      <c r="B298" s="6">
        <v>192</v>
      </c>
      <c r="C298" s="6">
        <v>49</v>
      </c>
      <c r="D298" s="6">
        <v>45</v>
      </c>
      <c r="E298" s="6"/>
      <c r="F298" s="16">
        <f t="shared" si="36"/>
        <v>95.333333333333329</v>
      </c>
      <c r="G298" s="6"/>
      <c r="H298" s="20">
        <f t="shared" si="41"/>
        <v>112</v>
      </c>
      <c r="I298" s="20">
        <f t="shared" si="42"/>
        <v>26</v>
      </c>
      <c r="J298" s="20">
        <f t="shared" si="43"/>
        <v>6</v>
      </c>
      <c r="K298" s="6"/>
      <c r="L298" s="6"/>
      <c r="M298" s="6"/>
      <c r="N298" s="20">
        <f t="shared" si="44"/>
        <v>47.999999999999993</v>
      </c>
      <c r="O298" s="20"/>
      <c r="P298" s="14">
        <f>SUM($B$2:B298)</f>
        <v>11148</v>
      </c>
      <c r="Q298" s="14">
        <f>SUM($C$2:C298)</f>
        <v>9960</v>
      </c>
      <c r="R298" s="14">
        <f>SUM($D$2:D298)</f>
        <v>10044</v>
      </c>
      <c r="Y298">
        <f t="shared" si="38"/>
        <v>2.4</v>
      </c>
      <c r="Z298">
        <f t="shared" si="39"/>
        <v>2.1304347826086958</v>
      </c>
      <c r="AA298">
        <f t="shared" si="40"/>
        <v>1.1538461538461537</v>
      </c>
    </row>
    <row r="299" spans="1:27" x14ac:dyDescent="0.25">
      <c r="A299" s="3">
        <f t="shared" si="37"/>
        <v>42665</v>
      </c>
      <c r="B299" s="6">
        <v>195</v>
      </c>
      <c r="C299" s="6">
        <v>18</v>
      </c>
      <c r="D299" s="6">
        <v>46</v>
      </c>
      <c r="E299" s="6"/>
      <c r="F299" s="16">
        <f t="shared" si="36"/>
        <v>86.333333333333329</v>
      </c>
      <c r="G299" s="6"/>
      <c r="H299" s="20">
        <f t="shared" si="41"/>
        <v>107</v>
      </c>
      <c r="I299" s="20">
        <f t="shared" si="42"/>
        <v>-16</v>
      </c>
      <c r="J299" s="20">
        <f t="shared" si="43"/>
        <v>20</v>
      </c>
      <c r="K299" s="6"/>
      <c r="L299" s="6"/>
      <c r="M299" s="6"/>
      <c r="N299" s="20">
        <f t="shared" si="44"/>
        <v>36.999999999999993</v>
      </c>
      <c r="O299" s="20"/>
      <c r="P299" s="14">
        <f>SUM($B$2:B299)</f>
        <v>11343</v>
      </c>
      <c r="Q299" s="14">
        <f>SUM($C$2:C299)</f>
        <v>9978</v>
      </c>
      <c r="R299" s="14">
        <f>SUM($D$2:D299)</f>
        <v>10090</v>
      </c>
      <c r="Y299">
        <f t="shared" si="38"/>
        <v>2.2159090909090908</v>
      </c>
      <c r="Z299">
        <f t="shared" si="39"/>
        <v>0.52941176470588236</v>
      </c>
      <c r="AA299">
        <f t="shared" si="40"/>
        <v>1.7692307692307692</v>
      </c>
    </row>
    <row r="300" spans="1:27" x14ac:dyDescent="0.25">
      <c r="A300" s="28">
        <f t="shared" si="37"/>
        <v>42666</v>
      </c>
      <c r="B300" s="30">
        <v>120</v>
      </c>
      <c r="C300" s="30">
        <v>57</v>
      </c>
      <c r="D300" s="30">
        <v>21</v>
      </c>
      <c r="E300" s="30"/>
      <c r="F300" s="29">
        <f t="shared" si="36"/>
        <v>66</v>
      </c>
      <c r="G300" s="30"/>
      <c r="H300" s="30">
        <f t="shared" si="41"/>
        <v>61</v>
      </c>
      <c r="I300" s="30">
        <f t="shared" si="42"/>
        <v>45</v>
      </c>
      <c r="J300" s="30">
        <f t="shared" si="43"/>
        <v>4</v>
      </c>
      <c r="K300" s="30"/>
      <c r="L300" s="30"/>
      <c r="M300" s="30"/>
      <c r="N300" s="30">
        <f t="shared" si="44"/>
        <v>36.666666666666671</v>
      </c>
      <c r="O300" s="30"/>
      <c r="P300" s="43">
        <f>SUM($B$2:B300)</f>
        <v>11463</v>
      </c>
      <c r="Q300" s="43">
        <f>SUM($C$2:C300)</f>
        <v>10035</v>
      </c>
      <c r="R300" s="43">
        <f>SUM($D$2:D300)</f>
        <v>10111</v>
      </c>
      <c r="Y300">
        <f t="shared" si="38"/>
        <v>2.0338983050847457</v>
      </c>
      <c r="Z300">
        <f t="shared" si="39"/>
        <v>4.75</v>
      </c>
      <c r="AA300">
        <f t="shared" si="40"/>
        <v>1.2352941176470589</v>
      </c>
    </row>
    <row r="301" spans="1:27" x14ac:dyDescent="0.25">
      <c r="A301" s="28">
        <f t="shared" si="37"/>
        <v>42667</v>
      </c>
      <c r="B301" s="30">
        <v>122</v>
      </c>
      <c r="C301" s="30">
        <v>27</v>
      </c>
      <c r="D301" s="30">
        <v>27</v>
      </c>
      <c r="E301" s="30"/>
      <c r="F301" s="29">
        <f t="shared" si="36"/>
        <v>58.666666666666664</v>
      </c>
      <c r="G301" s="30"/>
      <c r="H301" s="30">
        <f t="shared" si="41"/>
        <v>69</v>
      </c>
      <c r="I301" s="30">
        <f t="shared" si="42"/>
        <v>14</v>
      </c>
      <c r="J301" s="30">
        <f t="shared" si="43"/>
        <v>14</v>
      </c>
      <c r="K301" s="30"/>
      <c r="L301" s="30"/>
      <c r="M301" s="30"/>
      <c r="N301" s="30">
        <f t="shared" si="44"/>
        <v>32.333333333333329</v>
      </c>
      <c r="O301" s="30"/>
      <c r="P301" s="43">
        <f>SUM($B$2:B301)</f>
        <v>11585</v>
      </c>
      <c r="Q301" s="43">
        <f>SUM($C$2:C301)</f>
        <v>10062</v>
      </c>
      <c r="R301" s="43">
        <f>SUM($D$2:D301)</f>
        <v>10138</v>
      </c>
      <c r="Y301">
        <f t="shared" si="38"/>
        <v>2.3018867924528301</v>
      </c>
      <c r="Z301">
        <f t="shared" si="39"/>
        <v>2.0769230769230771</v>
      </c>
      <c r="AA301">
        <f t="shared" si="40"/>
        <v>2.0769230769230771</v>
      </c>
    </row>
    <row r="302" spans="1:27" x14ac:dyDescent="0.25">
      <c r="A302" s="3">
        <f t="shared" si="37"/>
        <v>42668</v>
      </c>
      <c r="B302" s="6">
        <v>236</v>
      </c>
      <c r="C302" s="6">
        <v>29</v>
      </c>
      <c r="D302" s="6">
        <v>44</v>
      </c>
      <c r="E302" s="6"/>
      <c r="F302" s="16">
        <f t="shared" si="36"/>
        <v>103</v>
      </c>
      <c r="G302" s="6"/>
      <c r="H302" s="20">
        <f t="shared" si="41"/>
        <v>151</v>
      </c>
      <c r="I302" s="20">
        <f t="shared" si="42"/>
        <v>-15</v>
      </c>
      <c r="J302" s="20">
        <f t="shared" si="43"/>
        <v>11</v>
      </c>
      <c r="K302" s="6"/>
      <c r="L302" s="6"/>
      <c r="M302" s="6"/>
      <c r="N302" s="20">
        <f t="shared" si="44"/>
        <v>49</v>
      </c>
      <c r="O302" s="20"/>
      <c r="P302" s="14">
        <f>SUM($B$2:B302)</f>
        <v>11821</v>
      </c>
      <c r="Q302" s="14">
        <f>SUM($C$2:C302)</f>
        <v>10091</v>
      </c>
      <c r="R302" s="14">
        <f>SUM($D$2:D302)</f>
        <v>10182</v>
      </c>
      <c r="Y302">
        <f t="shared" si="38"/>
        <v>2.776470588235294</v>
      </c>
      <c r="Z302">
        <f t="shared" si="39"/>
        <v>0.65909090909090906</v>
      </c>
      <c r="AA302">
        <f t="shared" si="40"/>
        <v>1.3333333333333333</v>
      </c>
    </row>
    <row r="303" spans="1:27" x14ac:dyDescent="0.25">
      <c r="A303" s="3">
        <f t="shared" si="37"/>
        <v>42669</v>
      </c>
      <c r="B303" s="6">
        <v>235</v>
      </c>
      <c r="C303" s="6">
        <v>30</v>
      </c>
      <c r="D303" s="6">
        <v>81</v>
      </c>
      <c r="E303" s="6"/>
      <c r="F303" s="16">
        <f t="shared" si="36"/>
        <v>115.33333333333333</v>
      </c>
      <c r="G303" s="6"/>
      <c r="H303" s="20">
        <f t="shared" si="41"/>
        <v>106</v>
      </c>
      <c r="I303" s="20">
        <f t="shared" si="42"/>
        <v>-10</v>
      </c>
      <c r="J303" s="20">
        <f t="shared" si="43"/>
        <v>25</v>
      </c>
      <c r="K303" s="6"/>
      <c r="L303" s="6"/>
      <c r="M303" s="6"/>
      <c r="N303" s="20">
        <f t="shared" si="44"/>
        <v>40.333333333333329</v>
      </c>
      <c r="O303" s="20"/>
      <c r="P303" s="14">
        <f>SUM($B$2:B303)</f>
        <v>12056</v>
      </c>
      <c r="Q303" s="14">
        <f>SUM($C$2:C303)</f>
        <v>10121</v>
      </c>
      <c r="R303" s="14">
        <f>SUM($D$2:D303)</f>
        <v>10263</v>
      </c>
      <c r="Y303">
        <f t="shared" si="38"/>
        <v>1.8217054263565891</v>
      </c>
      <c r="Z303">
        <f t="shared" si="39"/>
        <v>0.75</v>
      </c>
      <c r="AA303">
        <f t="shared" si="40"/>
        <v>1.4464285714285714</v>
      </c>
    </row>
    <row r="304" spans="1:27" x14ac:dyDescent="0.25">
      <c r="A304" s="3">
        <f t="shared" si="37"/>
        <v>42670</v>
      </c>
      <c r="B304" s="6">
        <v>239</v>
      </c>
      <c r="C304" s="6">
        <v>97</v>
      </c>
      <c r="D304" s="6">
        <v>96</v>
      </c>
      <c r="E304" s="6"/>
      <c r="F304" s="16">
        <f t="shared" si="36"/>
        <v>144</v>
      </c>
      <c r="G304" s="6"/>
      <c r="H304" s="20">
        <f t="shared" si="41"/>
        <v>99</v>
      </c>
      <c r="I304" s="20">
        <f t="shared" si="42"/>
        <v>68</v>
      </c>
      <c r="J304" s="20">
        <f t="shared" si="43"/>
        <v>52</v>
      </c>
      <c r="K304" s="6"/>
      <c r="L304" s="6"/>
      <c r="M304" s="6"/>
      <c r="N304" s="20">
        <f t="shared" si="44"/>
        <v>73</v>
      </c>
      <c r="O304" s="20"/>
      <c r="P304" s="14">
        <f>SUM($B$2:B304)</f>
        <v>12295</v>
      </c>
      <c r="Q304" s="14">
        <f>SUM($C$2:C304)</f>
        <v>10218</v>
      </c>
      <c r="R304" s="14">
        <f>SUM($D$2:D304)</f>
        <v>10359</v>
      </c>
      <c r="Y304">
        <f t="shared" si="38"/>
        <v>1.7071428571428571</v>
      </c>
      <c r="Z304">
        <f t="shared" si="39"/>
        <v>3.3448275862068964</v>
      </c>
      <c r="AA304">
        <f t="shared" si="40"/>
        <v>2.1818181818181817</v>
      </c>
    </row>
    <row r="305" spans="1:27" x14ac:dyDescent="0.25">
      <c r="A305" s="3">
        <f t="shared" si="37"/>
        <v>42671</v>
      </c>
      <c r="B305" s="6">
        <v>260</v>
      </c>
      <c r="C305" s="6">
        <v>87</v>
      </c>
      <c r="D305" s="6">
        <v>76</v>
      </c>
      <c r="E305" s="6"/>
      <c r="F305" s="16">
        <f t="shared" si="36"/>
        <v>141</v>
      </c>
      <c r="G305" s="6"/>
      <c r="H305" s="20">
        <f t="shared" si="41"/>
        <v>68</v>
      </c>
      <c r="I305" s="20">
        <f t="shared" si="42"/>
        <v>38</v>
      </c>
      <c r="J305" s="20">
        <f t="shared" si="43"/>
        <v>31</v>
      </c>
      <c r="K305" s="6"/>
      <c r="L305" s="6"/>
      <c r="M305" s="6"/>
      <c r="N305" s="20">
        <f t="shared" si="44"/>
        <v>45.666666666666671</v>
      </c>
      <c r="O305" s="20"/>
      <c r="P305" s="14">
        <f>SUM($B$2:B305)</f>
        <v>12555</v>
      </c>
      <c r="Q305" s="14">
        <f>SUM($C$2:C305)</f>
        <v>10305</v>
      </c>
      <c r="R305" s="14">
        <f>SUM($D$2:D305)</f>
        <v>10435</v>
      </c>
      <c r="Y305">
        <f t="shared" si="38"/>
        <v>1.3541666666666667</v>
      </c>
      <c r="Z305">
        <f t="shared" si="39"/>
        <v>1.7755102040816326</v>
      </c>
      <c r="AA305">
        <f t="shared" si="40"/>
        <v>1.6888888888888889</v>
      </c>
    </row>
    <row r="306" spans="1:27" x14ac:dyDescent="0.25">
      <c r="A306" s="3">
        <f t="shared" si="37"/>
        <v>42672</v>
      </c>
      <c r="B306" s="6">
        <v>248</v>
      </c>
      <c r="C306" s="6">
        <v>86</v>
      </c>
      <c r="D306" s="6">
        <v>88</v>
      </c>
      <c r="E306" s="6"/>
      <c r="F306" s="16">
        <f t="shared" si="36"/>
        <v>140.66666666666666</v>
      </c>
      <c r="G306" s="6"/>
      <c r="H306" s="20">
        <f t="shared" si="41"/>
        <v>53</v>
      </c>
      <c r="I306" s="20">
        <f t="shared" si="42"/>
        <v>68</v>
      </c>
      <c r="J306" s="20">
        <f t="shared" si="43"/>
        <v>42</v>
      </c>
      <c r="K306" s="6"/>
      <c r="L306" s="6"/>
      <c r="M306" s="6"/>
      <c r="N306" s="20">
        <f t="shared" si="44"/>
        <v>54.333333333333329</v>
      </c>
      <c r="O306" s="20"/>
      <c r="P306" s="14">
        <f>SUM($B$2:B306)</f>
        <v>12803</v>
      </c>
      <c r="Q306" s="14">
        <f>SUM($C$2:C306)</f>
        <v>10391</v>
      </c>
      <c r="R306" s="14">
        <f>SUM($D$2:D306)</f>
        <v>10523</v>
      </c>
      <c r="Y306">
        <f t="shared" si="38"/>
        <v>1.2717948717948717</v>
      </c>
      <c r="Z306">
        <f t="shared" si="39"/>
        <v>4.7777777777777777</v>
      </c>
      <c r="AA306">
        <f t="shared" si="40"/>
        <v>1.9130434782608696</v>
      </c>
    </row>
    <row r="307" spans="1:27" x14ac:dyDescent="0.25">
      <c r="A307" s="28">
        <f t="shared" si="37"/>
        <v>42673</v>
      </c>
      <c r="B307" s="30">
        <v>193</v>
      </c>
      <c r="C307" s="30">
        <v>92</v>
      </c>
      <c r="D307" s="30">
        <v>60</v>
      </c>
      <c r="E307" s="30"/>
      <c r="F307" s="29">
        <f t="shared" si="36"/>
        <v>115</v>
      </c>
      <c r="G307" s="30"/>
      <c r="H307" s="30">
        <f t="shared" si="41"/>
        <v>73</v>
      </c>
      <c r="I307" s="30">
        <f t="shared" si="42"/>
        <v>35</v>
      </c>
      <c r="J307" s="30">
        <f t="shared" si="43"/>
        <v>39</v>
      </c>
      <c r="K307" s="30"/>
      <c r="L307" s="30"/>
      <c r="M307" s="30"/>
      <c r="N307" s="30">
        <f t="shared" si="44"/>
        <v>49</v>
      </c>
      <c r="O307" s="30"/>
      <c r="P307" s="43">
        <f>SUM($B$2:B307)</f>
        <v>12996</v>
      </c>
      <c r="Q307" s="43">
        <f>SUM($C$2:C307)</f>
        <v>10483</v>
      </c>
      <c r="R307" s="43">
        <f>SUM($D$2:D307)</f>
        <v>10583</v>
      </c>
      <c r="Y307">
        <f t="shared" si="38"/>
        <v>1.6083333333333334</v>
      </c>
      <c r="Z307">
        <f t="shared" si="39"/>
        <v>1.6140350877192982</v>
      </c>
      <c r="AA307">
        <f t="shared" si="40"/>
        <v>2.8571428571428572</v>
      </c>
    </row>
    <row r="308" spans="1:27" x14ac:dyDescent="0.25">
      <c r="A308" s="28">
        <f t="shared" si="37"/>
        <v>42674</v>
      </c>
      <c r="B308" s="30">
        <v>165</v>
      </c>
      <c r="C308" s="30">
        <v>30</v>
      </c>
      <c r="D308" s="30">
        <v>39</v>
      </c>
      <c r="E308" s="30"/>
      <c r="F308" s="29">
        <f t="shared" si="36"/>
        <v>78</v>
      </c>
      <c r="G308" s="30"/>
      <c r="H308" s="30">
        <f t="shared" si="41"/>
        <v>43</v>
      </c>
      <c r="I308" s="30">
        <f t="shared" si="42"/>
        <v>3</v>
      </c>
      <c r="J308" s="30">
        <f t="shared" si="43"/>
        <v>12</v>
      </c>
      <c r="K308" s="30"/>
      <c r="L308" s="30"/>
      <c r="M308" s="30"/>
      <c r="N308" s="30">
        <f t="shared" si="44"/>
        <v>19.333333333333336</v>
      </c>
      <c r="O308" s="30"/>
      <c r="P308" s="43">
        <f>SUM($B$2:B308)</f>
        <v>13161</v>
      </c>
      <c r="Q308" s="43">
        <f>SUM($C$2:C308)</f>
        <v>10513</v>
      </c>
      <c r="R308" s="43">
        <f>SUM($D$2:D308)</f>
        <v>10622</v>
      </c>
      <c r="Y308">
        <f t="shared" si="38"/>
        <v>1.3524590163934427</v>
      </c>
      <c r="Z308">
        <f t="shared" si="39"/>
        <v>1.1111111111111112</v>
      </c>
      <c r="AA308">
        <f t="shared" si="40"/>
        <v>1.4444444444444444</v>
      </c>
    </row>
    <row r="309" spans="1:27" x14ac:dyDescent="0.25">
      <c r="A309" s="3">
        <f t="shared" si="37"/>
        <v>42675</v>
      </c>
      <c r="B309" s="6">
        <v>275</v>
      </c>
      <c r="C309" s="6">
        <v>156</v>
      </c>
      <c r="D309" s="6">
        <v>112</v>
      </c>
      <c r="E309" s="6"/>
      <c r="F309" s="16">
        <f t="shared" si="36"/>
        <v>181</v>
      </c>
      <c r="G309" s="6"/>
      <c r="H309" s="20">
        <f t="shared" si="41"/>
        <v>39</v>
      </c>
      <c r="I309" s="20">
        <f t="shared" si="42"/>
        <v>127</v>
      </c>
      <c r="J309" s="20">
        <f t="shared" si="43"/>
        <v>68</v>
      </c>
      <c r="K309" s="6"/>
      <c r="L309" s="6"/>
      <c r="M309" s="6"/>
      <c r="N309" s="20">
        <f t="shared" si="44"/>
        <v>78</v>
      </c>
      <c r="O309" s="20"/>
      <c r="P309" s="14">
        <f>SUM($B$2:B309)</f>
        <v>13436</v>
      </c>
      <c r="Q309" s="14">
        <f>SUM($C$2:C309)</f>
        <v>10669</v>
      </c>
      <c r="R309" s="14">
        <f>SUM($D$2:D309)</f>
        <v>10734</v>
      </c>
      <c r="Y309">
        <f t="shared" si="38"/>
        <v>1.1652542372881356</v>
      </c>
      <c r="Z309">
        <f t="shared" si="39"/>
        <v>5.3793103448275863</v>
      </c>
      <c r="AA309">
        <f t="shared" si="40"/>
        <v>2.5454545454545454</v>
      </c>
    </row>
    <row r="310" spans="1:27" x14ac:dyDescent="0.25">
      <c r="A310" s="3">
        <f t="shared" si="37"/>
        <v>42676</v>
      </c>
      <c r="B310" s="6">
        <v>322</v>
      </c>
      <c r="C310" s="6">
        <v>48</v>
      </c>
      <c r="D310" s="6">
        <v>149</v>
      </c>
      <c r="E310" s="6"/>
      <c r="F310" s="16">
        <f t="shared" si="36"/>
        <v>173</v>
      </c>
      <c r="G310" s="6"/>
      <c r="H310" s="20">
        <f t="shared" si="41"/>
        <v>87</v>
      </c>
      <c r="I310" s="20">
        <f t="shared" si="42"/>
        <v>18</v>
      </c>
      <c r="J310" s="20">
        <f t="shared" si="43"/>
        <v>68</v>
      </c>
      <c r="K310" s="6"/>
      <c r="L310" s="6"/>
      <c r="M310" s="6"/>
      <c r="N310" s="20">
        <f t="shared" si="44"/>
        <v>57.666666666666671</v>
      </c>
      <c r="O310" s="20"/>
      <c r="P310" s="14">
        <f>SUM($B$2:B310)</f>
        <v>13758</v>
      </c>
      <c r="Q310" s="14">
        <f>SUM($C$2:C310)</f>
        <v>10717</v>
      </c>
      <c r="R310" s="14">
        <f>SUM($D$2:D310)</f>
        <v>10883</v>
      </c>
      <c r="Y310">
        <f t="shared" si="38"/>
        <v>1.3702127659574468</v>
      </c>
      <c r="Z310">
        <f t="shared" si="39"/>
        <v>1.6</v>
      </c>
      <c r="AA310">
        <f t="shared" si="40"/>
        <v>1.8395061728395061</v>
      </c>
    </row>
    <row r="311" spans="1:27" x14ac:dyDescent="0.25">
      <c r="A311" s="3">
        <f t="shared" si="37"/>
        <v>42677</v>
      </c>
      <c r="B311" s="6">
        <v>306</v>
      </c>
      <c r="C311" s="6">
        <v>232</v>
      </c>
      <c r="D311" s="6">
        <v>145</v>
      </c>
      <c r="E311" s="6"/>
      <c r="F311" s="16">
        <f t="shared" si="36"/>
        <v>227.66666666666666</v>
      </c>
      <c r="G311" s="6"/>
      <c r="H311" s="20">
        <f t="shared" si="41"/>
        <v>67</v>
      </c>
      <c r="I311" s="20">
        <f t="shared" si="42"/>
        <v>135</v>
      </c>
      <c r="J311" s="20">
        <f t="shared" si="43"/>
        <v>49</v>
      </c>
      <c r="K311" s="6"/>
      <c r="L311" s="6"/>
      <c r="M311" s="6"/>
      <c r="N311" s="20">
        <f t="shared" si="44"/>
        <v>83.666666666666657</v>
      </c>
      <c r="O311" s="20"/>
      <c r="P311" s="14">
        <f>SUM($B$2:B311)</f>
        <v>14064</v>
      </c>
      <c r="Q311" s="14">
        <f>SUM($C$2:C311)</f>
        <v>10949</v>
      </c>
      <c r="R311" s="14">
        <f>SUM($D$2:D311)</f>
        <v>11028</v>
      </c>
      <c r="Y311">
        <f t="shared" si="38"/>
        <v>1.2803347280334727</v>
      </c>
      <c r="Z311">
        <f t="shared" si="39"/>
        <v>2.3917525773195876</v>
      </c>
      <c r="AA311">
        <f t="shared" si="40"/>
        <v>1.5104166666666667</v>
      </c>
    </row>
    <row r="312" spans="1:27" x14ac:dyDescent="0.25">
      <c r="A312" s="3">
        <f t="shared" si="37"/>
        <v>42678</v>
      </c>
      <c r="B312" s="6">
        <v>330</v>
      </c>
      <c r="C312" s="6">
        <v>161</v>
      </c>
      <c r="D312" s="6">
        <v>162</v>
      </c>
      <c r="E312" s="6"/>
      <c r="F312" s="16">
        <f t="shared" si="36"/>
        <v>217.66666666666666</v>
      </c>
      <c r="G312" s="6"/>
      <c r="H312" s="20">
        <f t="shared" si="41"/>
        <v>70</v>
      </c>
      <c r="I312" s="20">
        <f t="shared" si="42"/>
        <v>74</v>
      </c>
      <c r="J312" s="20">
        <f t="shared" si="43"/>
        <v>86</v>
      </c>
      <c r="K312" s="6"/>
      <c r="L312" s="6"/>
      <c r="M312" s="6"/>
      <c r="N312" s="20">
        <f t="shared" si="44"/>
        <v>76.666666666666657</v>
      </c>
      <c r="O312" s="20"/>
      <c r="P312" s="14">
        <f>SUM($B$2:B312)</f>
        <v>14394</v>
      </c>
      <c r="Q312" s="14">
        <f>SUM($C$2:C312)</f>
        <v>11110</v>
      </c>
      <c r="R312" s="14">
        <f>SUM($D$2:D312)</f>
        <v>11190</v>
      </c>
      <c r="Y312">
        <f t="shared" si="38"/>
        <v>1.2692307692307692</v>
      </c>
      <c r="Z312">
        <f t="shared" si="39"/>
        <v>1.8505747126436782</v>
      </c>
      <c r="AA312">
        <f t="shared" si="40"/>
        <v>2.1315789473684212</v>
      </c>
    </row>
    <row r="313" spans="1:27" x14ac:dyDescent="0.25">
      <c r="A313" s="3">
        <f t="shared" si="37"/>
        <v>42679</v>
      </c>
      <c r="B313" s="6">
        <v>237</v>
      </c>
      <c r="C313" s="6">
        <v>130</v>
      </c>
      <c r="D313" s="6">
        <v>174</v>
      </c>
      <c r="E313" s="6"/>
      <c r="F313" s="16">
        <f t="shared" si="36"/>
        <v>180.33333333333334</v>
      </c>
      <c r="G313" s="6"/>
      <c r="H313" s="20">
        <f t="shared" si="41"/>
        <v>-11</v>
      </c>
      <c r="I313" s="20">
        <f t="shared" si="42"/>
        <v>44</v>
      </c>
      <c r="J313" s="20">
        <f t="shared" si="43"/>
        <v>86</v>
      </c>
      <c r="K313" s="6"/>
      <c r="L313" s="6"/>
      <c r="M313" s="6"/>
      <c r="N313" s="20">
        <f t="shared" si="44"/>
        <v>39.666666666666686</v>
      </c>
      <c r="O313" s="20"/>
      <c r="P313" s="14">
        <f>SUM($B$2:B313)</f>
        <v>14631</v>
      </c>
      <c r="Q313" s="14">
        <f>SUM($C$2:C313)</f>
        <v>11240</v>
      </c>
      <c r="R313" s="14">
        <f>SUM($D$2:D313)</f>
        <v>11364</v>
      </c>
      <c r="Y313">
        <f t="shared" si="38"/>
        <v>0.95564516129032262</v>
      </c>
      <c r="Z313">
        <f t="shared" si="39"/>
        <v>1.5116279069767442</v>
      </c>
      <c r="AA313">
        <f t="shared" si="40"/>
        <v>1.9772727272727273</v>
      </c>
    </row>
    <row r="314" spans="1:27" x14ac:dyDescent="0.25">
      <c r="A314" s="28">
        <f t="shared" si="37"/>
        <v>42680</v>
      </c>
      <c r="B314" s="30">
        <v>214</v>
      </c>
      <c r="C314" s="30">
        <v>66</v>
      </c>
      <c r="D314" s="30">
        <v>71</v>
      </c>
      <c r="E314" s="30"/>
      <c r="F314" s="29">
        <f t="shared" si="36"/>
        <v>117</v>
      </c>
      <c r="G314" s="30"/>
      <c r="H314" s="30">
        <f t="shared" si="41"/>
        <v>21</v>
      </c>
      <c r="I314" s="30">
        <f t="shared" si="42"/>
        <v>-26</v>
      </c>
      <c r="J314" s="30">
        <f t="shared" si="43"/>
        <v>11</v>
      </c>
      <c r="K314" s="30"/>
      <c r="L314" s="30"/>
      <c r="M314" s="30"/>
      <c r="N314" s="30">
        <f t="shared" si="44"/>
        <v>2</v>
      </c>
      <c r="O314" s="30"/>
      <c r="P314" s="43">
        <f>SUM($B$2:B314)</f>
        <v>14845</v>
      </c>
      <c r="Q314" s="43">
        <f>SUM($C$2:C314)</f>
        <v>11306</v>
      </c>
      <c r="R314" s="43">
        <f>SUM($D$2:D314)</f>
        <v>11435</v>
      </c>
      <c r="Y314">
        <f t="shared" si="38"/>
        <v>1.1088082901554404</v>
      </c>
      <c r="Z314">
        <f t="shared" si="39"/>
        <v>0.71739130434782605</v>
      </c>
      <c r="AA314">
        <f t="shared" si="40"/>
        <v>1.1833333333333333</v>
      </c>
    </row>
    <row r="315" spans="1:27" x14ac:dyDescent="0.25">
      <c r="A315" s="28">
        <f t="shared" si="37"/>
        <v>42681</v>
      </c>
      <c r="B315" s="30">
        <v>159</v>
      </c>
      <c r="C315" s="30">
        <v>66</v>
      </c>
      <c r="D315" s="30">
        <v>70</v>
      </c>
      <c r="E315" s="30"/>
      <c r="F315" s="29">
        <f t="shared" si="36"/>
        <v>98.333333333333329</v>
      </c>
      <c r="G315" s="30"/>
      <c r="H315" s="30">
        <f t="shared" si="41"/>
        <v>-6</v>
      </c>
      <c r="I315" s="30">
        <f t="shared" si="42"/>
        <v>36</v>
      </c>
      <c r="J315" s="30">
        <f t="shared" si="43"/>
        <v>31</v>
      </c>
      <c r="K315" s="30"/>
      <c r="L315" s="30"/>
      <c r="M315" s="30"/>
      <c r="N315" s="30">
        <f t="shared" si="44"/>
        <v>20.333333333333329</v>
      </c>
      <c r="O315" s="30"/>
      <c r="P315" s="43">
        <f>SUM($B$2:B315)</f>
        <v>15004</v>
      </c>
      <c r="Q315" s="43">
        <f>SUM($C$2:C315)</f>
        <v>11372</v>
      </c>
      <c r="R315" s="43">
        <f>SUM($D$2:D315)</f>
        <v>11505</v>
      </c>
      <c r="Y315">
        <f t="shared" si="38"/>
        <v>0.96363636363636362</v>
      </c>
      <c r="Z315">
        <f t="shared" si="39"/>
        <v>2.2000000000000002</v>
      </c>
      <c r="AA315">
        <f t="shared" si="40"/>
        <v>1.7948717948717949</v>
      </c>
    </row>
    <row r="316" spans="1:27" x14ac:dyDescent="0.25">
      <c r="A316" s="3">
        <f t="shared" si="37"/>
        <v>42682</v>
      </c>
      <c r="B316" s="6">
        <v>305</v>
      </c>
      <c r="C316" s="6">
        <v>36</v>
      </c>
      <c r="D316" s="6">
        <v>152</v>
      </c>
      <c r="E316" s="6"/>
      <c r="F316" s="16">
        <f t="shared" si="36"/>
        <v>164.33333333333334</v>
      </c>
      <c r="G316" s="6"/>
      <c r="H316" s="20">
        <f t="shared" si="41"/>
        <v>30</v>
      </c>
      <c r="I316" s="20">
        <f t="shared" si="42"/>
        <v>-120</v>
      </c>
      <c r="J316" s="20">
        <f t="shared" si="43"/>
        <v>40</v>
      </c>
      <c r="K316" s="6"/>
      <c r="L316" s="6"/>
      <c r="M316" s="6"/>
      <c r="N316" s="20">
        <f t="shared" si="44"/>
        <v>-16.666666666666657</v>
      </c>
      <c r="O316" s="20"/>
      <c r="P316" s="14">
        <f>SUM($B$2:B316)</f>
        <v>15309</v>
      </c>
      <c r="Q316" s="14">
        <f>SUM($C$2:C316)</f>
        <v>11408</v>
      </c>
      <c r="R316" s="14">
        <f>SUM($D$2:D316)</f>
        <v>11657</v>
      </c>
      <c r="Y316">
        <f t="shared" si="38"/>
        <v>1.1090909090909091</v>
      </c>
      <c r="Z316">
        <f t="shared" si="39"/>
        <v>0.23076923076923078</v>
      </c>
      <c r="AA316">
        <f t="shared" si="40"/>
        <v>1.3571428571428572</v>
      </c>
    </row>
    <row r="317" spans="1:27" x14ac:dyDescent="0.25">
      <c r="A317" s="3">
        <f t="shared" si="37"/>
        <v>42683</v>
      </c>
      <c r="B317" s="6">
        <v>330</v>
      </c>
      <c r="C317" s="6">
        <v>373</v>
      </c>
      <c r="D317" s="6">
        <v>203</v>
      </c>
      <c r="E317" s="6"/>
      <c r="F317" s="16">
        <f t="shared" si="36"/>
        <v>302</v>
      </c>
      <c r="G317" s="6"/>
      <c r="H317" s="20">
        <f t="shared" si="41"/>
        <v>8</v>
      </c>
      <c r="I317" s="20">
        <f t="shared" si="42"/>
        <v>325</v>
      </c>
      <c r="J317" s="20">
        <f t="shared" si="43"/>
        <v>54</v>
      </c>
      <c r="K317" s="6"/>
      <c r="L317" s="6"/>
      <c r="M317" s="6"/>
      <c r="N317" s="20">
        <f t="shared" si="44"/>
        <v>129</v>
      </c>
      <c r="O317" s="20"/>
      <c r="P317" s="14">
        <f>SUM($B$2:B317)</f>
        <v>15639</v>
      </c>
      <c r="Q317" s="14">
        <f>SUM($C$2:C317)</f>
        <v>11781</v>
      </c>
      <c r="R317" s="14">
        <f>SUM($D$2:D317)</f>
        <v>11860</v>
      </c>
      <c r="Y317">
        <f t="shared" si="38"/>
        <v>1.0248447204968945</v>
      </c>
      <c r="Z317">
        <f t="shared" si="39"/>
        <v>7.770833333333333</v>
      </c>
      <c r="AA317">
        <f t="shared" si="40"/>
        <v>1.3624161073825503</v>
      </c>
    </row>
    <row r="318" spans="1:27" x14ac:dyDescent="0.25">
      <c r="A318" s="3">
        <f t="shared" si="37"/>
        <v>42684</v>
      </c>
      <c r="B318" s="6">
        <v>412</v>
      </c>
      <c r="C318" s="6">
        <v>213</v>
      </c>
      <c r="D318" s="6">
        <v>222</v>
      </c>
      <c r="E318" s="6"/>
      <c r="F318" s="16">
        <f t="shared" si="36"/>
        <v>282.33333333333331</v>
      </c>
      <c r="G318" s="6"/>
      <c r="H318" s="20">
        <f t="shared" si="41"/>
        <v>106</v>
      </c>
      <c r="I318" s="20">
        <f t="shared" si="42"/>
        <v>-19</v>
      </c>
      <c r="J318" s="20">
        <f t="shared" si="43"/>
        <v>77</v>
      </c>
      <c r="K318" s="6"/>
      <c r="L318" s="6"/>
      <c r="M318" s="6"/>
      <c r="N318" s="20">
        <f t="shared" si="44"/>
        <v>54.666666666666657</v>
      </c>
      <c r="O318" s="20"/>
      <c r="P318" s="14">
        <f>SUM($B$2:B318)</f>
        <v>16051</v>
      </c>
      <c r="Q318" s="14">
        <f>SUM($C$2:C318)</f>
        <v>11994</v>
      </c>
      <c r="R318" s="14">
        <f>SUM($D$2:D318)</f>
        <v>12082</v>
      </c>
      <c r="Y318">
        <f t="shared" si="38"/>
        <v>1.34640522875817</v>
      </c>
      <c r="Z318">
        <f t="shared" si="39"/>
        <v>0.9181034482758621</v>
      </c>
      <c r="AA318">
        <f t="shared" si="40"/>
        <v>1.5310344827586206</v>
      </c>
    </row>
    <row r="319" spans="1:27" x14ac:dyDescent="0.25">
      <c r="A319" s="3">
        <f t="shared" si="37"/>
        <v>42685</v>
      </c>
      <c r="B319" s="6">
        <v>411</v>
      </c>
      <c r="C319" s="6">
        <v>222</v>
      </c>
      <c r="D319" s="6">
        <v>194</v>
      </c>
      <c r="E319" s="6"/>
      <c r="F319" s="16">
        <f t="shared" si="36"/>
        <v>275.66666666666669</v>
      </c>
      <c r="G319" s="6"/>
      <c r="H319" s="20">
        <f t="shared" si="41"/>
        <v>81</v>
      </c>
      <c r="I319" s="20">
        <f t="shared" si="42"/>
        <v>61</v>
      </c>
      <c r="J319" s="20">
        <f t="shared" si="43"/>
        <v>32</v>
      </c>
      <c r="K319" s="6"/>
      <c r="L319" s="6"/>
      <c r="M319" s="6"/>
      <c r="N319" s="20">
        <f t="shared" si="44"/>
        <v>58.000000000000028</v>
      </c>
      <c r="O319" s="20"/>
      <c r="P319" s="14">
        <f>SUM($B$2:B319)</f>
        <v>16462</v>
      </c>
      <c r="Q319" s="14">
        <f>SUM($C$2:C319)</f>
        <v>12216</v>
      </c>
      <c r="R319" s="14">
        <f>SUM($D$2:D319)</f>
        <v>12276</v>
      </c>
      <c r="Y319">
        <f t="shared" si="38"/>
        <v>1.2454545454545454</v>
      </c>
      <c r="Z319">
        <f t="shared" si="39"/>
        <v>1.3788819875776397</v>
      </c>
      <c r="AA319">
        <f t="shared" si="40"/>
        <v>1.1975308641975309</v>
      </c>
    </row>
    <row r="320" spans="1:27" x14ac:dyDescent="0.25">
      <c r="A320" s="3">
        <f t="shared" si="37"/>
        <v>42686</v>
      </c>
      <c r="B320" s="6">
        <v>402</v>
      </c>
      <c r="C320" s="6">
        <v>188</v>
      </c>
      <c r="D320" s="6">
        <v>227</v>
      </c>
      <c r="E320" s="6"/>
      <c r="F320" s="16">
        <f t="shared" si="36"/>
        <v>272.33333333333331</v>
      </c>
      <c r="G320" s="6"/>
      <c r="H320" s="20">
        <f t="shared" si="41"/>
        <v>165</v>
      </c>
      <c r="I320" s="20">
        <f t="shared" si="42"/>
        <v>58</v>
      </c>
      <c r="J320" s="20">
        <f t="shared" si="43"/>
        <v>53</v>
      </c>
      <c r="K320" s="6"/>
      <c r="L320" s="6"/>
      <c r="M320" s="6"/>
      <c r="N320" s="20">
        <f t="shared" si="44"/>
        <v>91.999999999999972</v>
      </c>
      <c r="O320" s="20"/>
      <c r="P320" s="14">
        <f>SUM($B$2:B320)</f>
        <v>16864</v>
      </c>
      <c r="Q320" s="14">
        <f>SUM($C$2:C320)</f>
        <v>12404</v>
      </c>
      <c r="R320" s="14">
        <f>SUM($D$2:D320)</f>
        <v>12503</v>
      </c>
      <c r="Y320">
        <f t="shared" si="38"/>
        <v>1.6962025316455696</v>
      </c>
      <c r="Z320">
        <f t="shared" si="39"/>
        <v>1.4461538461538461</v>
      </c>
      <c r="AA320">
        <f t="shared" si="40"/>
        <v>1.3045977011494252</v>
      </c>
    </row>
    <row r="321" spans="1:40" x14ac:dyDescent="0.25">
      <c r="A321" s="28">
        <f t="shared" si="37"/>
        <v>42687</v>
      </c>
      <c r="B321" s="30">
        <v>365</v>
      </c>
      <c r="C321" s="30">
        <v>107</v>
      </c>
      <c r="D321" s="30">
        <v>116</v>
      </c>
      <c r="E321" s="30"/>
      <c r="F321" s="29">
        <f t="shared" si="36"/>
        <v>196</v>
      </c>
      <c r="G321" s="30"/>
      <c r="H321" s="30">
        <f t="shared" si="41"/>
        <v>151</v>
      </c>
      <c r="I321" s="30">
        <f t="shared" si="42"/>
        <v>41</v>
      </c>
      <c r="J321" s="30">
        <f t="shared" si="43"/>
        <v>45</v>
      </c>
      <c r="K321" s="30"/>
      <c r="L321" s="30"/>
      <c r="M321" s="30"/>
      <c r="N321" s="30">
        <f t="shared" si="44"/>
        <v>79</v>
      </c>
      <c r="O321" s="30"/>
      <c r="P321" s="43">
        <f>SUM($B$2:B321)</f>
        <v>17229</v>
      </c>
      <c r="Q321" s="43">
        <f>SUM($C$2:C321)</f>
        <v>12511</v>
      </c>
      <c r="R321" s="43">
        <f>SUM($D$2:D321)</f>
        <v>12619</v>
      </c>
      <c r="Y321">
        <f t="shared" si="38"/>
        <v>1.705607476635514</v>
      </c>
      <c r="Z321">
        <f t="shared" si="39"/>
        <v>1.6212121212121211</v>
      </c>
      <c r="AA321">
        <f t="shared" si="40"/>
        <v>1.6338028169014085</v>
      </c>
    </row>
    <row r="322" spans="1:40" x14ac:dyDescent="0.25">
      <c r="A322" s="28">
        <f t="shared" si="37"/>
        <v>42688</v>
      </c>
      <c r="B322" s="30">
        <v>217</v>
      </c>
      <c r="C322" s="30">
        <v>62</v>
      </c>
      <c r="D322" s="30">
        <v>73</v>
      </c>
      <c r="E322" s="30"/>
      <c r="F322" s="29">
        <f t="shared" ref="F322:F385" si="45">SUM(B322:D322)/3</f>
        <v>117.33333333333333</v>
      </c>
      <c r="G322" s="30"/>
      <c r="H322" s="30">
        <f t="shared" si="41"/>
        <v>58</v>
      </c>
      <c r="I322" s="30">
        <f t="shared" si="42"/>
        <v>-4</v>
      </c>
      <c r="J322" s="30">
        <f t="shared" si="43"/>
        <v>3</v>
      </c>
      <c r="K322" s="30"/>
      <c r="L322" s="30"/>
      <c r="M322" s="30"/>
      <c r="N322" s="30">
        <f t="shared" si="44"/>
        <v>19</v>
      </c>
      <c r="O322" s="30"/>
      <c r="P322" s="43">
        <f>SUM($B$2:B322)</f>
        <v>17446</v>
      </c>
      <c r="Q322" s="43">
        <f>SUM($C$2:C322)</f>
        <v>12573</v>
      </c>
      <c r="R322" s="43">
        <f>SUM($D$2:D322)</f>
        <v>12692</v>
      </c>
      <c r="Y322">
        <f t="shared" si="38"/>
        <v>1.3647798742138364</v>
      </c>
      <c r="Z322">
        <f t="shared" si="39"/>
        <v>0.93939393939393945</v>
      </c>
      <c r="AA322">
        <f t="shared" si="40"/>
        <v>1.0428571428571429</v>
      </c>
    </row>
    <row r="323" spans="1:40" x14ac:dyDescent="0.25">
      <c r="A323" s="3">
        <f t="shared" ref="A323:A386" si="46">A322+1</f>
        <v>42689</v>
      </c>
      <c r="B323" s="6">
        <v>442</v>
      </c>
      <c r="C323" s="6">
        <v>260</v>
      </c>
      <c r="D323" s="6">
        <v>199</v>
      </c>
      <c r="E323" s="6"/>
      <c r="F323" s="16">
        <f t="shared" si="45"/>
        <v>300.33333333333331</v>
      </c>
      <c r="G323" s="6"/>
      <c r="H323" s="20">
        <f t="shared" si="41"/>
        <v>137</v>
      </c>
      <c r="I323" s="20">
        <f t="shared" si="42"/>
        <v>224</v>
      </c>
      <c r="J323" s="20">
        <f t="shared" si="43"/>
        <v>47</v>
      </c>
      <c r="K323" s="6"/>
      <c r="L323" s="6"/>
      <c r="M323" s="6"/>
      <c r="N323" s="20">
        <f t="shared" si="44"/>
        <v>135.99999999999997</v>
      </c>
      <c r="O323" s="20"/>
      <c r="P323" s="14">
        <f>SUM($B$2:B323)</f>
        <v>17888</v>
      </c>
      <c r="Q323" s="14">
        <f>SUM($C$2:C323)</f>
        <v>12833</v>
      </c>
      <c r="R323" s="14">
        <f>SUM($D$2:D323)</f>
        <v>12891</v>
      </c>
      <c r="Y323" s="5">
        <f t="shared" si="38"/>
        <v>1.4491803278688524</v>
      </c>
      <c r="Z323" s="5">
        <f t="shared" si="39"/>
        <v>7.2222222222222223</v>
      </c>
      <c r="AA323" s="5">
        <f t="shared" si="40"/>
        <v>1.3092105263157894</v>
      </c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x14ac:dyDescent="0.25">
      <c r="A324" s="3">
        <f t="shared" si="46"/>
        <v>42690</v>
      </c>
      <c r="B324" s="16">
        <v>498</v>
      </c>
      <c r="C324" s="16">
        <v>305</v>
      </c>
      <c r="D324" s="16">
        <v>357</v>
      </c>
      <c r="E324" s="16"/>
      <c r="F324" s="16">
        <f t="shared" si="45"/>
        <v>386.66666666666669</v>
      </c>
      <c r="G324" s="16"/>
      <c r="H324" s="20">
        <f t="shared" si="41"/>
        <v>168</v>
      </c>
      <c r="I324" s="20">
        <f t="shared" si="42"/>
        <v>-68</v>
      </c>
      <c r="J324" s="20">
        <f t="shared" si="43"/>
        <v>154</v>
      </c>
      <c r="K324" s="20"/>
      <c r="L324" s="20"/>
      <c r="M324" s="20"/>
      <c r="N324" s="20">
        <f t="shared" si="44"/>
        <v>84.666666666666686</v>
      </c>
      <c r="O324" s="20"/>
      <c r="P324" s="14">
        <f>SUM($B$2:B324)</f>
        <v>18386</v>
      </c>
      <c r="Q324" s="14">
        <f>SUM($C$2:C324)</f>
        <v>13138</v>
      </c>
      <c r="R324" s="14">
        <f>SUM($D$2:D324)</f>
        <v>13248</v>
      </c>
      <c r="Y324" s="5">
        <f t="shared" si="38"/>
        <v>1.509090909090909</v>
      </c>
      <c r="Z324" s="5">
        <f t="shared" si="39"/>
        <v>0.81769436997319034</v>
      </c>
      <c r="AA324" s="5">
        <f t="shared" si="40"/>
        <v>1.7586206896551724</v>
      </c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x14ac:dyDescent="0.25">
      <c r="A325" s="3">
        <f t="shared" si="46"/>
        <v>42691</v>
      </c>
      <c r="B325" s="16">
        <v>518</v>
      </c>
      <c r="C325" s="16">
        <v>252</v>
      </c>
      <c r="D325" s="16">
        <v>244</v>
      </c>
      <c r="E325" s="16"/>
      <c r="F325" s="16">
        <f t="shared" si="45"/>
        <v>338</v>
      </c>
      <c r="G325" s="16"/>
      <c r="H325" s="20">
        <f t="shared" si="41"/>
        <v>106</v>
      </c>
      <c r="I325" s="20">
        <f t="shared" si="42"/>
        <v>39</v>
      </c>
      <c r="J325" s="20">
        <f t="shared" si="43"/>
        <v>22</v>
      </c>
      <c r="K325" s="20"/>
      <c r="L325" s="20"/>
      <c r="M325" s="20"/>
      <c r="N325" s="20">
        <f t="shared" si="44"/>
        <v>55.666666666666686</v>
      </c>
      <c r="O325" s="20"/>
      <c r="P325" s="14">
        <f>SUM($B$2:B325)</f>
        <v>18904</v>
      </c>
      <c r="Q325" s="14">
        <f>SUM($C$2:C325)</f>
        <v>13390</v>
      </c>
      <c r="R325" s="14">
        <f>SUM($D$2:D325)</f>
        <v>13492</v>
      </c>
      <c r="Y325" s="5">
        <f t="shared" si="38"/>
        <v>1.2572815533980584</v>
      </c>
      <c r="Z325" s="5">
        <f t="shared" si="39"/>
        <v>1.1830985915492958</v>
      </c>
      <c r="AA325" s="5">
        <f t="shared" si="40"/>
        <v>1.0990990990990992</v>
      </c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x14ac:dyDescent="0.25">
      <c r="A326" s="3">
        <f t="shared" si="46"/>
        <v>42692</v>
      </c>
      <c r="B326" s="16">
        <v>545</v>
      </c>
      <c r="C326" s="16">
        <v>272</v>
      </c>
      <c r="D326" s="16">
        <v>296</v>
      </c>
      <c r="E326" s="16"/>
      <c r="F326" s="16">
        <f t="shared" si="45"/>
        <v>371</v>
      </c>
      <c r="G326" s="16"/>
      <c r="H326" s="20">
        <f t="shared" si="41"/>
        <v>134</v>
      </c>
      <c r="I326" s="20">
        <f t="shared" si="42"/>
        <v>50</v>
      </c>
      <c r="J326" s="20">
        <f t="shared" si="43"/>
        <v>102</v>
      </c>
      <c r="K326" s="20"/>
      <c r="L326" s="20"/>
      <c r="M326" s="20"/>
      <c r="N326" s="20">
        <f t="shared" si="44"/>
        <v>95.333333333333314</v>
      </c>
      <c r="O326" s="20"/>
      <c r="P326" s="14">
        <f>SUM($B$2:B326)</f>
        <v>19449</v>
      </c>
      <c r="Q326" s="14">
        <f>SUM($C$2:C326)</f>
        <v>13662</v>
      </c>
      <c r="R326" s="14">
        <f>SUM($D$2:D326)</f>
        <v>13788</v>
      </c>
      <c r="Y326" s="5">
        <f t="shared" si="38"/>
        <v>1.3260340632603407</v>
      </c>
      <c r="Z326" s="5">
        <f t="shared" si="39"/>
        <v>1.2252252252252251</v>
      </c>
      <c r="AA326" s="5">
        <f t="shared" si="40"/>
        <v>1.5257731958762886</v>
      </c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x14ac:dyDescent="0.25">
      <c r="A327" s="3">
        <f t="shared" si="46"/>
        <v>42693</v>
      </c>
      <c r="B327" s="16">
        <v>512</v>
      </c>
      <c r="C327" s="16">
        <v>256</v>
      </c>
      <c r="D327" s="16">
        <v>288</v>
      </c>
      <c r="E327" s="16"/>
      <c r="F327" s="16">
        <f t="shared" si="45"/>
        <v>352</v>
      </c>
      <c r="G327" s="16"/>
      <c r="H327" s="20">
        <f t="shared" si="41"/>
        <v>110</v>
      </c>
      <c r="I327" s="20">
        <f t="shared" si="42"/>
        <v>68</v>
      </c>
      <c r="J327" s="20">
        <f t="shared" si="43"/>
        <v>61</v>
      </c>
      <c r="K327" s="20"/>
      <c r="L327" s="20"/>
      <c r="M327" s="20"/>
      <c r="N327" s="20">
        <f t="shared" si="44"/>
        <v>79.666666666666686</v>
      </c>
      <c r="O327" s="20"/>
      <c r="P327" s="14">
        <f>SUM($B$2:B327)</f>
        <v>19961</v>
      </c>
      <c r="Q327" s="14">
        <f>SUM($C$2:C327)</f>
        <v>13918</v>
      </c>
      <c r="R327" s="14">
        <f>SUM($D$2:D327)</f>
        <v>14076</v>
      </c>
      <c r="Y327" s="5">
        <f t="shared" si="38"/>
        <v>1.2736318407960199</v>
      </c>
      <c r="Z327" s="5">
        <f t="shared" si="39"/>
        <v>1.3617021276595744</v>
      </c>
      <c r="AA327" s="5">
        <f t="shared" si="40"/>
        <v>1.2687224669603525</v>
      </c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x14ac:dyDescent="0.25">
      <c r="A328" s="28">
        <f t="shared" si="46"/>
        <v>42694</v>
      </c>
      <c r="B328" s="29">
        <v>329</v>
      </c>
      <c r="C328" s="29">
        <v>143</v>
      </c>
      <c r="D328" s="29">
        <v>163</v>
      </c>
      <c r="E328" s="29"/>
      <c r="F328" s="29">
        <f t="shared" si="45"/>
        <v>211.66666666666666</v>
      </c>
      <c r="G328" s="29"/>
      <c r="H328" s="30">
        <f t="shared" si="41"/>
        <v>-36</v>
      </c>
      <c r="I328" s="30">
        <f t="shared" si="42"/>
        <v>36</v>
      </c>
      <c r="J328" s="30">
        <f t="shared" si="43"/>
        <v>47</v>
      </c>
      <c r="K328" s="30"/>
      <c r="L328" s="30"/>
      <c r="M328" s="30"/>
      <c r="N328" s="30">
        <f t="shared" si="44"/>
        <v>15.666666666666657</v>
      </c>
      <c r="O328" s="30"/>
      <c r="P328" s="43">
        <f>SUM($B$2:B328)</f>
        <v>20290</v>
      </c>
      <c r="Q328" s="43">
        <f>SUM($C$2:C328)</f>
        <v>14061</v>
      </c>
      <c r="R328" s="43">
        <f>SUM($D$2:D328)</f>
        <v>14239</v>
      </c>
      <c r="Y328" s="5">
        <f t="shared" si="38"/>
        <v>0.90136986301369859</v>
      </c>
      <c r="Z328" s="5">
        <f t="shared" si="39"/>
        <v>1.3364485981308412</v>
      </c>
      <c r="AA328" s="5">
        <f t="shared" si="40"/>
        <v>1.4051724137931034</v>
      </c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x14ac:dyDescent="0.25">
      <c r="A329" s="28">
        <f t="shared" si="46"/>
        <v>42695</v>
      </c>
      <c r="B329" s="29">
        <v>274</v>
      </c>
      <c r="C329" s="29">
        <v>98</v>
      </c>
      <c r="D329" s="29">
        <v>104</v>
      </c>
      <c r="E329" s="29"/>
      <c r="F329" s="29">
        <f t="shared" si="45"/>
        <v>158.66666666666666</v>
      </c>
      <c r="G329" s="29"/>
      <c r="H329" s="30">
        <f t="shared" si="41"/>
        <v>57</v>
      </c>
      <c r="I329" s="30">
        <f t="shared" si="42"/>
        <v>36</v>
      </c>
      <c r="J329" s="30">
        <f t="shared" si="43"/>
        <v>31</v>
      </c>
      <c r="K329" s="30"/>
      <c r="L329" s="30"/>
      <c r="M329" s="30"/>
      <c r="N329" s="30">
        <f t="shared" si="44"/>
        <v>41.333333333333329</v>
      </c>
      <c r="O329" s="30"/>
      <c r="P329" s="43">
        <f>SUM($B$2:B329)</f>
        <v>20564</v>
      </c>
      <c r="Q329" s="43">
        <f>SUM($C$2:C329)</f>
        <v>14159</v>
      </c>
      <c r="R329" s="43">
        <f>SUM($D$2:D329)</f>
        <v>14343</v>
      </c>
      <c r="Y329" s="5">
        <f t="shared" si="38"/>
        <v>1.2626728110599079</v>
      </c>
      <c r="Z329" s="5">
        <f t="shared" si="39"/>
        <v>1.5806451612903225</v>
      </c>
      <c r="AA329" s="5">
        <f t="shared" si="40"/>
        <v>1.4246575342465753</v>
      </c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x14ac:dyDescent="0.25">
      <c r="A330" s="3">
        <f t="shared" si="46"/>
        <v>42696</v>
      </c>
      <c r="B330" s="16">
        <v>456</v>
      </c>
      <c r="C330" s="16">
        <v>301</v>
      </c>
      <c r="D330" s="16">
        <v>240</v>
      </c>
      <c r="E330" s="16"/>
      <c r="F330" s="16">
        <f t="shared" si="45"/>
        <v>332.33333333333331</v>
      </c>
      <c r="G330" s="16"/>
      <c r="H330" s="20">
        <f t="shared" si="41"/>
        <v>14</v>
      </c>
      <c r="I330" s="20">
        <f t="shared" si="42"/>
        <v>41</v>
      </c>
      <c r="J330" s="20">
        <f t="shared" si="43"/>
        <v>41</v>
      </c>
      <c r="K330" s="20"/>
      <c r="L330" s="20"/>
      <c r="M330" s="20"/>
      <c r="N330" s="20">
        <f t="shared" si="44"/>
        <v>32</v>
      </c>
      <c r="O330" s="20"/>
      <c r="P330" s="14">
        <f>SUM($B$2:B330)</f>
        <v>21020</v>
      </c>
      <c r="Q330" s="14">
        <f>SUM($C$2:C330)</f>
        <v>14460</v>
      </c>
      <c r="R330" s="14">
        <f>SUM($D$2:D330)</f>
        <v>14583</v>
      </c>
      <c r="Y330" s="5">
        <f t="shared" si="38"/>
        <v>1.0316742081447965</v>
      </c>
      <c r="Z330" s="5">
        <f t="shared" si="39"/>
        <v>1.1576923076923078</v>
      </c>
      <c r="AA330" s="5">
        <f t="shared" si="40"/>
        <v>1.2060301507537687</v>
      </c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x14ac:dyDescent="0.25">
      <c r="A331" s="3">
        <f t="shared" si="46"/>
        <v>42697</v>
      </c>
      <c r="B331" s="16">
        <v>492</v>
      </c>
      <c r="C331" s="16">
        <v>372</v>
      </c>
      <c r="D331" s="16">
        <v>382</v>
      </c>
      <c r="E331" s="16"/>
      <c r="F331" s="16">
        <f t="shared" si="45"/>
        <v>415.33333333333331</v>
      </c>
      <c r="G331" s="16"/>
      <c r="H331" s="20">
        <f t="shared" si="41"/>
        <v>-6</v>
      </c>
      <c r="I331" s="20">
        <f t="shared" si="42"/>
        <v>67</v>
      </c>
      <c r="J331" s="20">
        <f t="shared" si="43"/>
        <v>25</v>
      </c>
      <c r="K331" s="20"/>
      <c r="L331" s="20"/>
      <c r="M331" s="20"/>
      <c r="N331" s="20">
        <f t="shared" si="44"/>
        <v>28.666666666666629</v>
      </c>
      <c r="O331" s="20"/>
      <c r="P331" s="14">
        <f>SUM($B$2:B331)</f>
        <v>21512</v>
      </c>
      <c r="Q331" s="14">
        <f>SUM($C$2:C331)</f>
        <v>14832</v>
      </c>
      <c r="R331" s="14">
        <f>SUM($D$2:D331)</f>
        <v>14965</v>
      </c>
      <c r="Y331" s="5">
        <f t="shared" si="38"/>
        <v>0.98795180722891562</v>
      </c>
      <c r="Z331" s="5">
        <f t="shared" si="39"/>
        <v>1.2196721311475409</v>
      </c>
      <c r="AA331" s="5">
        <f t="shared" si="40"/>
        <v>1.0700280112044818</v>
      </c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x14ac:dyDescent="0.25">
      <c r="A332" s="3">
        <f t="shared" si="46"/>
        <v>42698</v>
      </c>
      <c r="B332" s="16">
        <v>563</v>
      </c>
      <c r="C332" s="16">
        <v>378</v>
      </c>
      <c r="D332" s="16">
        <v>416</v>
      </c>
      <c r="E332" s="16"/>
      <c r="F332" s="16">
        <f t="shared" si="45"/>
        <v>452.33333333333331</v>
      </c>
      <c r="G332" s="16"/>
      <c r="H332" s="20">
        <f t="shared" si="41"/>
        <v>45</v>
      </c>
      <c r="I332" s="20">
        <f t="shared" si="42"/>
        <v>126</v>
      </c>
      <c r="J332" s="20">
        <f t="shared" si="43"/>
        <v>172</v>
      </c>
      <c r="K332" s="20"/>
      <c r="L332" s="20"/>
      <c r="M332" s="20"/>
      <c r="N332" s="20">
        <f t="shared" si="44"/>
        <v>114.33333333333331</v>
      </c>
      <c r="O332" s="20"/>
      <c r="P332" s="14">
        <f>SUM($B$2:B332)</f>
        <v>22075</v>
      </c>
      <c r="Q332" s="14">
        <f>SUM($C$2:C332)</f>
        <v>15210</v>
      </c>
      <c r="R332" s="14">
        <f>SUM($D$2:D332)</f>
        <v>15381</v>
      </c>
      <c r="Y332" s="5">
        <f t="shared" si="38"/>
        <v>1.0868725868725868</v>
      </c>
      <c r="Z332" s="5">
        <f t="shared" si="39"/>
        <v>1.5</v>
      </c>
      <c r="AA332" s="5">
        <f t="shared" si="40"/>
        <v>1.7049180327868851</v>
      </c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x14ac:dyDescent="0.25">
      <c r="A333" s="3">
        <f t="shared" si="46"/>
        <v>42699</v>
      </c>
      <c r="B333" s="16">
        <v>635</v>
      </c>
      <c r="C333" s="16">
        <v>430</v>
      </c>
      <c r="D333" s="31">
        <v>386</v>
      </c>
      <c r="E333" s="16"/>
      <c r="F333" s="16">
        <f t="shared" si="45"/>
        <v>483.66666666666669</v>
      </c>
      <c r="G333" s="16"/>
      <c r="H333" s="20">
        <f t="shared" si="41"/>
        <v>90</v>
      </c>
      <c r="I333" s="20">
        <f t="shared" si="42"/>
        <v>158</v>
      </c>
      <c r="J333" s="20">
        <f t="shared" si="43"/>
        <v>90</v>
      </c>
      <c r="K333" s="20"/>
      <c r="L333" s="20"/>
      <c r="M333" s="20"/>
      <c r="N333" s="20">
        <f t="shared" si="44"/>
        <v>112.66666666666669</v>
      </c>
      <c r="O333" s="20"/>
      <c r="P333" s="14">
        <f>SUM($B$2:B333)</f>
        <v>22710</v>
      </c>
      <c r="Q333" s="14">
        <f>SUM($C$2:C333)</f>
        <v>15640</v>
      </c>
      <c r="R333" s="14">
        <f>SUM($D$2:D333)</f>
        <v>15767</v>
      </c>
      <c r="Y333" s="5">
        <f t="shared" si="38"/>
        <v>1.165137614678899</v>
      </c>
      <c r="Z333" s="5">
        <f t="shared" si="39"/>
        <v>1.5808823529411764</v>
      </c>
      <c r="AA333" s="5">
        <f t="shared" si="40"/>
        <v>1.3040540540540539</v>
      </c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x14ac:dyDescent="0.25">
      <c r="A334" s="3">
        <f t="shared" si="46"/>
        <v>42700</v>
      </c>
      <c r="B334" s="16">
        <v>616</v>
      </c>
      <c r="C334" s="16">
        <v>371</v>
      </c>
      <c r="D334" s="31">
        <v>405</v>
      </c>
      <c r="E334" s="16"/>
      <c r="F334" s="16">
        <f t="shared" si="45"/>
        <v>464</v>
      </c>
      <c r="G334" s="16"/>
      <c r="H334" s="20">
        <f t="shared" si="41"/>
        <v>104</v>
      </c>
      <c r="I334" s="20">
        <f t="shared" si="42"/>
        <v>115</v>
      </c>
      <c r="J334" s="20">
        <f t="shared" si="43"/>
        <v>117</v>
      </c>
      <c r="K334" s="20"/>
      <c r="L334" s="20"/>
      <c r="M334" s="20"/>
      <c r="N334" s="20">
        <f t="shared" si="44"/>
        <v>112</v>
      </c>
      <c r="O334" s="20"/>
      <c r="P334" s="14">
        <f>SUM($B$2:B334)</f>
        <v>23326</v>
      </c>
      <c r="Q334" s="14">
        <f>SUM($C$2:C334)</f>
        <v>16011</v>
      </c>
      <c r="R334" s="14">
        <f>SUM($D$2:D334)</f>
        <v>16172</v>
      </c>
      <c r="Y334" s="5">
        <f t="shared" si="38"/>
        <v>1.203125</v>
      </c>
      <c r="Z334" s="5">
        <f t="shared" si="39"/>
        <v>1.44921875</v>
      </c>
      <c r="AA334" s="5">
        <f t="shared" si="40"/>
        <v>1.40625</v>
      </c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x14ac:dyDescent="0.25">
      <c r="A335" s="28">
        <f t="shared" si="46"/>
        <v>42701</v>
      </c>
      <c r="B335" s="29">
        <v>391</v>
      </c>
      <c r="C335" s="29">
        <v>170</v>
      </c>
      <c r="D335" s="29">
        <v>205</v>
      </c>
      <c r="E335" s="29"/>
      <c r="F335" s="29">
        <f t="shared" si="45"/>
        <v>255.33333333333334</v>
      </c>
      <c r="G335" s="29"/>
      <c r="H335" s="30">
        <f t="shared" si="41"/>
        <v>62</v>
      </c>
      <c r="I335" s="30">
        <f t="shared" si="42"/>
        <v>27</v>
      </c>
      <c r="J335" s="30">
        <f t="shared" si="43"/>
        <v>42</v>
      </c>
      <c r="K335" s="30"/>
      <c r="L335" s="30"/>
      <c r="M335" s="30"/>
      <c r="N335" s="30">
        <f t="shared" si="44"/>
        <v>43.666666666666686</v>
      </c>
      <c r="O335" s="30"/>
      <c r="P335" s="43">
        <f>SUM($B$2:B335)</f>
        <v>23717</v>
      </c>
      <c r="Q335" s="43">
        <f>SUM($C$2:C335)</f>
        <v>16181</v>
      </c>
      <c r="R335" s="43">
        <f>SUM($D$2:D335)</f>
        <v>16377</v>
      </c>
      <c r="Y335" s="5">
        <f t="shared" si="38"/>
        <v>1.1884498480243162</v>
      </c>
      <c r="Z335" s="5">
        <f t="shared" si="39"/>
        <v>1.1888111888111887</v>
      </c>
      <c r="AA335" s="5">
        <f t="shared" si="40"/>
        <v>1.2576687116564418</v>
      </c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x14ac:dyDescent="0.25">
      <c r="A336" s="28">
        <f t="shared" si="46"/>
        <v>42702</v>
      </c>
      <c r="B336" s="29">
        <v>320</v>
      </c>
      <c r="C336" s="29">
        <v>125</v>
      </c>
      <c r="D336" s="29">
        <v>156</v>
      </c>
      <c r="E336" s="29"/>
      <c r="F336" s="29">
        <f t="shared" si="45"/>
        <v>200.33333333333334</v>
      </c>
      <c r="G336" s="29"/>
      <c r="H336" s="30">
        <f t="shared" si="41"/>
        <v>46</v>
      </c>
      <c r="I336" s="30">
        <f t="shared" si="42"/>
        <v>27</v>
      </c>
      <c r="J336" s="30">
        <f t="shared" si="43"/>
        <v>52</v>
      </c>
      <c r="K336" s="30"/>
      <c r="L336" s="30"/>
      <c r="M336" s="30"/>
      <c r="N336" s="30">
        <f t="shared" si="44"/>
        <v>41.666666666666686</v>
      </c>
      <c r="O336" s="30"/>
      <c r="P336" s="43">
        <f>SUM($B$2:B336)</f>
        <v>24037</v>
      </c>
      <c r="Q336" s="43">
        <f>SUM($C$2:C336)</f>
        <v>16306</v>
      </c>
      <c r="R336" s="43">
        <f>SUM($D$2:D336)</f>
        <v>16533</v>
      </c>
      <c r="W336" s="5"/>
      <c r="X336" s="5"/>
      <c r="Y336" s="5">
        <f t="shared" ref="Y336:Y399" si="47">IF(ISERROR(B336/B329),1,B336/B329)</f>
        <v>1.167883211678832</v>
      </c>
      <c r="Z336" s="5">
        <f t="shared" ref="Z336:Z399" si="48">IF(ISERROR(C336/C329),1,C336/C329)</f>
        <v>1.2755102040816326</v>
      </c>
      <c r="AA336" s="5">
        <f t="shared" ref="AA336:AA399" si="49">IF(ISERROR(D336/D329),1,D336/D329)</f>
        <v>1.5</v>
      </c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x14ac:dyDescent="0.25">
      <c r="A337" s="3">
        <f t="shared" si="46"/>
        <v>42703</v>
      </c>
      <c r="B337" s="16">
        <v>524</v>
      </c>
      <c r="C337" s="16">
        <v>388</v>
      </c>
      <c r="D337" s="16">
        <v>329</v>
      </c>
      <c r="E337" s="16"/>
      <c r="F337" s="16">
        <f t="shared" si="45"/>
        <v>413.66666666666669</v>
      </c>
      <c r="G337" s="16"/>
      <c r="H337" s="20">
        <f t="shared" si="41"/>
        <v>68</v>
      </c>
      <c r="I337" s="20">
        <f t="shared" si="42"/>
        <v>87</v>
      </c>
      <c r="J337" s="20">
        <f t="shared" si="43"/>
        <v>89</v>
      </c>
      <c r="K337" s="20"/>
      <c r="L337" s="20"/>
      <c r="M337" s="20"/>
      <c r="N337" s="20">
        <f t="shared" si="44"/>
        <v>81.333333333333371</v>
      </c>
      <c r="O337" s="20"/>
      <c r="P337" s="14">
        <f>SUM($B$2:B337)</f>
        <v>24561</v>
      </c>
      <c r="Q337" s="14">
        <f>SUM($C$2:C337)</f>
        <v>16694</v>
      </c>
      <c r="R337" s="14">
        <f>SUM($D$2:D337)</f>
        <v>16862</v>
      </c>
      <c r="W337" s="5"/>
      <c r="X337" s="5"/>
      <c r="Y337" s="5">
        <f t="shared" si="47"/>
        <v>1.1491228070175439</v>
      </c>
      <c r="Z337" s="5">
        <f t="shared" si="48"/>
        <v>1.2890365448504983</v>
      </c>
      <c r="AA337" s="5">
        <f t="shared" si="49"/>
        <v>1.3708333333333333</v>
      </c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x14ac:dyDescent="0.25">
      <c r="A338" s="3">
        <f t="shared" si="46"/>
        <v>42704</v>
      </c>
      <c r="B338" s="16">
        <v>641</v>
      </c>
      <c r="C338" s="16">
        <v>483</v>
      </c>
      <c r="D338" s="16">
        <v>497</v>
      </c>
      <c r="E338" s="16"/>
      <c r="F338" s="16">
        <f t="shared" si="45"/>
        <v>540.33333333333337</v>
      </c>
      <c r="G338" s="16"/>
      <c r="H338" s="20">
        <f t="shared" si="41"/>
        <v>149</v>
      </c>
      <c r="I338" s="20">
        <f t="shared" si="42"/>
        <v>111</v>
      </c>
      <c r="J338" s="20">
        <f t="shared" si="43"/>
        <v>115</v>
      </c>
      <c r="K338" s="20"/>
      <c r="L338" s="20"/>
      <c r="M338" s="20"/>
      <c r="N338" s="20">
        <f t="shared" si="44"/>
        <v>125.00000000000006</v>
      </c>
      <c r="O338" s="20"/>
      <c r="P338" s="14">
        <f>SUM($B$2:B338)</f>
        <v>25202</v>
      </c>
      <c r="Q338" s="14">
        <f>SUM($C$2:C338)</f>
        <v>17177</v>
      </c>
      <c r="R338" s="14">
        <f>SUM($D$2:D338)</f>
        <v>17359</v>
      </c>
      <c r="W338" s="5"/>
      <c r="X338" s="5"/>
      <c r="Y338" s="5">
        <f t="shared" si="47"/>
        <v>1.3028455284552845</v>
      </c>
      <c r="Z338" s="5">
        <f t="shared" si="48"/>
        <v>1.2983870967741935</v>
      </c>
      <c r="AA338" s="5">
        <f t="shared" si="49"/>
        <v>1.3010471204188481</v>
      </c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x14ac:dyDescent="0.25">
      <c r="A339" s="3">
        <f t="shared" si="46"/>
        <v>42705</v>
      </c>
      <c r="B339" s="16">
        <v>713</v>
      </c>
      <c r="C339" s="16">
        <v>482</v>
      </c>
      <c r="D339" s="16">
        <v>453</v>
      </c>
      <c r="E339" s="16"/>
      <c r="F339" s="16">
        <f t="shared" si="45"/>
        <v>549.33333333333337</v>
      </c>
      <c r="G339" s="16"/>
      <c r="H339" s="20">
        <f t="shared" si="41"/>
        <v>150</v>
      </c>
      <c r="I339" s="20">
        <f t="shared" si="42"/>
        <v>104</v>
      </c>
      <c r="J339" s="20">
        <f t="shared" si="43"/>
        <v>37</v>
      </c>
      <c r="K339" s="20"/>
      <c r="L339" s="20"/>
      <c r="M339" s="20"/>
      <c r="N339" s="20">
        <f t="shared" si="44"/>
        <v>97.000000000000057</v>
      </c>
      <c r="O339" s="20"/>
      <c r="P339" s="14">
        <f>SUM($B$2:B339)</f>
        <v>25915</v>
      </c>
      <c r="Q339" s="14">
        <f>SUM($C$2:C339)</f>
        <v>17659</v>
      </c>
      <c r="R339" s="14">
        <f>SUM($D$2:D339)</f>
        <v>17812</v>
      </c>
      <c r="W339" s="5"/>
      <c r="X339" s="5"/>
      <c r="Y339" s="5">
        <f t="shared" si="47"/>
        <v>1.2664298401420959</v>
      </c>
      <c r="Z339" s="5">
        <f t="shared" si="48"/>
        <v>1.2751322751322751</v>
      </c>
      <c r="AA339" s="5">
        <f t="shared" si="49"/>
        <v>1.0889423076923077</v>
      </c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x14ac:dyDescent="0.25">
      <c r="A340" s="3">
        <f t="shared" si="46"/>
        <v>42706</v>
      </c>
      <c r="B340" s="16">
        <v>813</v>
      </c>
      <c r="C340" s="16">
        <v>438</v>
      </c>
      <c r="D340" s="31">
        <v>448</v>
      </c>
      <c r="E340" s="16"/>
      <c r="F340" s="16">
        <f t="shared" si="45"/>
        <v>566.33333333333337</v>
      </c>
      <c r="G340" s="16"/>
      <c r="H340" s="20">
        <f t="shared" si="41"/>
        <v>178</v>
      </c>
      <c r="I340" s="20">
        <f t="shared" si="42"/>
        <v>8</v>
      </c>
      <c r="J340" s="20">
        <f t="shared" si="43"/>
        <v>62</v>
      </c>
      <c r="K340" s="20"/>
      <c r="L340" s="20"/>
      <c r="M340" s="20"/>
      <c r="N340" s="20">
        <f t="shared" si="44"/>
        <v>82.666666666666686</v>
      </c>
      <c r="O340" s="20"/>
      <c r="P340" s="14">
        <f>SUM($B$2:B340)</f>
        <v>26728</v>
      </c>
      <c r="Q340" s="14">
        <f>SUM($C$2:C340)</f>
        <v>18097</v>
      </c>
      <c r="R340" s="14">
        <f>SUM($D$2:D340)</f>
        <v>18260</v>
      </c>
      <c r="W340" s="5"/>
      <c r="X340" s="5"/>
      <c r="Y340" s="5">
        <f t="shared" si="47"/>
        <v>1.2803149606299213</v>
      </c>
      <c r="Z340" s="5">
        <f t="shared" si="48"/>
        <v>1.0186046511627906</v>
      </c>
      <c r="AA340" s="5">
        <f t="shared" si="49"/>
        <v>1.160621761658031</v>
      </c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x14ac:dyDescent="0.25">
      <c r="A341" s="3">
        <f t="shared" si="46"/>
        <v>42707</v>
      </c>
      <c r="B341" s="16">
        <v>791</v>
      </c>
      <c r="C341" s="16">
        <v>480</v>
      </c>
      <c r="D341" s="31">
        <v>431</v>
      </c>
      <c r="E341" s="16"/>
      <c r="F341" s="16">
        <f t="shared" si="45"/>
        <v>567.33333333333337</v>
      </c>
      <c r="G341" s="16"/>
      <c r="H341" s="20">
        <f t="shared" si="41"/>
        <v>175</v>
      </c>
      <c r="I341" s="20">
        <f t="shared" si="42"/>
        <v>109</v>
      </c>
      <c r="J341" s="20">
        <f t="shared" si="43"/>
        <v>26</v>
      </c>
      <c r="K341" s="20"/>
      <c r="L341" s="20"/>
      <c r="M341" s="20"/>
      <c r="N341" s="20">
        <f t="shared" si="44"/>
        <v>103.33333333333337</v>
      </c>
      <c r="O341" s="20"/>
      <c r="P341" s="14">
        <f>SUM($B$2:B341)</f>
        <v>27519</v>
      </c>
      <c r="Q341" s="14">
        <f>SUM($C$2:C341)</f>
        <v>18577</v>
      </c>
      <c r="R341" s="14">
        <f>SUM($D$2:D341)</f>
        <v>18691</v>
      </c>
      <c r="W341" s="5"/>
      <c r="X341" s="5"/>
      <c r="Y341" s="5">
        <f t="shared" si="47"/>
        <v>1.2840909090909092</v>
      </c>
      <c r="Z341" s="5">
        <f t="shared" si="48"/>
        <v>1.2938005390835579</v>
      </c>
      <c r="AA341" s="5">
        <f t="shared" si="49"/>
        <v>1.0641975308641975</v>
      </c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x14ac:dyDescent="0.25">
      <c r="A342" s="28">
        <f t="shared" si="46"/>
        <v>42708</v>
      </c>
      <c r="B342" s="29">
        <v>500</v>
      </c>
      <c r="C342" s="29">
        <v>262</v>
      </c>
      <c r="D342" s="29">
        <v>284</v>
      </c>
      <c r="E342" s="29"/>
      <c r="F342" s="29">
        <f t="shared" si="45"/>
        <v>348.66666666666669</v>
      </c>
      <c r="G342" s="29"/>
      <c r="H342" s="30">
        <f t="shared" si="41"/>
        <v>109</v>
      </c>
      <c r="I342" s="30">
        <f t="shared" si="42"/>
        <v>92</v>
      </c>
      <c r="J342" s="30">
        <f t="shared" si="43"/>
        <v>79</v>
      </c>
      <c r="K342" s="30"/>
      <c r="L342" s="30"/>
      <c r="M342" s="30"/>
      <c r="N342" s="30">
        <f t="shared" si="44"/>
        <v>93.333333333333343</v>
      </c>
      <c r="O342" s="30"/>
      <c r="P342" s="43">
        <f>SUM($B$2:B342)</f>
        <v>28019</v>
      </c>
      <c r="Q342" s="43">
        <f>SUM($C$2:C342)</f>
        <v>18839</v>
      </c>
      <c r="R342" s="43">
        <f>SUM($D$2:D342)</f>
        <v>18975</v>
      </c>
      <c r="W342" s="5"/>
      <c r="X342" s="5"/>
      <c r="Y342" s="5">
        <f t="shared" si="47"/>
        <v>1.2787723785166241</v>
      </c>
      <c r="Z342" s="5">
        <f t="shared" si="48"/>
        <v>1.5411764705882354</v>
      </c>
      <c r="AA342" s="5">
        <f t="shared" si="49"/>
        <v>1.3853658536585365</v>
      </c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x14ac:dyDescent="0.25">
      <c r="A343" s="28">
        <f t="shared" si="46"/>
        <v>42709</v>
      </c>
      <c r="B343" s="29">
        <v>343</v>
      </c>
      <c r="C343" s="29">
        <v>150</v>
      </c>
      <c r="D343" s="29">
        <v>184</v>
      </c>
      <c r="E343" s="29"/>
      <c r="F343" s="29">
        <f t="shared" si="45"/>
        <v>225.66666666666666</v>
      </c>
      <c r="G343" s="29"/>
      <c r="H343" s="30">
        <f t="shared" si="41"/>
        <v>23</v>
      </c>
      <c r="I343" s="30">
        <f t="shared" si="42"/>
        <v>25</v>
      </c>
      <c r="J343" s="30">
        <f t="shared" si="43"/>
        <v>28</v>
      </c>
      <c r="K343" s="30"/>
      <c r="L343" s="30"/>
      <c r="M343" s="30"/>
      <c r="N343" s="30">
        <f t="shared" si="44"/>
        <v>25.333333333333314</v>
      </c>
      <c r="O343" s="30"/>
      <c r="P343" s="43">
        <f>SUM($B$2:B343)</f>
        <v>28362</v>
      </c>
      <c r="Q343" s="43">
        <f>SUM($C$2:C343)</f>
        <v>18989</v>
      </c>
      <c r="R343" s="43">
        <f>SUM($D$2:D343)</f>
        <v>19159</v>
      </c>
      <c r="W343" s="5"/>
      <c r="X343" s="5"/>
      <c r="Y343" s="5">
        <f t="shared" si="47"/>
        <v>1.0718749999999999</v>
      </c>
      <c r="Z343" s="5">
        <f t="shared" si="48"/>
        <v>1.2</v>
      </c>
      <c r="AA343" s="5">
        <f t="shared" si="49"/>
        <v>1.1794871794871795</v>
      </c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x14ac:dyDescent="0.25">
      <c r="A344" s="3">
        <f t="shared" si="46"/>
        <v>42710</v>
      </c>
      <c r="B344" s="16">
        <v>665</v>
      </c>
      <c r="C344" s="16">
        <v>445</v>
      </c>
      <c r="D344" s="16">
        <v>380</v>
      </c>
      <c r="E344" s="16"/>
      <c r="F344" s="16">
        <f t="shared" si="45"/>
        <v>496.66666666666669</v>
      </c>
      <c r="G344" s="16"/>
      <c r="H344" s="20">
        <f t="shared" si="41"/>
        <v>141</v>
      </c>
      <c r="I344" s="20">
        <f t="shared" si="42"/>
        <v>57</v>
      </c>
      <c r="J344" s="20">
        <f t="shared" si="43"/>
        <v>51</v>
      </c>
      <c r="K344" s="20"/>
      <c r="L344" s="20"/>
      <c r="M344" s="20"/>
      <c r="N344" s="20">
        <f t="shared" si="44"/>
        <v>83</v>
      </c>
      <c r="O344" s="20"/>
      <c r="P344" s="14">
        <f>SUM($B$2:B344)</f>
        <v>29027</v>
      </c>
      <c r="Q344" s="14">
        <f>SUM($C$2:C344)</f>
        <v>19434</v>
      </c>
      <c r="R344" s="14">
        <f>SUM($D$2:D344)</f>
        <v>19539</v>
      </c>
      <c r="W344" s="5"/>
      <c r="X344" s="5"/>
      <c r="Y344" s="5">
        <f t="shared" si="47"/>
        <v>1.2690839694656488</v>
      </c>
      <c r="Z344" s="5">
        <f t="shared" si="48"/>
        <v>1.1469072164948453</v>
      </c>
      <c r="AA344" s="5">
        <f t="shared" si="49"/>
        <v>1.1550151975683891</v>
      </c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x14ac:dyDescent="0.25">
      <c r="A345" s="3">
        <f t="shared" si="46"/>
        <v>42711</v>
      </c>
      <c r="B345" s="16">
        <v>833</v>
      </c>
      <c r="C345" s="16">
        <v>568</v>
      </c>
      <c r="D345" s="16">
        <v>622</v>
      </c>
      <c r="E345" s="16"/>
      <c r="F345" s="16">
        <f t="shared" si="45"/>
        <v>674.33333333333337</v>
      </c>
      <c r="G345" s="16"/>
      <c r="H345" s="20">
        <f t="shared" si="41"/>
        <v>192</v>
      </c>
      <c r="I345" s="20">
        <f t="shared" si="42"/>
        <v>85</v>
      </c>
      <c r="J345" s="20">
        <f t="shared" si="43"/>
        <v>125</v>
      </c>
      <c r="K345" s="20"/>
      <c r="L345" s="20"/>
      <c r="M345" s="20"/>
      <c r="N345" s="20">
        <f t="shared" si="44"/>
        <v>134</v>
      </c>
      <c r="O345" s="20"/>
      <c r="P345" s="14">
        <f>SUM($B$2:B345)</f>
        <v>29860</v>
      </c>
      <c r="Q345" s="14">
        <f>SUM($C$2:C345)</f>
        <v>20002</v>
      </c>
      <c r="R345" s="14">
        <f>SUM($D$2:D345)</f>
        <v>20161</v>
      </c>
      <c r="W345" s="5"/>
      <c r="X345" s="5"/>
      <c r="Y345" s="5">
        <f t="shared" si="47"/>
        <v>1.2995319812792512</v>
      </c>
      <c r="Z345" s="5">
        <f t="shared" si="48"/>
        <v>1.175983436853002</v>
      </c>
      <c r="AA345" s="5">
        <f t="shared" si="49"/>
        <v>1.2515090543259557</v>
      </c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x14ac:dyDescent="0.25">
      <c r="A346" s="3">
        <f t="shared" si="46"/>
        <v>42712</v>
      </c>
      <c r="B346" s="16">
        <v>821</v>
      </c>
      <c r="C346" s="16">
        <v>458</v>
      </c>
      <c r="D346" s="16">
        <v>543</v>
      </c>
      <c r="E346" s="16"/>
      <c r="F346" s="16">
        <f t="shared" si="45"/>
        <v>607.33333333333337</v>
      </c>
      <c r="G346" s="16"/>
      <c r="H346" s="20">
        <f t="shared" si="41"/>
        <v>108</v>
      </c>
      <c r="I346" s="20">
        <f t="shared" si="42"/>
        <v>-24</v>
      </c>
      <c r="J346" s="20">
        <f t="shared" si="43"/>
        <v>90</v>
      </c>
      <c r="K346" s="20"/>
      <c r="L346" s="20"/>
      <c r="M346" s="20"/>
      <c r="N346" s="20">
        <f t="shared" si="44"/>
        <v>58</v>
      </c>
      <c r="O346" s="20"/>
      <c r="P346" s="14">
        <f>SUM($B$2:B346)</f>
        <v>30681</v>
      </c>
      <c r="Q346" s="14">
        <f>SUM($C$2:C346)</f>
        <v>20460</v>
      </c>
      <c r="R346" s="14">
        <f>SUM($D$2:D346)</f>
        <v>20704</v>
      </c>
      <c r="W346" s="5"/>
      <c r="X346" s="5"/>
      <c r="Y346" s="5">
        <f t="shared" si="47"/>
        <v>1.1514726507713886</v>
      </c>
      <c r="Z346" s="5">
        <f t="shared" si="48"/>
        <v>0.950207468879668</v>
      </c>
      <c r="AA346" s="5">
        <f t="shared" si="49"/>
        <v>1.1986754966887416</v>
      </c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x14ac:dyDescent="0.25">
      <c r="A347" s="3">
        <f t="shared" si="46"/>
        <v>42713</v>
      </c>
      <c r="B347" s="16">
        <v>1037</v>
      </c>
      <c r="C347" s="16">
        <v>604</v>
      </c>
      <c r="D347" s="31">
        <v>529</v>
      </c>
      <c r="E347" s="16"/>
      <c r="F347" s="16">
        <f t="shared" si="45"/>
        <v>723.33333333333337</v>
      </c>
      <c r="G347" s="16"/>
      <c r="H347" s="20">
        <f t="shared" si="41"/>
        <v>224</v>
      </c>
      <c r="I347" s="20">
        <f t="shared" si="42"/>
        <v>166</v>
      </c>
      <c r="J347" s="20">
        <f t="shared" si="43"/>
        <v>81</v>
      </c>
      <c r="K347" s="20"/>
      <c r="L347" s="20"/>
      <c r="M347" s="20"/>
      <c r="N347" s="20">
        <f t="shared" si="44"/>
        <v>157</v>
      </c>
      <c r="O347" s="20"/>
      <c r="P347" s="14">
        <f>SUM($B$2:B347)</f>
        <v>31718</v>
      </c>
      <c r="Q347" s="14">
        <f>SUM($C$2:C347)</f>
        <v>21064</v>
      </c>
      <c r="R347" s="14">
        <f>SUM($D$2:D347)</f>
        <v>21233</v>
      </c>
      <c r="W347" s="5"/>
      <c r="X347" s="5"/>
      <c r="Y347" s="5">
        <f t="shared" si="47"/>
        <v>1.2755227552275523</v>
      </c>
      <c r="Z347" s="5">
        <f t="shared" si="48"/>
        <v>1.3789954337899544</v>
      </c>
      <c r="AA347" s="5">
        <f t="shared" si="49"/>
        <v>1.1808035714285714</v>
      </c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x14ac:dyDescent="0.25">
      <c r="A348" s="3">
        <f t="shared" si="46"/>
        <v>42714</v>
      </c>
      <c r="B348" s="16">
        <v>952</v>
      </c>
      <c r="C348" s="16">
        <v>503</v>
      </c>
      <c r="D348" s="31">
        <v>587</v>
      </c>
      <c r="E348" s="16"/>
      <c r="F348" s="16">
        <f t="shared" si="45"/>
        <v>680.66666666666663</v>
      </c>
      <c r="G348" s="16"/>
      <c r="H348" s="20">
        <f t="shared" si="41"/>
        <v>161</v>
      </c>
      <c r="I348" s="20">
        <f t="shared" si="42"/>
        <v>23</v>
      </c>
      <c r="J348" s="20">
        <f t="shared" si="43"/>
        <v>156</v>
      </c>
      <c r="K348" s="20"/>
      <c r="L348" s="20"/>
      <c r="M348" s="20"/>
      <c r="N348" s="20">
        <f t="shared" si="44"/>
        <v>113.33333333333326</v>
      </c>
      <c r="O348" s="20"/>
      <c r="P348" s="14">
        <f>SUM($B$2:B348)</f>
        <v>32670</v>
      </c>
      <c r="Q348" s="14">
        <f>SUM($C$2:C348)</f>
        <v>21567</v>
      </c>
      <c r="R348" s="14">
        <f>SUM($D$2:D348)</f>
        <v>21820</v>
      </c>
      <c r="W348" s="5"/>
      <c r="X348" s="5"/>
      <c r="Y348" s="5">
        <f t="shared" si="47"/>
        <v>1.2035398230088497</v>
      </c>
      <c r="Z348" s="5">
        <f t="shared" si="48"/>
        <v>1.0479166666666666</v>
      </c>
      <c r="AA348" s="5">
        <f t="shared" si="49"/>
        <v>1.3619489559164732</v>
      </c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x14ac:dyDescent="0.25">
      <c r="A349" s="28">
        <f t="shared" si="46"/>
        <v>42715</v>
      </c>
      <c r="B349" s="29">
        <v>743</v>
      </c>
      <c r="C349" s="29">
        <v>333</v>
      </c>
      <c r="D349" s="29">
        <v>351</v>
      </c>
      <c r="E349" s="29"/>
      <c r="F349" s="29">
        <f t="shared" si="45"/>
        <v>475.66666666666669</v>
      </c>
      <c r="G349" s="29"/>
      <c r="H349" s="30">
        <f t="shared" si="41"/>
        <v>243</v>
      </c>
      <c r="I349" s="30">
        <f t="shared" si="42"/>
        <v>71</v>
      </c>
      <c r="J349" s="30">
        <f t="shared" si="43"/>
        <v>67</v>
      </c>
      <c r="K349" s="30"/>
      <c r="L349" s="30"/>
      <c r="M349" s="30"/>
      <c r="N349" s="30">
        <f t="shared" si="44"/>
        <v>127</v>
      </c>
      <c r="O349" s="30"/>
      <c r="P349" s="43">
        <f>SUM($B$2:B349)</f>
        <v>33413</v>
      </c>
      <c r="Q349" s="43">
        <f>SUM($C$2:C349)</f>
        <v>21900</v>
      </c>
      <c r="R349" s="43">
        <f>SUM($D$2:D349)</f>
        <v>22171</v>
      </c>
      <c r="W349" s="5"/>
      <c r="X349" s="5"/>
      <c r="Y349" s="5">
        <f t="shared" si="47"/>
        <v>1.486</v>
      </c>
      <c r="Z349" s="5">
        <f t="shared" si="48"/>
        <v>1.2709923664122138</v>
      </c>
      <c r="AA349" s="5">
        <f t="shared" si="49"/>
        <v>1.2359154929577465</v>
      </c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x14ac:dyDescent="0.25">
      <c r="A350" s="28">
        <f t="shared" si="46"/>
        <v>42716</v>
      </c>
      <c r="B350" s="29">
        <v>500</v>
      </c>
      <c r="C350" s="29">
        <v>206</v>
      </c>
      <c r="D350" s="29">
        <v>235</v>
      </c>
      <c r="E350" s="29"/>
      <c r="F350" s="29">
        <f t="shared" si="45"/>
        <v>313.66666666666669</v>
      </c>
      <c r="G350" s="29"/>
      <c r="H350" s="30">
        <f t="shared" si="41"/>
        <v>157</v>
      </c>
      <c r="I350" s="30">
        <f t="shared" si="42"/>
        <v>56</v>
      </c>
      <c r="J350" s="30">
        <f t="shared" si="43"/>
        <v>51</v>
      </c>
      <c r="K350" s="30"/>
      <c r="L350" s="30"/>
      <c r="M350" s="30"/>
      <c r="N350" s="30">
        <f t="shared" si="44"/>
        <v>88.000000000000028</v>
      </c>
      <c r="O350" s="30"/>
      <c r="P350" s="43">
        <f>SUM($B$2:B350)</f>
        <v>33913</v>
      </c>
      <c r="Q350" s="43">
        <f>SUM($C$2:C350)</f>
        <v>22106</v>
      </c>
      <c r="R350" s="43">
        <f>SUM($D$2:D350)</f>
        <v>22406</v>
      </c>
      <c r="W350" s="5"/>
      <c r="X350" s="5"/>
      <c r="Y350" s="5">
        <f t="shared" si="47"/>
        <v>1.4577259475218658</v>
      </c>
      <c r="Z350" s="5">
        <f t="shared" si="48"/>
        <v>1.3733333333333333</v>
      </c>
      <c r="AA350" s="5">
        <f t="shared" si="49"/>
        <v>1.2771739130434783</v>
      </c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x14ac:dyDescent="0.25">
      <c r="A351" s="3">
        <f t="shared" si="46"/>
        <v>42717</v>
      </c>
      <c r="B351" s="16">
        <v>797</v>
      </c>
      <c r="C351" s="16">
        <v>528</v>
      </c>
      <c r="D351" s="16">
        <v>481</v>
      </c>
      <c r="E351" s="16"/>
      <c r="F351" s="16">
        <f t="shared" si="45"/>
        <v>602</v>
      </c>
      <c r="G351" s="16"/>
      <c r="H351" s="20">
        <f t="shared" si="41"/>
        <v>132</v>
      </c>
      <c r="I351" s="20">
        <f t="shared" si="42"/>
        <v>83</v>
      </c>
      <c r="J351" s="20">
        <f t="shared" si="43"/>
        <v>101</v>
      </c>
      <c r="K351" s="20"/>
      <c r="L351" s="20"/>
      <c r="M351" s="20"/>
      <c r="N351" s="20">
        <f t="shared" si="44"/>
        <v>105.33333333333331</v>
      </c>
      <c r="O351" s="20"/>
      <c r="P351" s="14">
        <f>SUM($B$2:B351)</f>
        <v>34710</v>
      </c>
      <c r="Q351" s="14">
        <f>SUM($C$2:C351)</f>
        <v>22634</v>
      </c>
      <c r="R351" s="14">
        <f>SUM($D$2:D351)</f>
        <v>22887</v>
      </c>
      <c r="W351" s="5"/>
      <c r="X351" s="5"/>
      <c r="Y351" s="5">
        <f t="shared" si="47"/>
        <v>1.1984962406015038</v>
      </c>
      <c r="Z351" s="5">
        <f t="shared" si="48"/>
        <v>1.1865168539325843</v>
      </c>
      <c r="AA351" s="5">
        <f t="shared" si="49"/>
        <v>1.2657894736842106</v>
      </c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x14ac:dyDescent="0.25">
      <c r="A352" s="3">
        <f t="shared" si="46"/>
        <v>42718</v>
      </c>
      <c r="B352" s="16">
        <v>984</v>
      </c>
      <c r="C352" s="16">
        <v>910</v>
      </c>
      <c r="D352" s="16">
        <v>805</v>
      </c>
      <c r="E352" s="16"/>
      <c r="F352" s="16">
        <f t="shared" si="45"/>
        <v>899.66666666666663</v>
      </c>
      <c r="G352" s="16"/>
      <c r="H352" s="20">
        <f t="shared" si="41"/>
        <v>151</v>
      </c>
      <c r="I352" s="20">
        <f t="shared" si="42"/>
        <v>342</v>
      </c>
      <c r="J352" s="20">
        <f t="shared" si="43"/>
        <v>183</v>
      </c>
      <c r="K352" s="20"/>
      <c r="L352" s="20"/>
      <c r="M352" s="20"/>
      <c r="N352" s="20">
        <f t="shared" si="44"/>
        <v>225.33333333333326</v>
      </c>
      <c r="O352" s="20"/>
      <c r="P352" s="14">
        <f>SUM($B$2:B352)</f>
        <v>35694</v>
      </c>
      <c r="Q352" s="14">
        <f>SUM($C$2:C352)</f>
        <v>23544</v>
      </c>
      <c r="R352" s="14">
        <f>SUM($D$2:D352)</f>
        <v>23692</v>
      </c>
      <c r="W352" s="5"/>
      <c r="X352" s="5"/>
      <c r="Y352" s="5">
        <f t="shared" si="47"/>
        <v>1.1812725090036014</v>
      </c>
      <c r="Z352" s="5">
        <f t="shared" si="48"/>
        <v>1.602112676056338</v>
      </c>
      <c r="AA352" s="5">
        <f t="shared" si="49"/>
        <v>1.2942122186495177</v>
      </c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6" x14ac:dyDescent="0.25">
      <c r="A353" s="3">
        <f t="shared" si="46"/>
        <v>42719</v>
      </c>
      <c r="B353" s="16">
        <v>1028</v>
      </c>
      <c r="C353" s="16">
        <v>729</v>
      </c>
      <c r="D353" s="16">
        <v>749</v>
      </c>
      <c r="E353" s="16"/>
      <c r="F353" s="16">
        <f t="shared" si="45"/>
        <v>835.33333333333337</v>
      </c>
      <c r="G353" s="16"/>
      <c r="H353" s="20">
        <f t="shared" si="41"/>
        <v>207</v>
      </c>
      <c r="I353" s="20">
        <f t="shared" si="42"/>
        <v>271</v>
      </c>
      <c r="J353" s="20">
        <f t="shared" si="43"/>
        <v>206</v>
      </c>
      <c r="K353" s="20"/>
      <c r="L353" s="20"/>
      <c r="M353" s="20"/>
      <c r="N353" s="20">
        <f t="shared" si="44"/>
        <v>228</v>
      </c>
      <c r="O353" s="20"/>
      <c r="P353" s="14">
        <f>SUM($B$2:B353)</f>
        <v>36722</v>
      </c>
      <c r="Q353" s="14">
        <f>SUM($C$2:C353)</f>
        <v>24273</v>
      </c>
      <c r="R353" s="14">
        <f>SUM($D$2:D353)</f>
        <v>24441</v>
      </c>
      <c r="W353" s="5"/>
      <c r="X353" s="5"/>
      <c r="Y353" s="5">
        <f t="shared" si="47"/>
        <v>1.2521315468940317</v>
      </c>
      <c r="Z353" s="5">
        <f t="shared" si="48"/>
        <v>1.5917030567685591</v>
      </c>
      <c r="AA353" s="5">
        <f t="shared" si="49"/>
        <v>1.3793738489871086</v>
      </c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6" x14ac:dyDescent="0.25">
      <c r="A354" s="3">
        <f t="shared" si="46"/>
        <v>42720</v>
      </c>
      <c r="B354" s="16">
        <v>1113</v>
      </c>
      <c r="C354" s="16">
        <v>754</v>
      </c>
      <c r="D354" s="31">
        <v>724</v>
      </c>
      <c r="E354" s="16"/>
      <c r="F354" s="16">
        <f t="shared" si="45"/>
        <v>863.66666666666663</v>
      </c>
      <c r="G354" s="16"/>
      <c r="H354" s="20">
        <f t="shared" si="41"/>
        <v>76</v>
      </c>
      <c r="I354" s="20">
        <f t="shared" si="42"/>
        <v>150</v>
      </c>
      <c r="J354" s="20">
        <f t="shared" si="43"/>
        <v>195</v>
      </c>
      <c r="K354" s="20"/>
      <c r="L354" s="20"/>
      <c r="M354" s="20"/>
      <c r="N354" s="20">
        <f t="shared" si="44"/>
        <v>140.33333333333326</v>
      </c>
      <c r="O354" s="20"/>
      <c r="P354" s="14">
        <f>SUM($B$2:B354)</f>
        <v>37835</v>
      </c>
      <c r="Q354" s="14">
        <f>SUM($C$2:C354)</f>
        <v>25027</v>
      </c>
      <c r="R354" s="14">
        <f>SUM($D$2:D354)</f>
        <v>25165</v>
      </c>
      <c r="W354" s="5"/>
      <c r="X354" s="5"/>
      <c r="Y354" s="5">
        <f t="shared" si="47"/>
        <v>1.073288331726133</v>
      </c>
      <c r="Z354" s="5">
        <f t="shared" si="48"/>
        <v>1.2483443708609272</v>
      </c>
      <c r="AA354" s="5">
        <f t="shared" si="49"/>
        <v>1.3686200378071833</v>
      </c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6" x14ac:dyDescent="0.25">
      <c r="A355" s="3">
        <f t="shared" si="46"/>
        <v>42721</v>
      </c>
      <c r="B355" s="16">
        <v>1001</v>
      </c>
      <c r="C355" s="16">
        <v>727</v>
      </c>
      <c r="D355" s="31">
        <v>838</v>
      </c>
      <c r="E355" s="16"/>
      <c r="F355" s="16">
        <f t="shared" si="45"/>
        <v>855.33333333333337</v>
      </c>
      <c r="G355" s="16"/>
      <c r="H355" s="20">
        <f t="shared" ref="H355:H418" si="50">B355-B348</f>
        <v>49</v>
      </c>
      <c r="I355" s="20">
        <f t="shared" ref="I355:I418" si="51">C355-C348</f>
        <v>224</v>
      </c>
      <c r="J355" s="20">
        <f t="shared" ref="J355:J418" si="52">D355-D348</f>
        <v>251</v>
      </c>
      <c r="K355" s="20"/>
      <c r="L355" s="20"/>
      <c r="M355" s="20"/>
      <c r="N355" s="20">
        <f t="shared" ref="N355:N418" si="53">F355-F348</f>
        <v>174.66666666666674</v>
      </c>
      <c r="O355" s="20"/>
      <c r="P355" s="14">
        <f>SUM($B$2:B355)</f>
        <v>38836</v>
      </c>
      <c r="Q355" s="14">
        <f>SUM($C$2:C355)</f>
        <v>25754</v>
      </c>
      <c r="R355" s="14">
        <f>SUM($D$2:D355)</f>
        <v>26003</v>
      </c>
      <c r="W355" s="5"/>
      <c r="X355" s="5"/>
      <c r="Y355" s="5">
        <f t="shared" si="47"/>
        <v>1.0514705882352942</v>
      </c>
      <c r="Z355" s="5">
        <f t="shared" si="48"/>
        <v>1.445328031809145</v>
      </c>
      <c r="AA355" s="5">
        <f t="shared" si="49"/>
        <v>1.4275979557069847</v>
      </c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6" x14ac:dyDescent="0.25">
      <c r="A356" s="28">
        <f t="shared" si="46"/>
        <v>42722</v>
      </c>
      <c r="B356" s="29">
        <v>750</v>
      </c>
      <c r="C356" s="29">
        <v>417</v>
      </c>
      <c r="D356" s="29">
        <v>411</v>
      </c>
      <c r="E356" s="29"/>
      <c r="F356" s="29">
        <f t="shared" si="45"/>
        <v>526</v>
      </c>
      <c r="G356" s="29"/>
      <c r="H356" s="30">
        <f t="shared" si="50"/>
        <v>7</v>
      </c>
      <c r="I356" s="30">
        <f t="shared" si="51"/>
        <v>84</v>
      </c>
      <c r="J356" s="30">
        <f t="shared" si="52"/>
        <v>60</v>
      </c>
      <c r="K356" s="30"/>
      <c r="L356" s="30"/>
      <c r="M356" s="30"/>
      <c r="N356" s="30">
        <f t="shared" si="53"/>
        <v>50.333333333333314</v>
      </c>
      <c r="O356" s="30"/>
      <c r="P356" s="43">
        <f>SUM($B$2:B356)</f>
        <v>39586</v>
      </c>
      <c r="Q356" s="43">
        <f>SUM($C$2:C356)</f>
        <v>26171</v>
      </c>
      <c r="R356" s="43">
        <f>SUM($D$2:D356)</f>
        <v>26414</v>
      </c>
      <c r="W356" s="5"/>
      <c r="X356" s="5"/>
      <c r="Y356" s="5">
        <f t="shared" si="47"/>
        <v>1.009421265141319</v>
      </c>
      <c r="Z356" s="5">
        <f t="shared" si="48"/>
        <v>1.2522522522522523</v>
      </c>
      <c r="AA356" s="5">
        <f t="shared" si="49"/>
        <v>1.170940170940171</v>
      </c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6" x14ac:dyDescent="0.25">
      <c r="A357" s="28">
        <f t="shared" si="46"/>
        <v>42723</v>
      </c>
      <c r="B357" s="29">
        <v>533</v>
      </c>
      <c r="C357" s="29">
        <v>229</v>
      </c>
      <c r="D357" s="29">
        <v>350</v>
      </c>
      <c r="E357" s="29"/>
      <c r="F357" s="29">
        <f t="shared" si="45"/>
        <v>370.66666666666669</v>
      </c>
      <c r="G357" s="29"/>
      <c r="H357" s="30">
        <f t="shared" si="50"/>
        <v>33</v>
      </c>
      <c r="I357" s="30">
        <f t="shared" si="51"/>
        <v>23</v>
      </c>
      <c r="J357" s="30">
        <f t="shared" si="52"/>
        <v>115</v>
      </c>
      <c r="K357" s="30"/>
      <c r="L357" s="30"/>
      <c r="M357" s="30"/>
      <c r="N357" s="30">
        <f t="shared" si="53"/>
        <v>57</v>
      </c>
      <c r="O357" s="30"/>
      <c r="P357" s="43">
        <f>SUM($B$2:B357)</f>
        <v>40119</v>
      </c>
      <c r="Q357" s="43">
        <f>SUM($C$2:C357)</f>
        <v>26400</v>
      </c>
      <c r="R357" s="43">
        <f>SUM($D$2:D357)</f>
        <v>26764</v>
      </c>
      <c r="W357" s="5"/>
      <c r="X357" s="5"/>
      <c r="Y357" s="5">
        <f t="shared" si="47"/>
        <v>1.0660000000000001</v>
      </c>
      <c r="Z357" s="5">
        <f t="shared" si="48"/>
        <v>1.1116504854368932</v>
      </c>
      <c r="AA357" s="5">
        <f t="shared" si="49"/>
        <v>1.4893617021276595</v>
      </c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6" x14ac:dyDescent="0.25">
      <c r="A358" s="3">
        <f t="shared" si="46"/>
        <v>42724</v>
      </c>
      <c r="B358" s="16">
        <v>879</v>
      </c>
      <c r="C358" s="16">
        <v>710</v>
      </c>
      <c r="D358" s="16">
        <v>533</v>
      </c>
      <c r="E358" s="16"/>
      <c r="F358" s="16">
        <f t="shared" si="45"/>
        <v>707.33333333333337</v>
      </c>
      <c r="G358" s="16"/>
      <c r="H358" s="20">
        <f t="shared" si="50"/>
        <v>82</v>
      </c>
      <c r="I358" s="20">
        <f t="shared" si="51"/>
        <v>182</v>
      </c>
      <c r="J358" s="20">
        <f t="shared" si="52"/>
        <v>52</v>
      </c>
      <c r="K358" s="20"/>
      <c r="L358" s="20"/>
      <c r="M358" s="20"/>
      <c r="N358" s="20">
        <f t="shared" si="53"/>
        <v>105.33333333333337</v>
      </c>
      <c r="O358" s="20"/>
      <c r="P358" s="14">
        <f>SUM($B$2:B358)</f>
        <v>40998</v>
      </c>
      <c r="Q358" s="14">
        <f>SUM($C$2:C358)</f>
        <v>27110</v>
      </c>
      <c r="R358" s="14">
        <f>SUM($D$2:D358)</f>
        <v>27297</v>
      </c>
      <c r="W358" s="5"/>
      <c r="X358" s="5"/>
      <c r="Y358" s="5">
        <f t="shared" si="47"/>
        <v>1.1028858218318696</v>
      </c>
      <c r="Z358" s="5">
        <f t="shared" si="48"/>
        <v>1.3446969696969697</v>
      </c>
      <c r="AA358" s="5">
        <f t="shared" si="49"/>
        <v>1.1081081081081081</v>
      </c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6" x14ac:dyDescent="0.25">
      <c r="A359" s="3">
        <f t="shared" si="46"/>
        <v>42725</v>
      </c>
      <c r="B359" s="16">
        <v>1160</v>
      </c>
      <c r="C359" s="16">
        <v>986</v>
      </c>
      <c r="D359" s="16">
        <v>944</v>
      </c>
      <c r="E359" s="16"/>
      <c r="F359" s="16">
        <f t="shared" si="45"/>
        <v>1030</v>
      </c>
      <c r="G359" s="16"/>
      <c r="H359" s="20">
        <f t="shared" si="50"/>
        <v>176</v>
      </c>
      <c r="I359" s="20">
        <f t="shared" si="51"/>
        <v>76</v>
      </c>
      <c r="J359" s="20">
        <f t="shared" si="52"/>
        <v>139</v>
      </c>
      <c r="K359" s="20"/>
      <c r="L359" s="20"/>
      <c r="M359" s="20"/>
      <c r="N359" s="20">
        <f t="shared" si="53"/>
        <v>130.33333333333337</v>
      </c>
      <c r="O359" s="20"/>
      <c r="P359" s="14">
        <f>SUM($B$2:B359)</f>
        <v>42158</v>
      </c>
      <c r="Q359" s="14">
        <f>SUM($C$2:C359)</f>
        <v>28096</v>
      </c>
      <c r="R359" s="14">
        <f>SUM($D$2:D359)</f>
        <v>28241</v>
      </c>
      <c r="W359" s="5"/>
      <c r="X359" s="5"/>
      <c r="Y359" s="5">
        <f t="shared" si="47"/>
        <v>1.1788617886178863</v>
      </c>
      <c r="Z359" s="5">
        <f t="shared" si="48"/>
        <v>1.0835164835164834</v>
      </c>
      <c r="AA359" s="5">
        <f t="shared" si="49"/>
        <v>1.1726708074534162</v>
      </c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6" x14ac:dyDescent="0.25">
      <c r="A360" s="3">
        <f t="shared" si="46"/>
        <v>42726</v>
      </c>
      <c r="B360" s="16">
        <v>1204</v>
      </c>
      <c r="C360" s="16">
        <v>813</v>
      </c>
      <c r="D360" s="16">
        <v>886</v>
      </c>
      <c r="E360" s="16"/>
      <c r="F360" s="16">
        <f t="shared" si="45"/>
        <v>967.66666666666663</v>
      </c>
      <c r="G360" s="16"/>
      <c r="H360" s="20">
        <f t="shared" si="50"/>
        <v>176</v>
      </c>
      <c r="I360" s="20">
        <f t="shared" si="51"/>
        <v>84</v>
      </c>
      <c r="J360" s="20">
        <f t="shared" si="52"/>
        <v>137</v>
      </c>
      <c r="K360" s="20"/>
      <c r="L360" s="20"/>
      <c r="M360" s="20"/>
      <c r="N360" s="20">
        <f t="shared" si="53"/>
        <v>132.33333333333326</v>
      </c>
      <c r="O360" s="20"/>
      <c r="P360" s="14">
        <f>SUM($B$2:B360)</f>
        <v>43362</v>
      </c>
      <c r="Q360" s="14">
        <f>SUM($C$2:C360)</f>
        <v>28909</v>
      </c>
      <c r="R360" s="14">
        <f>SUM($D$2:D360)</f>
        <v>29127</v>
      </c>
      <c r="W360" s="5"/>
      <c r="X360" s="5"/>
      <c r="Y360" s="5">
        <f t="shared" si="47"/>
        <v>1.1712062256809339</v>
      </c>
      <c r="Z360" s="5">
        <f t="shared" si="48"/>
        <v>1.1152263374485596</v>
      </c>
      <c r="AA360" s="5">
        <f t="shared" si="49"/>
        <v>1.1829105473965287</v>
      </c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6" x14ac:dyDescent="0.25">
      <c r="A361" s="3">
        <f t="shared" si="46"/>
        <v>42727</v>
      </c>
      <c r="B361" s="16">
        <v>691</v>
      </c>
      <c r="C361" s="16">
        <v>421</v>
      </c>
      <c r="D361" s="31">
        <v>554</v>
      </c>
      <c r="E361" s="16"/>
      <c r="F361" s="16">
        <f t="shared" si="45"/>
        <v>555.33333333333337</v>
      </c>
      <c r="G361" s="16"/>
      <c r="H361" s="20">
        <f t="shared" si="50"/>
        <v>-422</v>
      </c>
      <c r="I361" s="20">
        <f t="shared" si="51"/>
        <v>-333</v>
      </c>
      <c r="J361" s="20">
        <f t="shared" si="52"/>
        <v>-170</v>
      </c>
      <c r="K361" s="20"/>
      <c r="L361" s="20"/>
      <c r="M361" s="20"/>
      <c r="N361" s="20">
        <f t="shared" si="53"/>
        <v>-308.33333333333326</v>
      </c>
      <c r="O361" s="20"/>
      <c r="P361" s="14">
        <f>SUM($B$2:B361)</f>
        <v>44053</v>
      </c>
      <c r="Q361" s="14">
        <f>SUM($C$2:C361)</f>
        <v>29330</v>
      </c>
      <c r="R361" s="14">
        <f>SUM($D$2:D361)</f>
        <v>29681</v>
      </c>
      <c r="W361" s="5"/>
      <c r="X361" s="5"/>
      <c r="Y361" s="5">
        <f t="shared" si="47"/>
        <v>0.62084456424079071</v>
      </c>
      <c r="Z361" s="5">
        <f t="shared" si="48"/>
        <v>0.55835543766578244</v>
      </c>
      <c r="AA361" s="5">
        <f t="shared" si="49"/>
        <v>0.76519337016574585</v>
      </c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6" x14ac:dyDescent="0.25">
      <c r="A362" s="3">
        <f t="shared" si="46"/>
        <v>42728</v>
      </c>
      <c r="B362" s="16">
        <v>499</v>
      </c>
      <c r="C362" s="16">
        <v>250</v>
      </c>
      <c r="D362" s="31">
        <v>287</v>
      </c>
      <c r="E362" s="16"/>
      <c r="F362" s="16">
        <f t="shared" si="45"/>
        <v>345.33333333333331</v>
      </c>
      <c r="G362" s="16"/>
      <c r="H362" s="20">
        <f t="shared" si="50"/>
        <v>-502</v>
      </c>
      <c r="I362" s="20">
        <f t="shared" si="51"/>
        <v>-477</v>
      </c>
      <c r="J362" s="20">
        <f t="shared" si="52"/>
        <v>-551</v>
      </c>
      <c r="K362" s="20"/>
      <c r="L362" s="20"/>
      <c r="M362" s="20"/>
      <c r="N362" s="20">
        <f t="shared" si="53"/>
        <v>-510.00000000000006</v>
      </c>
      <c r="O362" s="20"/>
      <c r="P362" s="14">
        <f>SUM($B$2:B362)</f>
        <v>44552</v>
      </c>
      <c r="Q362" s="14">
        <f>SUM($C$2:C362)</f>
        <v>29580</v>
      </c>
      <c r="R362" s="14">
        <f>SUM($D$2:D362)</f>
        <v>29968</v>
      </c>
      <c r="W362" s="5"/>
      <c r="X362" s="5"/>
      <c r="Y362" s="5">
        <f t="shared" si="47"/>
        <v>0.4985014985014985</v>
      </c>
      <c r="Z362" s="5">
        <f t="shared" si="48"/>
        <v>0.34387895460797802</v>
      </c>
      <c r="AA362" s="5">
        <f t="shared" si="49"/>
        <v>0.34248210023866349</v>
      </c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6" x14ac:dyDescent="0.25">
      <c r="A363" s="28">
        <f t="shared" si="46"/>
        <v>42729</v>
      </c>
      <c r="B363" s="29">
        <v>571</v>
      </c>
      <c r="C363" s="29">
        <v>366</v>
      </c>
      <c r="D363" s="29">
        <v>189</v>
      </c>
      <c r="E363" s="29"/>
      <c r="F363" s="29">
        <f t="shared" si="45"/>
        <v>375.33333333333331</v>
      </c>
      <c r="G363" s="29"/>
      <c r="H363" s="30">
        <f t="shared" si="50"/>
        <v>-179</v>
      </c>
      <c r="I363" s="30">
        <f t="shared" si="51"/>
        <v>-51</v>
      </c>
      <c r="J363" s="30">
        <f t="shared" si="52"/>
        <v>-222</v>
      </c>
      <c r="K363" s="30"/>
      <c r="L363" s="30"/>
      <c r="M363" s="30"/>
      <c r="N363" s="30">
        <f t="shared" si="53"/>
        <v>-150.66666666666669</v>
      </c>
      <c r="O363" s="30"/>
      <c r="P363" s="43">
        <f>SUM($B$2:B363)</f>
        <v>45123</v>
      </c>
      <c r="Q363" s="43">
        <f>SUM($C$2:C363)</f>
        <v>29946</v>
      </c>
      <c r="R363" s="43">
        <f>SUM($D$2:D363)</f>
        <v>30157</v>
      </c>
      <c r="W363" s="5"/>
      <c r="X363" s="5"/>
      <c r="Y363" s="5">
        <f t="shared" si="47"/>
        <v>0.76133333333333331</v>
      </c>
      <c r="Z363" s="5">
        <f t="shared" si="48"/>
        <v>0.87769784172661869</v>
      </c>
      <c r="AA363" s="5">
        <f t="shared" si="49"/>
        <v>0.45985401459854014</v>
      </c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6" x14ac:dyDescent="0.25">
      <c r="A364" s="28">
        <f t="shared" si="46"/>
        <v>42730</v>
      </c>
      <c r="B364" s="29">
        <v>508</v>
      </c>
      <c r="C364" s="29">
        <v>351</v>
      </c>
      <c r="D364" s="29">
        <v>345</v>
      </c>
      <c r="E364" s="29"/>
      <c r="F364" s="29">
        <f t="shared" si="45"/>
        <v>401.33333333333331</v>
      </c>
      <c r="G364" s="29"/>
      <c r="H364" s="30">
        <f t="shared" si="50"/>
        <v>-25</v>
      </c>
      <c r="I364" s="30">
        <f t="shared" si="51"/>
        <v>122</v>
      </c>
      <c r="J364" s="30">
        <f t="shared" si="52"/>
        <v>-5</v>
      </c>
      <c r="K364" s="30"/>
      <c r="L364" s="30"/>
      <c r="M364" s="30"/>
      <c r="N364" s="30">
        <f t="shared" si="53"/>
        <v>30.666666666666629</v>
      </c>
      <c r="O364" s="30"/>
      <c r="P364" s="43">
        <f>SUM($B$2:B364)</f>
        <v>45631</v>
      </c>
      <c r="Q364" s="43">
        <f>SUM($C$2:C364)</f>
        <v>30297</v>
      </c>
      <c r="R364" s="43">
        <f>SUM($D$2:D364)</f>
        <v>30502</v>
      </c>
      <c r="W364" s="5"/>
      <c r="X364" s="5"/>
      <c r="Y364" s="5">
        <f t="shared" si="47"/>
        <v>0.95309568480300189</v>
      </c>
      <c r="Z364" s="5">
        <f t="shared" si="48"/>
        <v>1.5327510917030567</v>
      </c>
      <c r="AA364" s="5">
        <f t="shared" si="49"/>
        <v>0.98571428571428577</v>
      </c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6" x14ac:dyDescent="0.25">
      <c r="A365" s="3">
        <f t="shared" si="46"/>
        <v>42731</v>
      </c>
      <c r="B365" s="16">
        <v>855</v>
      </c>
      <c r="C365" s="16">
        <v>848</v>
      </c>
      <c r="D365" s="16">
        <v>674</v>
      </c>
      <c r="E365" s="16"/>
      <c r="F365" s="16">
        <f t="shared" si="45"/>
        <v>792.33333333333337</v>
      </c>
      <c r="G365" s="16"/>
      <c r="H365" s="20">
        <f t="shared" si="50"/>
        <v>-24</v>
      </c>
      <c r="I365" s="20">
        <f t="shared" si="51"/>
        <v>138</v>
      </c>
      <c r="J365" s="20">
        <f t="shared" si="52"/>
        <v>141</v>
      </c>
      <c r="K365" s="20"/>
      <c r="L365" s="20"/>
      <c r="M365" s="20"/>
      <c r="N365" s="20">
        <f t="shared" si="53"/>
        <v>85</v>
      </c>
      <c r="O365" s="20"/>
      <c r="P365" s="14">
        <f>SUM($B$2:B365)</f>
        <v>46486</v>
      </c>
      <c r="Q365" s="14">
        <f>SUM($C$2:C365)</f>
        <v>31145</v>
      </c>
      <c r="R365" s="14">
        <f>SUM($D$2:D365)</f>
        <v>31176</v>
      </c>
      <c r="W365" s="5"/>
      <c r="X365" s="5"/>
      <c r="Y365" s="5">
        <f t="shared" si="47"/>
        <v>0.97269624573378843</v>
      </c>
      <c r="Z365" s="5">
        <f t="shared" si="48"/>
        <v>1.1943661971830986</v>
      </c>
      <c r="AA365" s="5">
        <f t="shared" si="49"/>
        <v>1.2645403377110693</v>
      </c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6" x14ac:dyDescent="0.25">
      <c r="A366" s="3">
        <f t="shared" si="46"/>
        <v>42732</v>
      </c>
      <c r="B366" s="16">
        <v>1200</v>
      </c>
      <c r="C366" s="16">
        <v>1122</v>
      </c>
      <c r="D366" s="16">
        <v>1244</v>
      </c>
      <c r="E366" s="16"/>
      <c r="F366" s="16">
        <f t="shared" si="45"/>
        <v>1188.6666666666667</v>
      </c>
      <c r="G366" s="16"/>
      <c r="H366" s="20">
        <f t="shared" si="50"/>
        <v>40</v>
      </c>
      <c r="I366" s="20">
        <f t="shared" si="51"/>
        <v>136</v>
      </c>
      <c r="J366" s="20">
        <f t="shared" si="52"/>
        <v>300</v>
      </c>
      <c r="K366" s="20"/>
      <c r="L366" s="20"/>
      <c r="M366" s="20"/>
      <c r="N366" s="20">
        <f t="shared" si="53"/>
        <v>158.66666666666674</v>
      </c>
      <c r="O366" s="20"/>
      <c r="P366" s="14">
        <f>SUM($B$2:B366)</f>
        <v>47686</v>
      </c>
      <c r="Q366" s="14">
        <f>SUM($C$2:C366)</f>
        <v>32267</v>
      </c>
      <c r="R366" s="14">
        <f>SUM($D$2:D366)</f>
        <v>32420</v>
      </c>
      <c r="W366" s="5"/>
      <c r="X366" s="5"/>
      <c r="Y366" s="5">
        <f t="shared" si="47"/>
        <v>1.0344827586206897</v>
      </c>
      <c r="Z366" s="5">
        <f t="shared" si="48"/>
        <v>1.1379310344827587</v>
      </c>
      <c r="AA366" s="5">
        <f t="shared" si="49"/>
        <v>1.3177966101694916</v>
      </c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6" x14ac:dyDescent="0.25">
      <c r="A367" s="3">
        <f t="shared" si="46"/>
        <v>42733</v>
      </c>
      <c r="B367" s="16">
        <v>1234</v>
      </c>
      <c r="C367" s="16">
        <v>963</v>
      </c>
      <c r="D367" s="16">
        <v>1066</v>
      </c>
      <c r="E367" s="16"/>
      <c r="F367" s="16">
        <f t="shared" si="45"/>
        <v>1087.6666666666667</v>
      </c>
      <c r="G367" s="16"/>
      <c r="H367" s="20">
        <f t="shared" si="50"/>
        <v>30</v>
      </c>
      <c r="I367" s="20">
        <f t="shared" si="51"/>
        <v>150</v>
      </c>
      <c r="J367" s="20">
        <f t="shared" si="52"/>
        <v>180</v>
      </c>
      <c r="K367" s="20"/>
      <c r="L367" s="20"/>
      <c r="M367" s="20"/>
      <c r="N367" s="20">
        <f t="shared" si="53"/>
        <v>120.00000000000011</v>
      </c>
      <c r="O367" s="20"/>
      <c r="P367" s="14">
        <f>SUM($B$2:B367)</f>
        <v>48920</v>
      </c>
      <c r="Q367" s="14">
        <f>SUM($C$2:C367)</f>
        <v>33230</v>
      </c>
      <c r="R367" s="14">
        <f>SUM($D$2:D367)</f>
        <v>33486</v>
      </c>
      <c r="W367" s="5"/>
      <c r="X367" s="5"/>
      <c r="Y367" s="5">
        <f t="shared" si="47"/>
        <v>1.0249169435215948</v>
      </c>
      <c r="Z367" s="5">
        <f t="shared" si="48"/>
        <v>1.1845018450184501</v>
      </c>
      <c r="AA367" s="5">
        <f t="shared" si="49"/>
        <v>1.2031602708803613</v>
      </c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6" ht="15.75" customHeight="1" thickBot="1" x14ac:dyDescent="0.3">
      <c r="A368" s="40">
        <f t="shared" si="46"/>
        <v>42734</v>
      </c>
      <c r="B368" s="41">
        <v>745</v>
      </c>
      <c r="C368" s="41">
        <v>561</v>
      </c>
      <c r="D368" s="42">
        <v>708</v>
      </c>
      <c r="E368" s="41"/>
      <c r="F368" s="41">
        <f t="shared" si="45"/>
        <v>671.33333333333337</v>
      </c>
      <c r="G368" s="41"/>
      <c r="H368" s="37">
        <f t="shared" si="50"/>
        <v>54</v>
      </c>
      <c r="I368" s="37">
        <f t="shared" si="51"/>
        <v>140</v>
      </c>
      <c r="J368" s="37">
        <f t="shared" si="52"/>
        <v>154</v>
      </c>
      <c r="K368" s="37"/>
      <c r="L368" s="37"/>
      <c r="M368" s="37"/>
      <c r="N368" s="37">
        <f t="shared" si="53"/>
        <v>116</v>
      </c>
      <c r="O368" s="37"/>
      <c r="P368" s="32">
        <f>SUM($B$2:B368)</f>
        <v>49665</v>
      </c>
      <c r="Q368" s="32">
        <f>SUM($C$2:C368)</f>
        <v>33791</v>
      </c>
      <c r="R368" s="32">
        <f>SUM($D$2:D368)</f>
        <v>34194</v>
      </c>
      <c r="W368" s="26"/>
      <c r="X368" s="26"/>
      <c r="Y368" s="5">
        <f t="shared" si="47"/>
        <v>1.0781476121562952</v>
      </c>
      <c r="Z368" s="5">
        <f t="shared" si="48"/>
        <v>1.332541567695962</v>
      </c>
      <c r="AA368" s="5">
        <f t="shared" si="49"/>
        <v>1.2779783393501805</v>
      </c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27"/>
      <c r="AP368" s="27"/>
      <c r="AQ368" s="27"/>
      <c r="AR368" s="27"/>
      <c r="AS368" s="27"/>
      <c r="AT368" s="27"/>
    </row>
    <row r="369" spans="1:40" ht="15.75" customHeight="1" thickTop="1" x14ac:dyDescent="0.25">
      <c r="A369" s="3">
        <f t="shared" si="46"/>
        <v>42735</v>
      </c>
      <c r="B369" s="16">
        <v>398</v>
      </c>
      <c r="C369" s="16">
        <v>354</v>
      </c>
      <c r="D369" s="31">
        <v>325</v>
      </c>
      <c r="E369" s="16"/>
      <c r="F369" s="16">
        <f t="shared" si="45"/>
        <v>359</v>
      </c>
      <c r="G369" s="16"/>
      <c r="H369" s="20">
        <f t="shared" si="50"/>
        <v>-101</v>
      </c>
      <c r="I369" s="20">
        <f t="shared" si="51"/>
        <v>104</v>
      </c>
      <c r="J369" s="20">
        <f t="shared" si="52"/>
        <v>38</v>
      </c>
      <c r="K369" s="20"/>
      <c r="L369" s="20"/>
      <c r="M369" s="20"/>
      <c r="N369" s="20">
        <f t="shared" si="53"/>
        <v>13.666666666666686</v>
      </c>
      <c r="O369" s="20"/>
      <c r="P369" s="14">
        <f>SUM($B$2:B369)</f>
        <v>50063</v>
      </c>
      <c r="Q369" s="14">
        <f>SUM($C$2:C369)</f>
        <v>34145</v>
      </c>
      <c r="R369" s="14">
        <f>SUM($D$2:D369)</f>
        <v>34519</v>
      </c>
      <c r="W369" s="5"/>
      <c r="X369" s="5"/>
      <c r="Y369" s="5">
        <f t="shared" si="47"/>
        <v>0.79759519038076154</v>
      </c>
      <c r="Z369" s="5">
        <f t="shared" si="48"/>
        <v>1.4159999999999999</v>
      </c>
      <c r="AA369" s="5">
        <f t="shared" si="49"/>
        <v>1.132404181184669</v>
      </c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x14ac:dyDescent="0.25">
      <c r="A370" s="28">
        <f t="shared" si="46"/>
        <v>42736</v>
      </c>
      <c r="B370" s="29">
        <v>564</v>
      </c>
      <c r="C370" s="29">
        <v>335</v>
      </c>
      <c r="D370" s="29">
        <v>340</v>
      </c>
      <c r="E370" s="29"/>
      <c r="F370" s="29">
        <f t="shared" si="45"/>
        <v>413</v>
      </c>
      <c r="G370" s="29"/>
      <c r="H370" s="30">
        <f t="shared" si="50"/>
        <v>-7</v>
      </c>
      <c r="I370" s="30">
        <f t="shared" si="51"/>
        <v>-31</v>
      </c>
      <c r="J370" s="30">
        <f t="shared" si="52"/>
        <v>151</v>
      </c>
      <c r="K370" s="30"/>
      <c r="L370" s="30"/>
      <c r="M370" s="30"/>
      <c r="N370" s="30">
        <f t="shared" si="53"/>
        <v>37.666666666666686</v>
      </c>
      <c r="O370" s="30"/>
      <c r="P370" s="43">
        <f>SUM($B$2:B370)</f>
        <v>50627</v>
      </c>
      <c r="Q370" s="43">
        <f>SUM($C$2:C370)</f>
        <v>34480</v>
      </c>
      <c r="R370" s="43">
        <f>SUM($D$2:D370)</f>
        <v>34859</v>
      </c>
      <c r="W370" s="5"/>
      <c r="X370" s="5"/>
      <c r="Y370" s="5">
        <f t="shared" si="47"/>
        <v>0.98774080560420319</v>
      </c>
      <c r="Z370" s="5">
        <f t="shared" si="48"/>
        <v>0.91530054644808745</v>
      </c>
      <c r="AA370" s="5">
        <f t="shared" si="49"/>
        <v>1.7989417989417988</v>
      </c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x14ac:dyDescent="0.25">
      <c r="A371" s="28">
        <f t="shared" si="46"/>
        <v>42737</v>
      </c>
      <c r="B371" s="29">
        <v>478</v>
      </c>
      <c r="C371" s="29">
        <v>311</v>
      </c>
      <c r="D371" s="29">
        <v>246</v>
      </c>
      <c r="E371" s="29"/>
      <c r="F371" s="29">
        <f t="shared" si="45"/>
        <v>345</v>
      </c>
      <c r="G371" s="29"/>
      <c r="H371" s="30">
        <f t="shared" si="50"/>
        <v>-30</v>
      </c>
      <c r="I371" s="30">
        <f t="shared" si="51"/>
        <v>-40</v>
      </c>
      <c r="J371" s="30">
        <f t="shared" si="52"/>
        <v>-99</v>
      </c>
      <c r="K371" s="30"/>
      <c r="L371" s="30"/>
      <c r="M371" s="30"/>
      <c r="N371" s="30">
        <f t="shared" si="53"/>
        <v>-56.333333333333314</v>
      </c>
      <c r="O371" s="30"/>
      <c r="P371" s="43">
        <f>SUM($B$2:B371)</f>
        <v>51105</v>
      </c>
      <c r="Q371" s="43">
        <f>SUM($C$2:C371)</f>
        <v>34791</v>
      </c>
      <c r="R371" s="43">
        <f>SUM($D$2:D371)</f>
        <v>35105</v>
      </c>
      <c r="W371" s="5"/>
      <c r="X371" s="5"/>
      <c r="Y371" s="5">
        <f t="shared" si="47"/>
        <v>0.94094488188976377</v>
      </c>
      <c r="Z371" s="5">
        <f t="shared" si="48"/>
        <v>0.88603988603988604</v>
      </c>
      <c r="AA371" s="5">
        <f t="shared" si="49"/>
        <v>0.71304347826086956</v>
      </c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x14ac:dyDescent="0.25">
      <c r="A372" s="3">
        <f t="shared" si="46"/>
        <v>42738</v>
      </c>
      <c r="B372" s="16">
        <v>738</v>
      </c>
      <c r="C372" s="16">
        <v>957</v>
      </c>
      <c r="D372" s="16">
        <v>877</v>
      </c>
      <c r="E372" s="16"/>
      <c r="F372" s="16">
        <f t="shared" si="45"/>
        <v>857.33333333333337</v>
      </c>
      <c r="G372" s="16"/>
      <c r="H372" s="20">
        <f t="shared" si="50"/>
        <v>-117</v>
      </c>
      <c r="I372" s="20">
        <f t="shared" si="51"/>
        <v>109</v>
      </c>
      <c r="J372" s="20">
        <f t="shared" si="52"/>
        <v>203</v>
      </c>
      <c r="K372" s="20"/>
      <c r="L372" s="20"/>
      <c r="M372" s="20"/>
      <c r="N372" s="20">
        <f t="shared" si="53"/>
        <v>65</v>
      </c>
      <c r="O372" s="20"/>
      <c r="P372" s="14">
        <f>SUM($B$2:B372)</f>
        <v>51843</v>
      </c>
      <c r="Q372" s="14">
        <f>SUM($C$2:C372)</f>
        <v>35748</v>
      </c>
      <c r="R372" s="14">
        <f>SUM($D$2:D372)</f>
        <v>35982</v>
      </c>
      <c r="W372" s="5"/>
      <c r="X372" s="5"/>
      <c r="Y372" s="5">
        <f t="shared" si="47"/>
        <v>0.86315789473684212</v>
      </c>
      <c r="Z372" s="5">
        <f t="shared" si="48"/>
        <v>1.1285377358490567</v>
      </c>
      <c r="AA372" s="5">
        <f t="shared" si="49"/>
        <v>1.3011869436201779</v>
      </c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x14ac:dyDescent="0.25">
      <c r="A373" s="3">
        <f t="shared" si="46"/>
        <v>42739</v>
      </c>
      <c r="B373" s="16">
        <v>992</v>
      </c>
      <c r="C373" s="16">
        <v>1009</v>
      </c>
      <c r="D373" s="16">
        <v>1198</v>
      </c>
      <c r="E373" s="16"/>
      <c r="F373" s="16">
        <f t="shared" si="45"/>
        <v>1066.3333333333333</v>
      </c>
      <c r="G373" s="16"/>
      <c r="H373" s="20">
        <f t="shared" si="50"/>
        <v>-208</v>
      </c>
      <c r="I373" s="20">
        <f t="shared" si="51"/>
        <v>-113</v>
      </c>
      <c r="J373" s="20">
        <f t="shared" si="52"/>
        <v>-46</v>
      </c>
      <c r="K373" s="20"/>
      <c r="L373" s="20"/>
      <c r="M373" s="20"/>
      <c r="N373" s="20">
        <f t="shared" si="53"/>
        <v>-122.33333333333348</v>
      </c>
      <c r="O373" s="20"/>
      <c r="P373" s="14">
        <f>SUM($B$2:B373)</f>
        <v>52835</v>
      </c>
      <c r="Q373" s="14">
        <f>SUM($C$2:C373)</f>
        <v>36757</v>
      </c>
      <c r="R373" s="14">
        <f>SUM($D$2:D373)</f>
        <v>37180</v>
      </c>
      <c r="W373" s="5"/>
      <c r="X373" s="5"/>
      <c r="Y373" s="5">
        <f t="shared" si="47"/>
        <v>0.82666666666666666</v>
      </c>
      <c r="Z373" s="5">
        <f t="shared" si="48"/>
        <v>0.89928698752228164</v>
      </c>
      <c r="AA373" s="5">
        <f t="shared" si="49"/>
        <v>0.96302250803858525</v>
      </c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x14ac:dyDescent="0.25">
      <c r="A374" s="3">
        <f t="shared" si="46"/>
        <v>42740</v>
      </c>
      <c r="B374" s="16">
        <v>885</v>
      </c>
      <c r="C374" s="16">
        <v>1078</v>
      </c>
      <c r="D374" s="16">
        <v>1019</v>
      </c>
      <c r="E374" s="16"/>
      <c r="F374" s="16">
        <f t="shared" si="45"/>
        <v>994</v>
      </c>
      <c r="G374" s="16"/>
      <c r="H374" s="20">
        <f t="shared" si="50"/>
        <v>-349</v>
      </c>
      <c r="I374" s="20">
        <f t="shared" si="51"/>
        <v>115</v>
      </c>
      <c r="J374" s="20">
        <f t="shared" si="52"/>
        <v>-47</v>
      </c>
      <c r="K374" s="20"/>
      <c r="L374" s="20"/>
      <c r="M374" s="20"/>
      <c r="N374" s="20">
        <f t="shared" si="53"/>
        <v>-93.666666666666742</v>
      </c>
      <c r="O374" s="20"/>
      <c r="P374" s="14">
        <f>SUM($B$2:B374)</f>
        <v>53720</v>
      </c>
      <c r="Q374" s="14">
        <f>SUM($C$2:C374)</f>
        <v>37835</v>
      </c>
      <c r="R374" s="14">
        <f>SUM($D$2:D374)</f>
        <v>38199</v>
      </c>
      <c r="W374" s="5"/>
      <c r="X374" s="5"/>
      <c r="Y374" s="5">
        <f t="shared" si="47"/>
        <v>0.71717990275526744</v>
      </c>
      <c r="Z374" s="5">
        <f t="shared" si="48"/>
        <v>1.1194184839044652</v>
      </c>
      <c r="AA374" s="5">
        <f t="shared" si="49"/>
        <v>0.95590994371482174</v>
      </c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x14ac:dyDescent="0.25">
      <c r="A375" s="3">
        <f t="shared" si="46"/>
        <v>42741</v>
      </c>
      <c r="B375" s="16">
        <v>980</v>
      </c>
      <c r="C375" s="16">
        <v>1152</v>
      </c>
      <c r="D375" s="31">
        <v>1059</v>
      </c>
      <c r="E375" s="16"/>
      <c r="F375" s="16">
        <f t="shared" si="45"/>
        <v>1063.6666666666667</v>
      </c>
      <c r="G375" s="16"/>
      <c r="H375" s="20">
        <f t="shared" si="50"/>
        <v>235</v>
      </c>
      <c r="I375" s="20">
        <f t="shared" si="51"/>
        <v>591</v>
      </c>
      <c r="J375" s="20">
        <f t="shared" si="52"/>
        <v>351</v>
      </c>
      <c r="K375" s="20"/>
      <c r="L375" s="20"/>
      <c r="M375" s="20"/>
      <c r="N375" s="20">
        <f t="shared" si="53"/>
        <v>392.33333333333337</v>
      </c>
      <c r="O375" s="20"/>
      <c r="P375" s="14">
        <f>SUM($B$2:B375)</f>
        <v>54700</v>
      </c>
      <c r="Q375" s="14">
        <f>SUM($C$2:C375)</f>
        <v>38987</v>
      </c>
      <c r="R375" s="14">
        <f>SUM($D$2:D375)</f>
        <v>39258</v>
      </c>
      <c r="W375" s="5"/>
      <c r="X375" s="5"/>
      <c r="Y375" s="5">
        <f t="shared" si="47"/>
        <v>1.3154362416107384</v>
      </c>
      <c r="Z375" s="5">
        <f t="shared" si="48"/>
        <v>2.0534759358288772</v>
      </c>
      <c r="AA375" s="5">
        <f t="shared" si="49"/>
        <v>1.4957627118644068</v>
      </c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x14ac:dyDescent="0.25">
      <c r="A376" s="3">
        <f t="shared" si="46"/>
        <v>42742</v>
      </c>
      <c r="B376" s="16">
        <v>887</v>
      </c>
      <c r="C376" s="16">
        <v>1035</v>
      </c>
      <c r="D376" s="31">
        <v>1143</v>
      </c>
      <c r="E376" s="16"/>
      <c r="F376" s="16">
        <f t="shared" si="45"/>
        <v>1021.6666666666666</v>
      </c>
      <c r="G376" s="16"/>
      <c r="H376" s="20">
        <f t="shared" si="50"/>
        <v>489</v>
      </c>
      <c r="I376" s="20">
        <f t="shared" si="51"/>
        <v>681</v>
      </c>
      <c r="J376" s="20">
        <f t="shared" si="52"/>
        <v>818</v>
      </c>
      <c r="K376" s="20"/>
      <c r="L376" s="20"/>
      <c r="M376" s="20"/>
      <c r="N376" s="20">
        <f t="shared" si="53"/>
        <v>662.66666666666663</v>
      </c>
      <c r="O376" s="20"/>
      <c r="P376" s="14">
        <f>SUM($B$2:B376)</f>
        <v>55587</v>
      </c>
      <c r="Q376" s="14">
        <f>SUM($C$2:C376)</f>
        <v>40022</v>
      </c>
      <c r="R376" s="14">
        <f>SUM($D$2:D376)</f>
        <v>40401</v>
      </c>
      <c r="W376" s="5"/>
      <c r="X376" s="5"/>
      <c r="Y376" s="5">
        <f t="shared" si="47"/>
        <v>2.2286432160804019</v>
      </c>
      <c r="Z376" s="5">
        <f t="shared" si="48"/>
        <v>2.9237288135593222</v>
      </c>
      <c r="AA376" s="5">
        <f t="shared" si="49"/>
        <v>3.516923076923077</v>
      </c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x14ac:dyDescent="0.25">
      <c r="A377" s="28">
        <f t="shared" si="46"/>
        <v>42743</v>
      </c>
      <c r="B377" s="29">
        <v>569</v>
      </c>
      <c r="C377" s="29">
        <v>575</v>
      </c>
      <c r="D377" s="29">
        <v>660</v>
      </c>
      <c r="E377" s="29"/>
      <c r="F377" s="29">
        <f t="shared" si="45"/>
        <v>601.33333333333337</v>
      </c>
      <c r="G377" s="29"/>
      <c r="H377" s="30">
        <f t="shared" si="50"/>
        <v>5</v>
      </c>
      <c r="I377" s="30">
        <f t="shared" si="51"/>
        <v>240</v>
      </c>
      <c r="J377" s="30">
        <f t="shared" si="52"/>
        <v>320</v>
      </c>
      <c r="K377" s="30"/>
      <c r="L377" s="30"/>
      <c r="M377" s="30"/>
      <c r="N377" s="30">
        <f t="shared" si="53"/>
        <v>188.33333333333337</v>
      </c>
      <c r="O377" s="30"/>
      <c r="P377" s="43">
        <f>SUM($B$2:B377)</f>
        <v>56156</v>
      </c>
      <c r="Q377" s="43">
        <f>SUM($C$2:C377)</f>
        <v>40597</v>
      </c>
      <c r="R377" s="43">
        <f>SUM($D$2:D377)</f>
        <v>41061</v>
      </c>
      <c r="W377" s="5"/>
      <c r="X377" s="5"/>
      <c r="Y377" s="5">
        <f t="shared" si="47"/>
        <v>1.0088652482269505</v>
      </c>
      <c r="Z377" s="5">
        <f t="shared" si="48"/>
        <v>1.7164179104477613</v>
      </c>
      <c r="AA377" s="5">
        <f t="shared" si="49"/>
        <v>1.9411764705882353</v>
      </c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x14ac:dyDescent="0.25">
      <c r="A378" s="28">
        <f t="shared" si="46"/>
        <v>42744</v>
      </c>
      <c r="B378" s="29">
        <v>395</v>
      </c>
      <c r="C378" s="29">
        <v>339</v>
      </c>
      <c r="D378" s="29">
        <v>373</v>
      </c>
      <c r="E378" s="29"/>
      <c r="F378" s="29">
        <f t="shared" si="45"/>
        <v>369</v>
      </c>
      <c r="G378" s="29"/>
      <c r="H378" s="30">
        <f t="shared" si="50"/>
        <v>-83</v>
      </c>
      <c r="I378" s="30">
        <f t="shared" si="51"/>
        <v>28</v>
      </c>
      <c r="J378" s="30">
        <f t="shared" si="52"/>
        <v>127</v>
      </c>
      <c r="K378" s="30"/>
      <c r="L378" s="30"/>
      <c r="M378" s="30"/>
      <c r="N378" s="30">
        <f t="shared" si="53"/>
        <v>24</v>
      </c>
      <c r="O378" s="30"/>
      <c r="P378" s="43">
        <f>SUM($B$2:B378)</f>
        <v>56551</v>
      </c>
      <c r="Q378" s="43">
        <f>SUM($C$2:C378)</f>
        <v>40936</v>
      </c>
      <c r="R378" s="43">
        <f>SUM($D$2:D378)</f>
        <v>41434</v>
      </c>
      <c r="W378" s="5"/>
      <c r="X378" s="5"/>
      <c r="Y378" s="5">
        <f t="shared" si="47"/>
        <v>0.82635983263598323</v>
      </c>
      <c r="Z378" s="5">
        <f t="shared" si="48"/>
        <v>1.090032154340836</v>
      </c>
      <c r="AA378" s="5">
        <f t="shared" si="49"/>
        <v>1.5162601626016261</v>
      </c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x14ac:dyDescent="0.25">
      <c r="A379" s="3">
        <f t="shared" si="46"/>
        <v>42745</v>
      </c>
      <c r="B379" s="16">
        <v>557</v>
      </c>
      <c r="C379" s="16">
        <v>863</v>
      </c>
      <c r="D379" s="16">
        <v>663</v>
      </c>
      <c r="E379" s="16"/>
      <c r="F379" s="16">
        <f t="shared" si="45"/>
        <v>694.33333333333337</v>
      </c>
      <c r="G379" s="16"/>
      <c r="H379" s="20">
        <f t="shared" si="50"/>
        <v>-181</v>
      </c>
      <c r="I379" s="20">
        <f t="shared" si="51"/>
        <v>-94</v>
      </c>
      <c r="J379" s="20">
        <f t="shared" si="52"/>
        <v>-214</v>
      </c>
      <c r="K379" s="20"/>
      <c r="L379" s="20"/>
      <c r="M379" s="20"/>
      <c r="N379" s="20">
        <f t="shared" si="53"/>
        <v>-163</v>
      </c>
      <c r="O379" s="20"/>
      <c r="P379" s="14">
        <f>SUM($B$2:B379)</f>
        <v>57108</v>
      </c>
      <c r="Q379" s="14">
        <f>SUM($C$2:C379)</f>
        <v>41799</v>
      </c>
      <c r="R379" s="14">
        <f>SUM($D$2:D379)</f>
        <v>42097</v>
      </c>
      <c r="W379" s="5"/>
      <c r="X379" s="5"/>
      <c r="Y379" s="5">
        <f t="shared" si="47"/>
        <v>0.75474254742547431</v>
      </c>
      <c r="Z379" s="5">
        <f t="shared" si="48"/>
        <v>0.90177638453500519</v>
      </c>
      <c r="AA379" s="5">
        <f t="shared" si="49"/>
        <v>0.75598631698973773</v>
      </c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x14ac:dyDescent="0.25">
      <c r="A380" s="3">
        <f t="shared" si="46"/>
        <v>42746</v>
      </c>
      <c r="B380" s="16">
        <v>850</v>
      </c>
      <c r="C380" s="16">
        <v>1090</v>
      </c>
      <c r="D380" s="16">
        <v>1106</v>
      </c>
      <c r="E380" s="16"/>
      <c r="F380" s="16">
        <f t="shared" si="45"/>
        <v>1015.3333333333334</v>
      </c>
      <c r="G380" s="16"/>
      <c r="H380" s="20">
        <f t="shared" si="50"/>
        <v>-142</v>
      </c>
      <c r="I380" s="20">
        <f t="shared" si="51"/>
        <v>81</v>
      </c>
      <c r="J380" s="20">
        <f t="shared" si="52"/>
        <v>-92</v>
      </c>
      <c r="K380" s="20"/>
      <c r="L380" s="20"/>
      <c r="M380" s="20"/>
      <c r="N380" s="20">
        <f t="shared" si="53"/>
        <v>-50.999999999999886</v>
      </c>
      <c r="O380" s="20"/>
      <c r="P380" s="14">
        <f>SUM($B$2:B380)</f>
        <v>57958</v>
      </c>
      <c r="Q380" s="14">
        <f>SUM($C$2:C380)</f>
        <v>42889</v>
      </c>
      <c r="R380" s="14">
        <f>SUM($D$2:D380)</f>
        <v>43203</v>
      </c>
      <c r="W380" s="5"/>
      <c r="X380" s="5"/>
      <c r="Y380" s="5">
        <f t="shared" si="47"/>
        <v>0.85685483870967738</v>
      </c>
      <c r="Z380" s="5">
        <f t="shared" si="48"/>
        <v>1.0802775024777007</v>
      </c>
      <c r="AA380" s="5">
        <f t="shared" si="49"/>
        <v>0.92320534223706174</v>
      </c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x14ac:dyDescent="0.25">
      <c r="A381" s="3">
        <f t="shared" si="46"/>
        <v>42747</v>
      </c>
      <c r="B381" s="16">
        <v>922</v>
      </c>
      <c r="C381" s="16">
        <v>1207</v>
      </c>
      <c r="D381" s="16">
        <v>1201</v>
      </c>
      <c r="E381" s="16"/>
      <c r="F381" s="16">
        <f t="shared" si="45"/>
        <v>1110</v>
      </c>
      <c r="G381" s="16"/>
      <c r="H381" s="20">
        <f t="shared" si="50"/>
        <v>37</v>
      </c>
      <c r="I381" s="20">
        <f t="shared" si="51"/>
        <v>129</v>
      </c>
      <c r="J381" s="20">
        <f t="shared" si="52"/>
        <v>182</v>
      </c>
      <c r="K381" s="20"/>
      <c r="L381" s="20"/>
      <c r="M381" s="20"/>
      <c r="N381" s="20">
        <f t="shared" si="53"/>
        <v>116</v>
      </c>
      <c r="O381" s="20"/>
      <c r="P381" s="14">
        <f>SUM($B$2:B381)</f>
        <v>58880</v>
      </c>
      <c r="Q381" s="14">
        <f>SUM($C$2:C381)</f>
        <v>44096</v>
      </c>
      <c r="R381" s="14">
        <f>SUM($D$2:D381)</f>
        <v>44404</v>
      </c>
      <c r="W381" s="5"/>
      <c r="X381" s="5"/>
      <c r="Y381" s="5">
        <f t="shared" si="47"/>
        <v>1.0418079096045199</v>
      </c>
      <c r="Z381" s="5">
        <f t="shared" si="48"/>
        <v>1.1196660482374767</v>
      </c>
      <c r="AA381" s="5">
        <f t="shared" si="49"/>
        <v>1.1786064769381748</v>
      </c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x14ac:dyDescent="0.25">
      <c r="A382" s="3">
        <f t="shared" si="46"/>
        <v>42748</v>
      </c>
      <c r="B382" s="16">
        <v>908</v>
      </c>
      <c r="C382" s="16">
        <v>1111</v>
      </c>
      <c r="D382" s="31">
        <v>1088</v>
      </c>
      <c r="E382" s="16"/>
      <c r="F382" s="16">
        <f t="shared" si="45"/>
        <v>1035.6666666666667</v>
      </c>
      <c r="G382" s="16"/>
      <c r="H382" s="20">
        <f t="shared" si="50"/>
        <v>-72</v>
      </c>
      <c r="I382" s="20">
        <f t="shared" si="51"/>
        <v>-41</v>
      </c>
      <c r="J382" s="20">
        <f t="shared" si="52"/>
        <v>29</v>
      </c>
      <c r="K382" s="20"/>
      <c r="L382" s="20"/>
      <c r="M382" s="20"/>
      <c r="N382" s="20">
        <f t="shared" si="53"/>
        <v>-28</v>
      </c>
      <c r="O382" s="20"/>
      <c r="P382" s="14">
        <f>SUM($B$2:B382)</f>
        <v>59788</v>
      </c>
      <c r="Q382" s="14">
        <f>SUM($C$2:C382)</f>
        <v>45207</v>
      </c>
      <c r="R382" s="14">
        <f>SUM($D$2:D382)</f>
        <v>45492</v>
      </c>
      <c r="W382" s="5"/>
      <c r="X382" s="5"/>
      <c r="Y382" s="5">
        <f t="shared" si="47"/>
        <v>0.92653061224489797</v>
      </c>
      <c r="Z382" s="5">
        <f t="shared" si="48"/>
        <v>0.96440972222222221</v>
      </c>
      <c r="AA382" s="5">
        <f t="shared" si="49"/>
        <v>1.0273843248347498</v>
      </c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x14ac:dyDescent="0.25">
      <c r="A383" s="3">
        <f t="shared" si="46"/>
        <v>42749</v>
      </c>
      <c r="B383" s="16">
        <v>768</v>
      </c>
      <c r="C383" s="16">
        <v>498</v>
      </c>
      <c r="D383" s="31">
        <v>1045</v>
      </c>
      <c r="E383" s="16"/>
      <c r="F383" s="16">
        <f t="shared" si="45"/>
        <v>770.33333333333337</v>
      </c>
      <c r="G383" s="16"/>
      <c r="H383" s="20">
        <f t="shared" si="50"/>
        <v>-119</v>
      </c>
      <c r="I383" s="20">
        <f t="shared" si="51"/>
        <v>-537</v>
      </c>
      <c r="J383" s="20">
        <f t="shared" si="52"/>
        <v>-98</v>
      </c>
      <c r="K383" s="20"/>
      <c r="L383" s="20"/>
      <c r="M383" s="20"/>
      <c r="N383" s="20">
        <f t="shared" si="53"/>
        <v>-251.33333333333326</v>
      </c>
      <c r="O383" s="20"/>
      <c r="P383" s="14">
        <f>SUM($B$2:B383)</f>
        <v>60556</v>
      </c>
      <c r="Q383" s="14">
        <f>SUM($C$2:C383)</f>
        <v>45705</v>
      </c>
      <c r="R383" s="14">
        <f>SUM($D$2:D383)</f>
        <v>46537</v>
      </c>
      <c r="W383" s="5"/>
      <c r="X383" s="5"/>
      <c r="Y383" s="5">
        <f t="shared" si="47"/>
        <v>0.86583990980834269</v>
      </c>
      <c r="Z383" s="5">
        <f t="shared" si="48"/>
        <v>0.48115942028985509</v>
      </c>
      <c r="AA383" s="5">
        <f t="shared" si="49"/>
        <v>0.91426071741032366</v>
      </c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x14ac:dyDescent="0.25">
      <c r="A384" s="28">
        <f t="shared" si="46"/>
        <v>42750</v>
      </c>
      <c r="B384" s="29">
        <v>509</v>
      </c>
      <c r="C384" s="29">
        <v>759</v>
      </c>
      <c r="D384" s="29">
        <v>584</v>
      </c>
      <c r="E384" s="29"/>
      <c r="F384" s="29">
        <f t="shared" si="45"/>
        <v>617.33333333333337</v>
      </c>
      <c r="G384" s="29"/>
      <c r="H384" s="30">
        <f t="shared" si="50"/>
        <v>-60</v>
      </c>
      <c r="I384" s="30">
        <f t="shared" si="51"/>
        <v>184</v>
      </c>
      <c r="J384" s="30">
        <f t="shared" si="52"/>
        <v>-76</v>
      </c>
      <c r="K384" s="30"/>
      <c r="L384" s="30"/>
      <c r="M384" s="30"/>
      <c r="N384" s="30">
        <f t="shared" si="53"/>
        <v>16</v>
      </c>
      <c r="O384" s="30"/>
      <c r="P384" s="43">
        <f>SUM($B$2:B384)</f>
        <v>61065</v>
      </c>
      <c r="Q384" s="43">
        <f>SUM($C$2:C384)</f>
        <v>46464</v>
      </c>
      <c r="R384" s="43">
        <f>SUM($D$2:D384)</f>
        <v>47121</v>
      </c>
      <c r="W384" s="5"/>
      <c r="X384" s="5"/>
      <c r="Y384" s="5">
        <f t="shared" si="47"/>
        <v>0.89455184534270649</v>
      </c>
      <c r="Z384" s="5">
        <f t="shared" si="48"/>
        <v>1.32</v>
      </c>
      <c r="AA384" s="5">
        <f t="shared" si="49"/>
        <v>0.88484848484848488</v>
      </c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x14ac:dyDescent="0.25">
      <c r="A385" s="28">
        <f t="shared" si="46"/>
        <v>42751</v>
      </c>
      <c r="B385" s="29">
        <v>314</v>
      </c>
      <c r="C385" s="29">
        <v>437</v>
      </c>
      <c r="D385" s="29">
        <v>319</v>
      </c>
      <c r="E385" s="29"/>
      <c r="F385" s="29">
        <f t="shared" si="45"/>
        <v>356.66666666666669</v>
      </c>
      <c r="G385" s="29"/>
      <c r="H385" s="30">
        <f t="shared" si="50"/>
        <v>-81</v>
      </c>
      <c r="I385" s="30">
        <f t="shared" si="51"/>
        <v>98</v>
      </c>
      <c r="J385" s="30">
        <f t="shared" si="52"/>
        <v>-54</v>
      </c>
      <c r="K385" s="30"/>
      <c r="L385" s="30"/>
      <c r="M385" s="30"/>
      <c r="N385" s="30">
        <f t="shared" si="53"/>
        <v>-12.333333333333314</v>
      </c>
      <c r="O385" s="30"/>
      <c r="P385" s="43">
        <f>SUM($B$2:B385)</f>
        <v>61379</v>
      </c>
      <c r="Q385" s="43">
        <f>SUM($C$2:C385)</f>
        <v>46901</v>
      </c>
      <c r="R385" s="43">
        <f>SUM($D$2:D385)</f>
        <v>47440</v>
      </c>
      <c r="W385" s="5"/>
      <c r="X385" s="5"/>
      <c r="Y385" s="5">
        <f t="shared" si="47"/>
        <v>0.79493670886075951</v>
      </c>
      <c r="Z385" s="5">
        <f t="shared" si="48"/>
        <v>1.2890855457227139</v>
      </c>
      <c r="AA385" s="5">
        <f t="shared" si="49"/>
        <v>0.85522788203753353</v>
      </c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x14ac:dyDescent="0.25">
      <c r="A386" s="3">
        <f t="shared" si="46"/>
        <v>42752</v>
      </c>
      <c r="B386" s="16">
        <v>507</v>
      </c>
      <c r="C386" s="16">
        <v>362</v>
      </c>
      <c r="D386" s="16">
        <v>665</v>
      </c>
      <c r="E386" s="16"/>
      <c r="F386" s="16">
        <f t="shared" ref="F386:F449" si="54">SUM(B386:D386)/3</f>
        <v>511.33333333333331</v>
      </c>
      <c r="G386" s="16"/>
      <c r="H386" s="20">
        <f t="shared" si="50"/>
        <v>-50</v>
      </c>
      <c r="I386" s="20">
        <f t="shared" si="51"/>
        <v>-501</v>
      </c>
      <c r="J386" s="20">
        <f t="shared" si="52"/>
        <v>2</v>
      </c>
      <c r="K386" s="20"/>
      <c r="L386" s="20"/>
      <c r="M386" s="20"/>
      <c r="N386" s="20">
        <f t="shared" si="53"/>
        <v>-183.00000000000006</v>
      </c>
      <c r="O386" s="20"/>
      <c r="P386" s="14">
        <f>SUM($B$2:B386)</f>
        <v>61886</v>
      </c>
      <c r="Q386" s="14">
        <f>SUM($C$2:C386)</f>
        <v>47263</v>
      </c>
      <c r="R386" s="14">
        <f>SUM($D$2:D386)</f>
        <v>48105</v>
      </c>
      <c r="W386" s="5"/>
      <c r="X386" s="5"/>
      <c r="Y386" s="5">
        <f t="shared" si="47"/>
        <v>0.91023339317773788</v>
      </c>
      <c r="Z386" s="5">
        <f t="shared" si="48"/>
        <v>0.41946697566628044</v>
      </c>
      <c r="AA386" s="5">
        <f t="shared" si="49"/>
        <v>1.0030165912518854</v>
      </c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x14ac:dyDescent="0.25">
      <c r="A387" s="3">
        <f t="shared" ref="A387:A450" si="55">A386+1</f>
        <v>42753</v>
      </c>
      <c r="B387" s="16">
        <v>721</v>
      </c>
      <c r="C387" s="16">
        <v>1734</v>
      </c>
      <c r="D387" s="16">
        <v>1139</v>
      </c>
      <c r="E387" s="16"/>
      <c r="F387" s="16">
        <f t="shared" si="54"/>
        <v>1198</v>
      </c>
      <c r="G387" s="16"/>
      <c r="H387" s="20">
        <f t="shared" si="50"/>
        <v>-129</v>
      </c>
      <c r="I387" s="20">
        <f t="shared" si="51"/>
        <v>644</v>
      </c>
      <c r="J387" s="20">
        <f t="shared" si="52"/>
        <v>33</v>
      </c>
      <c r="K387" s="20"/>
      <c r="L387" s="20"/>
      <c r="M387" s="20"/>
      <c r="N387" s="20">
        <f t="shared" si="53"/>
        <v>182.66666666666663</v>
      </c>
      <c r="O387" s="20"/>
      <c r="P387" s="14">
        <f>SUM($B$2:B387)</f>
        <v>62607</v>
      </c>
      <c r="Q387" s="14">
        <f>SUM($C$2:C387)</f>
        <v>48997</v>
      </c>
      <c r="R387" s="14">
        <f>SUM($D$2:D387)</f>
        <v>49244</v>
      </c>
      <c r="W387" s="5"/>
      <c r="X387" s="5"/>
      <c r="Y387" s="5">
        <f t="shared" si="47"/>
        <v>0.84823529411764709</v>
      </c>
      <c r="Z387" s="5">
        <f t="shared" si="48"/>
        <v>1.5908256880733944</v>
      </c>
      <c r="AA387" s="5">
        <f t="shared" si="49"/>
        <v>1.0298372513562386</v>
      </c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x14ac:dyDescent="0.25">
      <c r="A388" s="3">
        <f t="shared" si="55"/>
        <v>42754</v>
      </c>
      <c r="B388" s="16">
        <v>730</v>
      </c>
      <c r="C388" s="16">
        <v>1013</v>
      </c>
      <c r="D388" s="16">
        <v>1052</v>
      </c>
      <c r="E388" s="16"/>
      <c r="F388" s="16">
        <f t="shared" si="54"/>
        <v>931.66666666666663</v>
      </c>
      <c r="G388" s="16"/>
      <c r="H388" s="20">
        <f t="shared" si="50"/>
        <v>-192</v>
      </c>
      <c r="I388" s="20">
        <f t="shared" si="51"/>
        <v>-194</v>
      </c>
      <c r="J388" s="20">
        <f t="shared" si="52"/>
        <v>-149</v>
      </c>
      <c r="K388" s="20"/>
      <c r="L388" s="20"/>
      <c r="M388" s="20"/>
      <c r="N388" s="20">
        <f t="shared" si="53"/>
        <v>-178.33333333333337</v>
      </c>
      <c r="O388" s="20"/>
      <c r="P388" s="14">
        <f>SUM($B$2:B388)</f>
        <v>63337</v>
      </c>
      <c r="Q388" s="14">
        <f>SUM($C$2:C388)</f>
        <v>50010</v>
      </c>
      <c r="R388" s="14">
        <f>SUM($D$2:D388)</f>
        <v>50296</v>
      </c>
      <c r="W388" s="5"/>
      <c r="X388" s="5"/>
      <c r="Y388" s="5">
        <f t="shared" si="47"/>
        <v>0.79175704989154017</v>
      </c>
      <c r="Z388" s="5">
        <f t="shared" si="48"/>
        <v>0.83927091963545986</v>
      </c>
      <c r="AA388" s="5">
        <f t="shared" si="49"/>
        <v>0.87593671940049955</v>
      </c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x14ac:dyDescent="0.25">
      <c r="A389" s="3">
        <f t="shared" si="55"/>
        <v>42755</v>
      </c>
      <c r="B389" s="16">
        <v>656</v>
      </c>
      <c r="C389" s="16">
        <v>866</v>
      </c>
      <c r="D389" s="31">
        <v>855</v>
      </c>
      <c r="E389" s="16"/>
      <c r="F389" s="16">
        <f t="shared" si="54"/>
        <v>792.33333333333337</v>
      </c>
      <c r="G389" s="16"/>
      <c r="H389" s="20">
        <f t="shared" si="50"/>
        <v>-252</v>
      </c>
      <c r="I389" s="20">
        <f t="shared" si="51"/>
        <v>-245</v>
      </c>
      <c r="J389" s="20">
        <f t="shared" si="52"/>
        <v>-233</v>
      </c>
      <c r="K389" s="20"/>
      <c r="L389" s="20"/>
      <c r="M389" s="20"/>
      <c r="N389" s="20">
        <f t="shared" si="53"/>
        <v>-243.33333333333337</v>
      </c>
      <c r="O389" s="20"/>
      <c r="P389" s="14">
        <f>SUM($B$2:B389)</f>
        <v>63993</v>
      </c>
      <c r="Q389" s="14">
        <f>SUM($C$2:C389)</f>
        <v>50876</v>
      </c>
      <c r="R389" s="14">
        <f>SUM($D$2:D389)</f>
        <v>51151</v>
      </c>
      <c r="W389" s="5"/>
      <c r="X389" s="5"/>
      <c r="Y389" s="5">
        <f t="shared" si="47"/>
        <v>0.72246696035242286</v>
      </c>
      <c r="Z389" s="5">
        <f t="shared" si="48"/>
        <v>0.77947794779477952</v>
      </c>
      <c r="AA389" s="5">
        <f t="shared" si="49"/>
        <v>0.78584558823529416</v>
      </c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x14ac:dyDescent="0.25">
      <c r="A390" s="3">
        <f t="shared" si="55"/>
        <v>42756</v>
      </c>
      <c r="B390" s="16">
        <v>598</v>
      </c>
      <c r="C390" s="16">
        <v>837</v>
      </c>
      <c r="D390" s="31">
        <v>869</v>
      </c>
      <c r="E390" s="16"/>
      <c r="F390" s="16">
        <f t="shared" si="54"/>
        <v>768</v>
      </c>
      <c r="G390" s="16"/>
      <c r="H390" s="20">
        <f t="shared" si="50"/>
        <v>-170</v>
      </c>
      <c r="I390" s="20">
        <f t="shared" si="51"/>
        <v>339</v>
      </c>
      <c r="J390" s="20">
        <f t="shared" si="52"/>
        <v>-176</v>
      </c>
      <c r="K390" s="20"/>
      <c r="L390" s="20"/>
      <c r="M390" s="20"/>
      <c r="N390" s="20">
        <f t="shared" si="53"/>
        <v>-2.3333333333333712</v>
      </c>
      <c r="O390" s="20"/>
      <c r="P390" s="14">
        <f>SUM($B$2:B390)</f>
        <v>64591</v>
      </c>
      <c r="Q390" s="14">
        <f>SUM($C$2:C390)</f>
        <v>51713</v>
      </c>
      <c r="R390" s="14">
        <f>SUM($D$2:D390)</f>
        <v>52020</v>
      </c>
      <c r="W390" s="5"/>
      <c r="X390" s="5"/>
      <c r="Y390" s="5">
        <f t="shared" si="47"/>
        <v>0.77864583333333337</v>
      </c>
      <c r="Z390" s="5">
        <f t="shared" si="48"/>
        <v>1.6807228915662651</v>
      </c>
      <c r="AA390" s="5">
        <f t="shared" si="49"/>
        <v>0.83157894736842108</v>
      </c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x14ac:dyDescent="0.25">
      <c r="A391" s="28">
        <f t="shared" si="55"/>
        <v>42757</v>
      </c>
      <c r="B391" s="29">
        <v>411</v>
      </c>
      <c r="C391" s="29">
        <v>160</v>
      </c>
      <c r="D391" s="29">
        <v>516</v>
      </c>
      <c r="E391" s="29"/>
      <c r="F391" s="29">
        <f t="shared" si="54"/>
        <v>362.33333333333331</v>
      </c>
      <c r="G391" s="29"/>
      <c r="H391" s="30">
        <f t="shared" si="50"/>
        <v>-98</v>
      </c>
      <c r="I391" s="30">
        <f t="shared" si="51"/>
        <v>-599</v>
      </c>
      <c r="J391" s="30">
        <f t="shared" si="52"/>
        <v>-68</v>
      </c>
      <c r="K391" s="30"/>
      <c r="L391" s="30"/>
      <c r="M391" s="30"/>
      <c r="N391" s="30">
        <f t="shared" si="53"/>
        <v>-255.00000000000006</v>
      </c>
      <c r="O391" s="30"/>
      <c r="P391" s="43">
        <f>SUM($B$2:B391)</f>
        <v>65002</v>
      </c>
      <c r="Q391" s="43">
        <f>SUM($C$2:C391)</f>
        <v>51873</v>
      </c>
      <c r="R391" s="43">
        <f>SUM($D$2:D391)</f>
        <v>52536</v>
      </c>
      <c r="W391" s="5"/>
      <c r="X391" s="5"/>
      <c r="Y391" s="5">
        <f t="shared" si="47"/>
        <v>0.80746561886051083</v>
      </c>
      <c r="Z391" s="5">
        <f t="shared" si="48"/>
        <v>0.21080368906455862</v>
      </c>
      <c r="AA391" s="5">
        <f t="shared" si="49"/>
        <v>0.88356164383561642</v>
      </c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x14ac:dyDescent="0.25">
      <c r="A392" s="28">
        <f t="shared" si="55"/>
        <v>42758</v>
      </c>
      <c r="B392" s="29">
        <v>198</v>
      </c>
      <c r="C392" s="29">
        <v>423</v>
      </c>
      <c r="D392" s="29">
        <v>241</v>
      </c>
      <c r="E392" s="29"/>
      <c r="F392" s="29">
        <f t="shared" si="54"/>
        <v>287.33333333333331</v>
      </c>
      <c r="G392" s="29"/>
      <c r="H392" s="30">
        <f t="shared" si="50"/>
        <v>-116</v>
      </c>
      <c r="I392" s="30">
        <f t="shared" si="51"/>
        <v>-14</v>
      </c>
      <c r="J392" s="30">
        <f t="shared" si="52"/>
        <v>-78</v>
      </c>
      <c r="K392" s="30"/>
      <c r="L392" s="30"/>
      <c r="M392" s="30"/>
      <c r="N392" s="30">
        <f t="shared" si="53"/>
        <v>-69.333333333333371</v>
      </c>
      <c r="O392" s="30"/>
      <c r="P392" s="43">
        <f>SUM($B$2:B392)</f>
        <v>65200</v>
      </c>
      <c r="Q392" s="43">
        <f>SUM($C$2:C392)</f>
        <v>52296</v>
      </c>
      <c r="R392" s="43">
        <f>SUM($D$2:D392)</f>
        <v>52777</v>
      </c>
      <c r="W392" s="5"/>
      <c r="X392" s="5"/>
      <c r="Y392" s="5">
        <f t="shared" si="47"/>
        <v>0.63057324840764328</v>
      </c>
      <c r="Z392" s="5">
        <f t="shared" si="48"/>
        <v>0.96796338672768878</v>
      </c>
      <c r="AA392" s="5">
        <f t="shared" si="49"/>
        <v>0.75548589341692785</v>
      </c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x14ac:dyDescent="0.25">
      <c r="A393" s="3">
        <f t="shared" si="55"/>
        <v>42759</v>
      </c>
      <c r="B393" s="16">
        <v>398</v>
      </c>
      <c r="C393" s="16">
        <v>831</v>
      </c>
      <c r="D393" s="16">
        <v>625</v>
      </c>
      <c r="E393" s="16"/>
      <c r="F393" s="16">
        <f t="shared" si="54"/>
        <v>618</v>
      </c>
      <c r="G393" s="16"/>
      <c r="H393" s="20">
        <f t="shared" si="50"/>
        <v>-109</v>
      </c>
      <c r="I393" s="20">
        <f t="shared" si="51"/>
        <v>469</v>
      </c>
      <c r="J393" s="20">
        <f t="shared" si="52"/>
        <v>-40</v>
      </c>
      <c r="K393" s="20"/>
      <c r="L393" s="20"/>
      <c r="M393" s="20"/>
      <c r="N393" s="20">
        <f t="shared" si="53"/>
        <v>106.66666666666669</v>
      </c>
      <c r="O393" s="20"/>
      <c r="P393" s="14">
        <f>SUM($B$2:B393)</f>
        <v>65598</v>
      </c>
      <c r="Q393" s="14">
        <f>SUM($C$2:C393)</f>
        <v>53127</v>
      </c>
      <c r="R393" s="14">
        <f>SUM($D$2:D393)</f>
        <v>53402</v>
      </c>
      <c r="W393" s="5"/>
      <c r="X393" s="5"/>
      <c r="Y393" s="5">
        <f t="shared" si="47"/>
        <v>0.78500986193293887</v>
      </c>
      <c r="Z393" s="5">
        <f t="shared" si="48"/>
        <v>2.2955801104972378</v>
      </c>
      <c r="AA393" s="5">
        <f t="shared" si="49"/>
        <v>0.93984962406015038</v>
      </c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x14ac:dyDescent="0.25">
      <c r="A394" s="3">
        <f t="shared" si="55"/>
        <v>42760</v>
      </c>
      <c r="B394" s="16">
        <v>547</v>
      </c>
      <c r="C394" s="16">
        <v>492</v>
      </c>
      <c r="D394" s="16">
        <v>988</v>
      </c>
      <c r="E394" s="16"/>
      <c r="F394" s="16">
        <f t="shared" si="54"/>
        <v>675.66666666666663</v>
      </c>
      <c r="G394" s="16"/>
      <c r="H394" s="20">
        <f t="shared" si="50"/>
        <v>-174</v>
      </c>
      <c r="I394" s="20">
        <f t="shared" si="51"/>
        <v>-1242</v>
      </c>
      <c r="J394" s="20">
        <f t="shared" si="52"/>
        <v>-151</v>
      </c>
      <c r="K394" s="20"/>
      <c r="L394" s="20"/>
      <c r="M394" s="20"/>
      <c r="N394" s="20">
        <f t="shared" si="53"/>
        <v>-522.33333333333337</v>
      </c>
      <c r="O394" s="20"/>
      <c r="P394" s="14">
        <f>SUM($B$2:B394)</f>
        <v>66145</v>
      </c>
      <c r="Q394" s="14">
        <f>SUM($C$2:C394)</f>
        <v>53619</v>
      </c>
      <c r="R394" s="14">
        <f>SUM($D$2:D394)</f>
        <v>54390</v>
      </c>
      <c r="W394" s="5"/>
      <c r="X394" s="5"/>
      <c r="Y394" s="5">
        <f t="shared" si="47"/>
        <v>0.75866851595006934</v>
      </c>
      <c r="Z394" s="5">
        <f t="shared" si="48"/>
        <v>0.2837370242214533</v>
      </c>
      <c r="AA394" s="5">
        <f t="shared" si="49"/>
        <v>0.86742756804214227</v>
      </c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x14ac:dyDescent="0.25">
      <c r="A395" s="3">
        <f t="shared" si="55"/>
        <v>42761</v>
      </c>
      <c r="B395" s="16">
        <v>585</v>
      </c>
      <c r="C395" s="16">
        <v>879</v>
      </c>
      <c r="D395" s="16">
        <v>968</v>
      </c>
      <c r="E395" s="16"/>
      <c r="F395" s="16">
        <f t="shared" si="54"/>
        <v>810.66666666666663</v>
      </c>
      <c r="G395" s="16"/>
      <c r="H395" s="20">
        <f t="shared" si="50"/>
        <v>-145</v>
      </c>
      <c r="I395" s="20">
        <f t="shared" si="51"/>
        <v>-134</v>
      </c>
      <c r="J395" s="20">
        <f t="shared" si="52"/>
        <v>-84</v>
      </c>
      <c r="K395" s="20"/>
      <c r="L395" s="20"/>
      <c r="M395" s="20"/>
      <c r="N395" s="20">
        <f t="shared" si="53"/>
        <v>-121</v>
      </c>
      <c r="O395" s="20"/>
      <c r="P395" s="14">
        <f>SUM($B$2:B395)</f>
        <v>66730</v>
      </c>
      <c r="Q395" s="14">
        <f>SUM($C$2:C395)</f>
        <v>54498</v>
      </c>
      <c r="R395" s="14">
        <f>SUM($D$2:D395)</f>
        <v>55358</v>
      </c>
      <c r="W395" s="5"/>
      <c r="X395" s="5"/>
      <c r="Y395" s="5">
        <f t="shared" si="47"/>
        <v>0.80136986301369861</v>
      </c>
      <c r="Z395" s="5">
        <f t="shared" si="48"/>
        <v>0.86771964461994078</v>
      </c>
      <c r="AA395" s="5">
        <f t="shared" si="49"/>
        <v>0.92015209125475284</v>
      </c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x14ac:dyDescent="0.25">
      <c r="A396" s="3">
        <f t="shared" si="55"/>
        <v>42762</v>
      </c>
      <c r="B396" s="16">
        <v>444</v>
      </c>
      <c r="C396" s="16">
        <v>1385</v>
      </c>
      <c r="D396" s="31">
        <v>862</v>
      </c>
      <c r="E396" s="16"/>
      <c r="F396" s="16">
        <f t="shared" si="54"/>
        <v>897</v>
      </c>
      <c r="G396" s="16"/>
      <c r="H396" s="20">
        <f t="shared" si="50"/>
        <v>-212</v>
      </c>
      <c r="I396" s="20">
        <f t="shared" si="51"/>
        <v>519</v>
      </c>
      <c r="J396" s="20">
        <f t="shared" si="52"/>
        <v>7</v>
      </c>
      <c r="K396" s="20"/>
      <c r="L396" s="20"/>
      <c r="M396" s="20"/>
      <c r="N396" s="20">
        <f t="shared" si="53"/>
        <v>104.66666666666663</v>
      </c>
      <c r="O396" s="20"/>
      <c r="P396" s="14">
        <f>SUM($B$2:B396)</f>
        <v>67174</v>
      </c>
      <c r="Q396" s="14">
        <f>SUM($C$2:C396)</f>
        <v>55883</v>
      </c>
      <c r="R396" s="14">
        <f>SUM($D$2:D396)</f>
        <v>56220</v>
      </c>
      <c r="W396" s="5"/>
      <c r="X396" s="5"/>
      <c r="Y396" s="5">
        <f t="shared" si="47"/>
        <v>0.67682926829268297</v>
      </c>
      <c r="Z396" s="5">
        <f t="shared" si="48"/>
        <v>1.5993071593533488</v>
      </c>
      <c r="AA396" s="5">
        <f t="shared" si="49"/>
        <v>1.0081871345029241</v>
      </c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x14ac:dyDescent="0.25">
      <c r="A397" s="3">
        <f t="shared" si="55"/>
        <v>42763</v>
      </c>
      <c r="B397" s="16">
        <v>435</v>
      </c>
      <c r="C397" s="16">
        <v>403</v>
      </c>
      <c r="D397" s="31">
        <v>832</v>
      </c>
      <c r="E397" s="16"/>
      <c r="F397" s="16">
        <f t="shared" si="54"/>
        <v>556.66666666666663</v>
      </c>
      <c r="G397" s="16"/>
      <c r="H397" s="20">
        <f t="shared" si="50"/>
        <v>-163</v>
      </c>
      <c r="I397" s="20">
        <f t="shared" si="51"/>
        <v>-434</v>
      </c>
      <c r="J397" s="20">
        <f t="shared" si="52"/>
        <v>-37</v>
      </c>
      <c r="K397" s="20"/>
      <c r="L397" s="20"/>
      <c r="M397" s="20"/>
      <c r="N397" s="20">
        <f t="shared" si="53"/>
        <v>-211.33333333333337</v>
      </c>
      <c r="O397" s="20"/>
      <c r="P397" s="14">
        <f>SUM($B$2:B397)</f>
        <v>67609</v>
      </c>
      <c r="Q397" s="14">
        <f>SUM($C$2:C397)</f>
        <v>56286</v>
      </c>
      <c r="R397" s="14">
        <f>SUM($D$2:D397)</f>
        <v>57052</v>
      </c>
      <c r="W397" s="5"/>
      <c r="X397" s="5"/>
      <c r="Y397" s="5">
        <f t="shared" si="47"/>
        <v>0.72742474916387956</v>
      </c>
      <c r="Z397" s="5">
        <f t="shared" si="48"/>
        <v>0.48148148148148145</v>
      </c>
      <c r="AA397" s="5">
        <f t="shared" si="49"/>
        <v>0.95742232451093212</v>
      </c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x14ac:dyDescent="0.25">
      <c r="A398" s="28">
        <f t="shared" si="55"/>
        <v>42764</v>
      </c>
      <c r="B398" s="29">
        <v>277</v>
      </c>
      <c r="C398" s="29">
        <v>819</v>
      </c>
      <c r="D398" s="29">
        <v>460</v>
      </c>
      <c r="E398" s="29"/>
      <c r="F398" s="29">
        <f t="shared" si="54"/>
        <v>518.66666666666663</v>
      </c>
      <c r="G398" s="29"/>
      <c r="H398" s="30">
        <f t="shared" si="50"/>
        <v>-134</v>
      </c>
      <c r="I398" s="30">
        <f t="shared" si="51"/>
        <v>659</v>
      </c>
      <c r="J398" s="30">
        <f t="shared" si="52"/>
        <v>-56</v>
      </c>
      <c r="K398" s="30"/>
      <c r="L398" s="30"/>
      <c r="M398" s="30"/>
      <c r="N398" s="30">
        <f t="shared" si="53"/>
        <v>156.33333333333331</v>
      </c>
      <c r="O398" s="30"/>
      <c r="P398" s="43">
        <f>SUM($B$2:B398)</f>
        <v>67886</v>
      </c>
      <c r="Q398" s="43">
        <f>SUM($C$2:C398)</f>
        <v>57105</v>
      </c>
      <c r="R398" s="43">
        <f>SUM($D$2:D398)</f>
        <v>57512</v>
      </c>
      <c r="W398" s="5"/>
      <c r="X398" s="5"/>
      <c r="Y398" s="5">
        <f t="shared" si="47"/>
        <v>0.67396593673965932</v>
      </c>
      <c r="Z398" s="5">
        <f t="shared" si="48"/>
        <v>5.1187500000000004</v>
      </c>
      <c r="AA398" s="5">
        <f t="shared" si="49"/>
        <v>0.89147286821705429</v>
      </c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x14ac:dyDescent="0.25">
      <c r="A399" s="28">
        <f t="shared" si="55"/>
        <v>42765</v>
      </c>
      <c r="B399" s="29">
        <v>170</v>
      </c>
      <c r="C399" s="29">
        <v>58</v>
      </c>
      <c r="D399" s="29">
        <v>265</v>
      </c>
      <c r="E399" s="29"/>
      <c r="F399" s="29">
        <f t="shared" si="54"/>
        <v>164.33333333333334</v>
      </c>
      <c r="G399" s="29"/>
      <c r="H399" s="30">
        <f t="shared" si="50"/>
        <v>-28</v>
      </c>
      <c r="I399" s="30">
        <f t="shared" si="51"/>
        <v>-365</v>
      </c>
      <c r="J399" s="30">
        <f t="shared" si="52"/>
        <v>24</v>
      </c>
      <c r="K399" s="30"/>
      <c r="L399" s="30"/>
      <c r="M399" s="30"/>
      <c r="N399" s="30">
        <f t="shared" si="53"/>
        <v>-122.99999999999997</v>
      </c>
      <c r="O399" s="30"/>
      <c r="P399" s="43">
        <f>SUM($B$2:B399)</f>
        <v>68056</v>
      </c>
      <c r="Q399" s="43">
        <f>SUM($C$2:C399)</f>
        <v>57163</v>
      </c>
      <c r="R399" s="43">
        <f>SUM($D$2:D399)</f>
        <v>57777</v>
      </c>
      <c r="W399" s="5"/>
      <c r="X399" s="5"/>
      <c r="Y399" s="5">
        <f t="shared" si="47"/>
        <v>0.85858585858585856</v>
      </c>
      <c r="Z399" s="5">
        <f t="shared" si="48"/>
        <v>0.13711583924349882</v>
      </c>
      <c r="AA399" s="5">
        <f t="shared" si="49"/>
        <v>1.099585062240664</v>
      </c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x14ac:dyDescent="0.25">
      <c r="A400" s="3">
        <f t="shared" si="55"/>
        <v>42766</v>
      </c>
      <c r="B400" s="16">
        <v>282</v>
      </c>
      <c r="C400" s="16">
        <v>896</v>
      </c>
      <c r="D400" s="16">
        <v>619</v>
      </c>
      <c r="E400" s="16"/>
      <c r="F400" s="16">
        <f t="shared" si="54"/>
        <v>599</v>
      </c>
      <c r="G400" s="16"/>
      <c r="H400" s="20">
        <f t="shared" si="50"/>
        <v>-116</v>
      </c>
      <c r="I400" s="20">
        <f t="shared" si="51"/>
        <v>65</v>
      </c>
      <c r="J400" s="20">
        <f t="shared" si="52"/>
        <v>-6</v>
      </c>
      <c r="K400" s="20"/>
      <c r="L400" s="20"/>
      <c r="M400" s="20"/>
      <c r="N400" s="20">
        <f t="shared" si="53"/>
        <v>-19</v>
      </c>
      <c r="O400" s="20"/>
      <c r="P400" s="14">
        <f>SUM($B$2:B400)</f>
        <v>68338</v>
      </c>
      <c r="Q400" s="14">
        <f>SUM($C$2:C400)</f>
        <v>58059</v>
      </c>
      <c r="R400" s="14">
        <f>SUM($D$2:D400)</f>
        <v>58396</v>
      </c>
      <c r="W400" s="5"/>
      <c r="X400" s="5"/>
      <c r="Y400" s="5">
        <f t="shared" ref="Y400:Y463" si="56">IF(ISERROR(B400/B393),1,B400/B393)</f>
        <v>0.70854271356783916</v>
      </c>
      <c r="Z400" s="5">
        <f t="shared" ref="Z400:Z463" si="57">IF(ISERROR(C400/C393),1,C400/C393)</f>
        <v>1.0782190132370637</v>
      </c>
      <c r="AA400" s="5">
        <f t="shared" ref="AA400:AA463" si="58">IF(ISERROR(D400/D393),1,D400/D393)</f>
        <v>0.99039999999999995</v>
      </c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x14ac:dyDescent="0.25">
      <c r="A401" s="3">
        <f t="shared" si="55"/>
        <v>42767</v>
      </c>
      <c r="B401" s="16">
        <v>361</v>
      </c>
      <c r="C401" s="16">
        <v>933</v>
      </c>
      <c r="D401" s="16">
        <v>990</v>
      </c>
      <c r="E401" s="16"/>
      <c r="F401" s="16">
        <f t="shared" si="54"/>
        <v>761.33333333333337</v>
      </c>
      <c r="G401" s="16"/>
      <c r="H401" s="20">
        <f t="shared" si="50"/>
        <v>-186</v>
      </c>
      <c r="I401" s="20">
        <f t="shared" si="51"/>
        <v>441</v>
      </c>
      <c r="J401" s="20">
        <f t="shared" si="52"/>
        <v>2</v>
      </c>
      <c r="K401" s="20"/>
      <c r="L401" s="20"/>
      <c r="M401" s="20"/>
      <c r="N401" s="20">
        <f t="shared" si="53"/>
        <v>85.666666666666742</v>
      </c>
      <c r="O401" s="20"/>
      <c r="P401" s="14">
        <f>SUM($B$2:B401)</f>
        <v>68699</v>
      </c>
      <c r="Q401" s="14">
        <f>SUM($C$2:C401)</f>
        <v>58992</v>
      </c>
      <c r="R401" s="14">
        <f>SUM($D$2:D401)</f>
        <v>59386</v>
      </c>
      <c r="W401" s="5"/>
      <c r="X401" s="5"/>
      <c r="Y401" s="5">
        <f t="shared" si="56"/>
        <v>0.65996343692870196</v>
      </c>
      <c r="Z401" s="5">
        <f t="shared" si="57"/>
        <v>1.8963414634146341</v>
      </c>
      <c r="AA401" s="5">
        <f t="shared" si="58"/>
        <v>1.0020242914979758</v>
      </c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x14ac:dyDescent="0.25">
      <c r="A402" s="3">
        <f t="shared" si="55"/>
        <v>42768</v>
      </c>
      <c r="B402" s="16">
        <v>392</v>
      </c>
      <c r="C402" s="16">
        <v>784</v>
      </c>
      <c r="D402" s="16">
        <v>826</v>
      </c>
      <c r="E402" s="16"/>
      <c r="F402" s="16">
        <f t="shared" si="54"/>
        <v>667.33333333333337</v>
      </c>
      <c r="G402" s="16"/>
      <c r="H402" s="20">
        <f t="shared" si="50"/>
        <v>-193</v>
      </c>
      <c r="I402" s="20">
        <f t="shared" si="51"/>
        <v>-95</v>
      </c>
      <c r="J402" s="20">
        <f t="shared" si="52"/>
        <v>-142</v>
      </c>
      <c r="K402" s="20"/>
      <c r="L402" s="20"/>
      <c r="M402" s="20"/>
      <c r="N402" s="20">
        <f t="shared" si="53"/>
        <v>-143.33333333333326</v>
      </c>
      <c r="O402" s="20"/>
      <c r="P402" s="14">
        <f>SUM($B$2:B402)</f>
        <v>69091</v>
      </c>
      <c r="Q402" s="14">
        <f>SUM($C$2:C402)</f>
        <v>59776</v>
      </c>
      <c r="R402" s="14">
        <f>SUM($D$2:D402)</f>
        <v>60212</v>
      </c>
      <c r="W402" s="5"/>
      <c r="X402" s="5"/>
      <c r="Y402" s="5">
        <f t="shared" si="56"/>
        <v>0.67008547008547004</v>
      </c>
      <c r="Z402" s="5">
        <f t="shared" si="57"/>
        <v>0.89192263936291238</v>
      </c>
      <c r="AA402" s="5">
        <f t="shared" si="58"/>
        <v>0.85330578512396693</v>
      </c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x14ac:dyDescent="0.25">
      <c r="A403" s="3">
        <f t="shared" si="55"/>
        <v>42769</v>
      </c>
      <c r="B403" s="16">
        <v>412</v>
      </c>
      <c r="C403" s="16">
        <v>858</v>
      </c>
      <c r="D403" s="31">
        <v>673</v>
      </c>
      <c r="E403" s="16"/>
      <c r="F403" s="16">
        <f t="shared" si="54"/>
        <v>647.66666666666663</v>
      </c>
      <c r="G403" s="16"/>
      <c r="H403" s="20">
        <f t="shared" si="50"/>
        <v>-32</v>
      </c>
      <c r="I403" s="20">
        <f t="shared" si="51"/>
        <v>-527</v>
      </c>
      <c r="J403" s="20">
        <f t="shared" si="52"/>
        <v>-189</v>
      </c>
      <c r="K403" s="20"/>
      <c r="L403" s="20"/>
      <c r="M403" s="20"/>
      <c r="N403" s="20">
        <f t="shared" si="53"/>
        <v>-249.33333333333337</v>
      </c>
      <c r="O403" s="20"/>
      <c r="P403" s="14">
        <f>SUM($B$2:B403)</f>
        <v>69503</v>
      </c>
      <c r="Q403" s="14">
        <f>SUM($C$2:C403)</f>
        <v>60634</v>
      </c>
      <c r="R403" s="14">
        <f>SUM($D$2:D403)</f>
        <v>60885</v>
      </c>
      <c r="W403" s="5"/>
      <c r="X403" s="5"/>
      <c r="Y403" s="5">
        <f t="shared" si="56"/>
        <v>0.92792792792792789</v>
      </c>
      <c r="Z403" s="5">
        <f t="shared" si="57"/>
        <v>0.61949458483754516</v>
      </c>
      <c r="AA403" s="5">
        <f t="shared" si="58"/>
        <v>0.78074245939675169</v>
      </c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x14ac:dyDescent="0.25">
      <c r="A404" s="3">
        <f t="shared" si="55"/>
        <v>42770</v>
      </c>
      <c r="B404" s="16">
        <v>275</v>
      </c>
      <c r="C404" s="16">
        <v>690</v>
      </c>
      <c r="D404" s="31">
        <v>776</v>
      </c>
      <c r="E404" s="16"/>
      <c r="F404" s="16">
        <f t="shared" si="54"/>
        <v>580.33333333333337</v>
      </c>
      <c r="G404" s="16"/>
      <c r="H404" s="20">
        <f t="shared" si="50"/>
        <v>-160</v>
      </c>
      <c r="I404" s="20">
        <f t="shared" si="51"/>
        <v>287</v>
      </c>
      <c r="J404" s="20">
        <f t="shared" si="52"/>
        <v>-56</v>
      </c>
      <c r="K404" s="20"/>
      <c r="L404" s="20"/>
      <c r="M404" s="20"/>
      <c r="N404" s="20">
        <f t="shared" si="53"/>
        <v>23.666666666666742</v>
      </c>
      <c r="O404" s="20"/>
      <c r="P404" s="14">
        <f>SUM($B$2:B404)</f>
        <v>69778</v>
      </c>
      <c r="Q404" s="14">
        <f>SUM($C$2:C404)</f>
        <v>61324</v>
      </c>
      <c r="R404" s="14">
        <f>SUM($D$2:D404)</f>
        <v>61661</v>
      </c>
      <c r="W404" s="5"/>
      <c r="X404" s="5"/>
      <c r="Y404" s="5">
        <f t="shared" si="56"/>
        <v>0.63218390804597702</v>
      </c>
      <c r="Z404" s="5">
        <f t="shared" si="57"/>
        <v>1.7121588089330024</v>
      </c>
      <c r="AA404" s="5">
        <f t="shared" si="58"/>
        <v>0.93269230769230771</v>
      </c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x14ac:dyDescent="0.25">
      <c r="A405" s="28">
        <f t="shared" si="55"/>
        <v>42771</v>
      </c>
      <c r="B405" s="29">
        <v>213</v>
      </c>
      <c r="C405" s="29">
        <v>227</v>
      </c>
      <c r="D405" s="29">
        <v>337</v>
      </c>
      <c r="E405" s="29"/>
      <c r="F405" s="29">
        <f t="shared" si="54"/>
        <v>259</v>
      </c>
      <c r="G405" s="29"/>
      <c r="H405" s="30">
        <f t="shared" si="50"/>
        <v>-64</v>
      </c>
      <c r="I405" s="30">
        <f t="shared" si="51"/>
        <v>-592</v>
      </c>
      <c r="J405" s="30">
        <f t="shared" si="52"/>
        <v>-123</v>
      </c>
      <c r="K405" s="30"/>
      <c r="L405" s="30"/>
      <c r="M405" s="30"/>
      <c r="N405" s="30">
        <f t="shared" si="53"/>
        <v>-259.66666666666663</v>
      </c>
      <c r="O405" s="30"/>
      <c r="P405" s="43">
        <f>SUM($B$2:B405)</f>
        <v>69991</v>
      </c>
      <c r="Q405" s="43">
        <f>SUM($C$2:C405)</f>
        <v>61551</v>
      </c>
      <c r="R405" s="43">
        <f>SUM($D$2:D405)</f>
        <v>61998</v>
      </c>
      <c r="W405" s="5"/>
      <c r="X405" s="5"/>
      <c r="Y405" s="5">
        <f t="shared" si="56"/>
        <v>0.76895306859205781</v>
      </c>
      <c r="Z405" s="5">
        <f t="shared" si="57"/>
        <v>0.27716727716727718</v>
      </c>
      <c r="AA405" s="5">
        <f t="shared" si="58"/>
        <v>0.7326086956521739</v>
      </c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x14ac:dyDescent="0.25">
      <c r="A406" s="28">
        <f t="shared" si="55"/>
        <v>42772</v>
      </c>
      <c r="B406" s="29">
        <v>90</v>
      </c>
      <c r="C406" s="29">
        <v>157</v>
      </c>
      <c r="D406" s="29">
        <v>130</v>
      </c>
      <c r="E406" s="29"/>
      <c r="F406" s="29">
        <f t="shared" si="54"/>
        <v>125.66666666666667</v>
      </c>
      <c r="G406" s="29"/>
      <c r="H406" s="30">
        <f t="shared" si="50"/>
        <v>-80</v>
      </c>
      <c r="I406" s="30">
        <f t="shared" si="51"/>
        <v>99</v>
      </c>
      <c r="J406" s="30">
        <f t="shared" si="52"/>
        <v>-135</v>
      </c>
      <c r="K406" s="30"/>
      <c r="L406" s="30"/>
      <c r="M406" s="30"/>
      <c r="N406" s="30">
        <f t="shared" si="53"/>
        <v>-38.666666666666671</v>
      </c>
      <c r="O406" s="30"/>
      <c r="P406" s="43">
        <f>SUM($B$2:B406)</f>
        <v>70081</v>
      </c>
      <c r="Q406" s="43">
        <f>SUM($C$2:C406)</f>
        <v>61708</v>
      </c>
      <c r="R406" s="43">
        <f>SUM($D$2:D406)</f>
        <v>62128</v>
      </c>
      <c r="W406" s="5"/>
      <c r="X406" s="5"/>
      <c r="Y406" s="5">
        <f t="shared" si="56"/>
        <v>0.52941176470588236</v>
      </c>
      <c r="Z406" s="5">
        <f t="shared" si="57"/>
        <v>2.7068965517241379</v>
      </c>
      <c r="AA406" s="5">
        <f t="shared" si="58"/>
        <v>0.49056603773584906</v>
      </c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x14ac:dyDescent="0.25">
      <c r="A407" s="3">
        <f t="shared" si="55"/>
        <v>42773</v>
      </c>
      <c r="B407" s="16">
        <v>215</v>
      </c>
      <c r="C407" s="16">
        <v>483</v>
      </c>
      <c r="D407" s="16">
        <v>469</v>
      </c>
      <c r="E407" s="16"/>
      <c r="F407" s="16">
        <f t="shared" si="54"/>
        <v>389</v>
      </c>
      <c r="G407" s="16"/>
      <c r="H407" s="20">
        <f t="shared" si="50"/>
        <v>-67</v>
      </c>
      <c r="I407" s="20">
        <f t="shared" si="51"/>
        <v>-413</v>
      </c>
      <c r="J407" s="20">
        <f t="shared" si="52"/>
        <v>-150</v>
      </c>
      <c r="K407" s="20"/>
      <c r="L407" s="20"/>
      <c r="M407" s="20"/>
      <c r="N407" s="20">
        <f t="shared" si="53"/>
        <v>-210</v>
      </c>
      <c r="O407" s="20"/>
      <c r="P407" s="14">
        <f>SUM($B$2:B407)</f>
        <v>70296</v>
      </c>
      <c r="Q407" s="14">
        <f>SUM($C$2:C407)</f>
        <v>62191</v>
      </c>
      <c r="R407" s="14">
        <f>SUM($D$2:D407)</f>
        <v>62597</v>
      </c>
      <c r="W407" s="5"/>
      <c r="X407" s="5"/>
      <c r="Y407" s="5">
        <f t="shared" si="56"/>
        <v>0.76241134751773054</v>
      </c>
      <c r="Z407" s="5">
        <f t="shared" si="57"/>
        <v>0.5390625</v>
      </c>
      <c r="AA407" s="5">
        <f t="shared" si="58"/>
        <v>0.7576736672051696</v>
      </c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x14ac:dyDescent="0.25">
      <c r="A408" s="3">
        <f t="shared" si="55"/>
        <v>42774</v>
      </c>
      <c r="B408" s="16">
        <v>260</v>
      </c>
      <c r="C408" s="16">
        <v>815</v>
      </c>
      <c r="D408" s="16">
        <v>674</v>
      </c>
      <c r="E408" s="16"/>
      <c r="F408" s="16">
        <f t="shared" si="54"/>
        <v>583</v>
      </c>
      <c r="G408" s="16"/>
      <c r="H408" s="20">
        <f t="shared" si="50"/>
        <v>-101</v>
      </c>
      <c r="I408" s="20">
        <f t="shared" si="51"/>
        <v>-118</v>
      </c>
      <c r="J408" s="20">
        <f t="shared" si="52"/>
        <v>-316</v>
      </c>
      <c r="K408" s="20"/>
      <c r="L408" s="20"/>
      <c r="M408" s="20"/>
      <c r="N408" s="20">
        <f t="shared" si="53"/>
        <v>-178.33333333333337</v>
      </c>
      <c r="O408" s="20"/>
      <c r="P408" s="14">
        <f>SUM($B$2:B408)</f>
        <v>70556</v>
      </c>
      <c r="Q408" s="14">
        <f>SUM($C$2:C408)</f>
        <v>63006</v>
      </c>
      <c r="R408" s="14">
        <f>SUM($D$2:D408)</f>
        <v>63271</v>
      </c>
      <c r="W408" s="5"/>
      <c r="X408" s="5"/>
      <c r="Y408" s="5">
        <f t="shared" si="56"/>
        <v>0.72022160664819945</v>
      </c>
      <c r="Z408" s="5">
        <f t="shared" si="57"/>
        <v>0.87352625937834938</v>
      </c>
      <c r="AA408" s="5">
        <f t="shared" si="58"/>
        <v>0.68080808080808086</v>
      </c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x14ac:dyDescent="0.25">
      <c r="A409" s="3">
        <f t="shared" si="55"/>
        <v>42775</v>
      </c>
      <c r="B409" s="16">
        <v>271</v>
      </c>
      <c r="C409" s="16">
        <v>666</v>
      </c>
      <c r="D409" s="16">
        <v>708</v>
      </c>
      <c r="E409" s="16"/>
      <c r="F409" s="16">
        <f t="shared" si="54"/>
        <v>548.33333333333337</v>
      </c>
      <c r="G409" s="16"/>
      <c r="H409" s="20">
        <f t="shared" si="50"/>
        <v>-121</v>
      </c>
      <c r="I409" s="20">
        <f t="shared" si="51"/>
        <v>-118</v>
      </c>
      <c r="J409" s="20">
        <f t="shared" si="52"/>
        <v>-118</v>
      </c>
      <c r="K409" s="20"/>
      <c r="L409" s="20"/>
      <c r="M409" s="20"/>
      <c r="N409" s="20">
        <f t="shared" si="53"/>
        <v>-119</v>
      </c>
      <c r="O409" s="20"/>
      <c r="P409" s="14">
        <f>SUM($B$2:B409)</f>
        <v>70827</v>
      </c>
      <c r="Q409" s="14">
        <f>SUM($C$2:C409)</f>
        <v>63672</v>
      </c>
      <c r="R409" s="14">
        <f>SUM($D$2:D409)</f>
        <v>63979</v>
      </c>
      <c r="W409" s="5"/>
      <c r="X409" s="5"/>
      <c r="Y409" s="5">
        <f t="shared" si="56"/>
        <v>0.69132653061224492</v>
      </c>
      <c r="Z409" s="5">
        <f t="shared" si="57"/>
        <v>0.84948979591836737</v>
      </c>
      <c r="AA409" s="5">
        <f t="shared" si="58"/>
        <v>0.8571428571428571</v>
      </c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x14ac:dyDescent="0.25">
      <c r="A410" s="3">
        <f t="shared" si="55"/>
        <v>42776</v>
      </c>
      <c r="B410" s="16">
        <v>264</v>
      </c>
      <c r="C410" s="16">
        <v>552</v>
      </c>
      <c r="D410" s="16">
        <v>534</v>
      </c>
      <c r="E410" s="16"/>
      <c r="F410" s="16">
        <f t="shared" si="54"/>
        <v>450</v>
      </c>
      <c r="G410" s="16"/>
      <c r="H410" s="20">
        <f t="shared" si="50"/>
        <v>-148</v>
      </c>
      <c r="I410" s="20">
        <f t="shared" si="51"/>
        <v>-306</v>
      </c>
      <c r="J410" s="20">
        <f t="shared" si="52"/>
        <v>-139</v>
      </c>
      <c r="K410" s="20"/>
      <c r="L410" s="20"/>
      <c r="M410" s="20"/>
      <c r="N410" s="20">
        <f t="shared" si="53"/>
        <v>-197.66666666666663</v>
      </c>
      <c r="O410" s="20"/>
      <c r="P410" s="14">
        <f>SUM($B$2:B410)</f>
        <v>71091</v>
      </c>
      <c r="Q410" s="14">
        <f>SUM($C$2:C410)</f>
        <v>64224</v>
      </c>
      <c r="R410" s="14">
        <f>SUM($D$2:D410)</f>
        <v>64513</v>
      </c>
      <c r="W410" s="5"/>
      <c r="X410" s="5"/>
      <c r="Y410" s="5">
        <f t="shared" si="56"/>
        <v>0.64077669902912626</v>
      </c>
      <c r="Z410" s="5">
        <f t="shared" si="57"/>
        <v>0.64335664335664333</v>
      </c>
      <c r="AA410" s="5">
        <f t="shared" si="58"/>
        <v>0.79346210995542343</v>
      </c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x14ac:dyDescent="0.25">
      <c r="A411" s="3">
        <f t="shared" si="55"/>
        <v>42777</v>
      </c>
      <c r="B411" s="16">
        <v>206</v>
      </c>
      <c r="C411" s="16">
        <v>547</v>
      </c>
      <c r="D411" s="16">
        <v>523</v>
      </c>
      <c r="E411" s="16"/>
      <c r="F411" s="16">
        <f t="shared" si="54"/>
        <v>425.33333333333331</v>
      </c>
      <c r="G411" s="16"/>
      <c r="H411" s="20">
        <f t="shared" si="50"/>
        <v>-69</v>
      </c>
      <c r="I411" s="20">
        <f t="shared" si="51"/>
        <v>-143</v>
      </c>
      <c r="J411" s="20">
        <f t="shared" si="52"/>
        <v>-253</v>
      </c>
      <c r="K411" s="20"/>
      <c r="L411" s="20"/>
      <c r="M411" s="20"/>
      <c r="N411" s="20">
        <f t="shared" si="53"/>
        <v>-155.00000000000006</v>
      </c>
      <c r="O411" s="20"/>
      <c r="P411" s="14">
        <f>SUM($B$2:B411)</f>
        <v>71297</v>
      </c>
      <c r="Q411" s="14">
        <f>SUM($C$2:C411)</f>
        <v>64771</v>
      </c>
      <c r="R411" s="14">
        <f>SUM($D$2:D411)</f>
        <v>65036</v>
      </c>
      <c r="W411" s="5"/>
      <c r="X411" s="5"/>
      <c r="Y411" s="5">
        <f t="shared" si="56"/>
        <v>0.74909090909090914</v>
      </c>
      <c r="Z411" s="5">
        <f t="shared" si="57"/>
        <v>0.79275362318840581</v>
      </c>
      <c r="AA411" s="5">
        <f t="shared" si="58"/>
        <v>0.6739690721649485</v>
      </c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x14ac:dyDescent="0.25">
      <c r="A412" s="28">
        <f t="shared" si="55"/>
        <v>42778</v>
      </c>
      <c r="B412" s="29">
        <v>140</v>
      </c>
      <c r="C412" s="29">
        <v>219</v>
      </c>
      <c r="D412" s="29">
        <v>379</v>
      </c>
      <c r="E412" s="29"/>
      <c r="F412" s="29">
        <f t="shared" si="54"/>
        <v>246</v>
      </c>
      <c r="G412" s="29"/>
      <c r="H412" s="30">
        <f t="shared" si="50"/>
        <v>-73</v>
      </c>
      <c r="I412" s="30">
        <f t="shared" si="51"/>
        <v>-8</v>
      </c>
      <c r="J412" s="30">
        <f t="shared" si="52"/>
        <v>42</v>
      </c>
      <c r="K412" s="30"/>
      <c r="L412" s="30"/>
      <c r="M412" s="30"/>
      <c r="N412" s="30">
        <f t="shared" si="53"/>
        <v>-13</v>
      </c>
      <c r="O412" s="30"/>
      <c r="P412" s="43">
        <f>SUM($B$2:B412)</f>
        <v>71437</v>
      </c>
      <c r="Q412" s="43">
        <f>SUM($C$2:C412)</f>
        <v>64990</v>
      </c>
      <c r="R412" s="43">
        <f>SUM($D$2:D412)</f>
        <v>65415</v>
      </c>
      <c r="W412" s="5"/>
      <c r="X412" s="5"/>
      <c r="Y412" s="5">
        <f t="shared" si="56"/>
        <v>0.65727699530516437</v>
      </c>
      <c r="Z412" s="5">
        <f t="shared" si="57"/>
        <v>0.96475770925110127</v>
      </c>
      <c r="AA412" s="5">
        <f t="shared" si="58"/>
        <v>1.1246290801186944</v>
      </c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x14ac:dyDescent="0.25">
      <c r="A413" s="28">
        <f t="shared" si="55"/>
        <v>42779</v>
      </c>
      <c r="B413" s="29">
        <v>90</v>
      </c>
      <c r="C413" s="29">
        <v>117</v>
      </c>
      <c r="D413" s="29">
        <v>151</v>
      </c>
      <c r="E413" s="29"/>
      <c r="F413" s="29">
        <f t="shared" si="54"/>
        <v>119.33333333333333</v>
      </c>
      <c r="G413" s="29"/>
      <c r="H413" s="30">
        <f t="shared" si="50"/>
        <v>0</v>
      </c>
      <c r="I413" s="30">
        <f t="shared" si="51"/>
        <v>-40</v>
      </c>
      <c r="J413" s="30">
        <f t="shared" si="52"/>
        <v>21</v>
      </c>
      <c r="K413" s="30"/>
      <c r="L413" s="30"/>
      <c r="M413" s="30"/>
      <c r="N413" s="30">
        <f t="shared" si="53"/>
        <v>-6.3333333333333428</v>
      </c>
      <c r="O413" s="30"/>
      <c r="P413" s="43">
        <f>SUM($B$2:B413)</f>
        <v>71527</v>
      </c>
      <c r="Q413" s="43">
        <f>SUM($C$2:C413)</f>
        <v>65107</v>
      </c>
      <c r="R413" s="43">
        <f>SUM($D$2:D413)</f>
        <v>65566</v>
      </c>
      <c r="W413" s="5"/>
      <c r="X413" s="5"/>
      <c r="Y413" s="5">
        <f t="shared" si="56"/>
        <v>1</v>
      </c>
      <c r="Z413" s="5">
        <f t="shared" si="57"/>
        <v>0.74522292993630568</v>
      </c>
      <c r="AA413" s="5">
        <f t="shared" si="58"/>
        <v>1.1615384615384616</v>
      </c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x14ac:dyDescent="0.25">
      <c r="A414" s="3">
        <f t="shared" si="55"/>
        <v>42780</v>
      </c>
      <c r="B414" s="16">
        <v>163</v>
      </c>
      <c r="C414" s="16">
        <v>181</v>
      </c>
      <c r="D414" s="16">
        <v>383</v>
      </c>
      <c r="E414" s="16"/>
      <c r="F414" s="16">
        <f t="shared" si="54"/>
        <v>242.33333333333334</v>
      </c>
      <c r="G414" s="16"/>
      <c r="H414" s="20">
        <f t="shared" si="50"/>
        <v>-52</v>
      </c>
      <c r="I414" s="20">
        <f t="shared" si="51"/>
        <v>-302</v>
      </c>
      <c r="J414" s="20">
        <f t="shared" si="52"/>
        <v>-86</v>
      </c>
      <c r="K414" s="20"/>
      <c r="L414" s="20"/>
      <c r="M414" s="20"/>
      <c r="N414" s="20">
        <f t="shared" si="53"/>
        <v>-146.66666666666666</v>
      </c>
      <c r="O414" s="20"/>
      <c r="P414" s="14">
        <f>SUM($B$2:B414)</f>
        <v>71690</v>
      </c>
      <c r="Q414" s="14">
        <f>SUM($C$2:C414)</f>
        <v>65288</v>
      </c>
      <c r="R414" s="14">
        <f>SUM($D$2:D414)</f>
        <v>65949</v>
      </c>
      <c r="W414" s="5"/>
      <c r="X414" s="5"/>
      <c r="Y414" s="5">
        <f t="shared" si="56"/>
        <v>0.75813953488372088</v>
      </c>
      <c r="Z414" s="5">
        <f t="shared" si="57"/>
        <v>0.37474120082815737</v>
      </c>
      <c r="AA414" s="5">
        <f t="shared" si="58"/>
        <v>0.81663113006396593</v>
      </c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x14ac:dyDescent="0.25">
      <c r="A415" s="3">
        <f t="shared" si="55"/>
        <v>42781</v>
      </c>
      <c r="B415" s="16">
        <v>239</v>
      </c>
      <c r="C415" s="16">
        <v>541</v>
      </c>
      <c r="D415" s="16">
        <v>587</v>
      </c>
      <c r="E415" s="16"/>
      <c r="F415" s="16">
        <f t="shared" si="54"/>
        <v>455.66666666666669</v>
      </c>
      <c r="G415" s="16"/>
      <c r="H415" s="20">
        <f t="shared" si="50"/>
        <v>-21</v>
      </c>
      <c r="I415" s="20">
        <f t="shared" si="51"/>
        <v>-274</v>
      </c>
      <c r="J415" s="20">
        <f t="shared" si="52"/>
        <v>-87</v>
      </c>
      <c r="K415" s="20"/>
      <c r="L415" s="20"/>
      <c r="M415" s="20"/>
      <c r="N415" s="20">
        <f t="shared" si="53"/>
        <v>-127.33333333333331</v>
      </c>
      <c r="O415" s="20"/>
      <c r="P415" s="14">
        <f>SUM($B$2:B415)</f>
        <v>71929</v>
      </c>
      <c r="Q415" s="14">
        <f>SUM($C$2:C415)</f>
        <v>65829</v>
      </c>
      <c r="R415" s="14">
        <f>SUM($D$2:D415)</f>
        <v>66536</v>
      </c>
      <c r="W415" s="5"/>
      <c r="X415" s="5"/>
      <c r="Y415" s="5">
        <f t="shared" si="56"/>
        <v>0.91923076923076918</v>
      </c>
      <c r="Z415" s="5">
        <f t="shared" si="57"/>
        <v>0.66380368098159515</v>
      </c>
      <c r="AA415" s="5">
        <f t="shared" si="58"/>
        <v>0.87091988130563802</v>
      </c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x14ac:dyDescent="0.25">
      <c r="A416" s="3">
        <f t="shared" si="55"/>
        <v>42782</v>
      </c>
      <c r="B416" s="16">
        <v>226</v>
      </c>
      <c r="C416" s="16">
        <v>903</v>
      </c>
      <c r="D416" s="16">
        <v>538</v>
      </c>
      <c r="E416" s="16"/>
      <c r="F416" s="16">
        <f t="shared" si="54"/>
        <v>555.66666666666663</v>
      </c>
      <c r="G416" s="16"/>
      <c r="H416" s="20">
        <f t="shared" si="50"/>
        <v>-45</v>
      </c>
      <c r="I416" s="20">
        <f t="shared" si="51"/>
        <v>237</v>
      </c>
      <c r="J416" s="20">
        <f t="shared" si="52"/>
        <v>-170</v>
      </c>
      <c r="K416" s="20"/>
      <c r="L416" s="20"/>
      <c r="M416" s="20"/>
      <c r="N416" s="20">
        <f t="shared" si="53"/>
        <v>7.3333333333332575</v>
      </c>
      <c r="O416" s="20"/>
      <c r="P416" s="14">
        <f>SUM($B$2:B416)</f>
        <v>72155</v>
      </c>
      <c r="Q416" s="14">
        <f>SUM($C$2:C416)</f>
        <v>66732</v>
      </c>
      <c r="R416" s="14">
        <f>SUM($D$2:D416)</f>
        <v>67074</v>
      </c>
      <c r="W416" s="5"/>
      <c r="X416" s="5"/>
      <c r="Y416" s="5">
        <f t="shared" si="56"/>
        <v>0.83394833948339486</v>
      </c>
      <c r="Z416" s="5">
        <f t="shared" si="57"/>
        <v>1.3558558558558558</v>
      </c>
      <c r="AA416" s="5">
        <f t="shared" si="58"/>
        <v>0.75988700564971756</v>
      </c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x14ac:dyDescent="0.25">
      <c r="A417" s="3">
        <f t="shared" si="55"/>
        <v>42783</v>
      </c>
      <c r="B417" s="16">
        <v>193</v>
      </c>
      <c r="C417" s="16">
        <v>513</v>
      </c>
      <c r="D417" s="16">
        <v>473</v>
      </c>
      <c r="E417" s="16"/>
      <c r="F417" s="16">
        <f t="shared" si="54"/>
        <v>393</v>
      </c>
      <c r="G417" s="16"/>
      <c r="H417" s="20">
        <f t="shared" si="50"/>
        <v>-71</v>
      </c>
      <c r="I417" s="20">
        <f t="shared" si="51"/>
        <v>-39</v>
      </c>
      <c r="J417" s="20">
        <f t="shared" si="52"/>
        <v>-61</v>
      </c>
      <c r="K417" s="20"/>
      <c r="L417" s="20"/>
      <c r="M417" s="20"/>
      <c r="N417" s="20">
        <f t="shared" si="53"/>
        <v>-57</v>
      </c>
      <c r="O417" s="20"/>
      <c r="P417" s="14">
        <f>SUM($B$2:B417)</f>
        <v>72348</v>
      </c>
      <c r="Q417" s="14">
        <f>SUM($C$2:C417)</f>
        <v>67245</v>
      </c>
      <c r="R417" s="14">
        <f>SUM($D$2:D417)</f>
        <v>67547</v>
      </c>
      <c r="W417" s="5"/>
      <c r="X417" s="5"/>
      <c r="Y417" s="5">
        <f t="shared" si="56"/>
        <v>0.73106060606060608</v>
      </c>
      <c r="Z417" s="5">
        <f t="shared" si="57"/>
        <v>0.92934782608695654</v>
      </c>
      <c r="AA417" s="5">
        <f t="shared" si="58"/>
        <v>0.88576779026217234</v>
      </c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x14ac:dyDescent="0.25">
      <c r="A418" s="3">
        <f t="shared" si="55"/>
        <v>42784</v>
      </c>
      <c r="B418" s="16">
        <v>168</v>
      </c>
      <c r="C418" s="16">
        <v>496</v>
      </c>
      <c r="D418" s="16">
        <v>571</v>
      </c>
      <c r="E418" s="16"/>
      <c r="F418" s="16">
        <f t="shared" si="54"/>
        <v>411.66666666666669</v>
      </c>
      <c r="G418" s="16"/>
      <c r="H418" s="20">
        <f t="shared" si="50"/>
        <v>-38</v>
      </c>
      <c r="I418" s="20">
        <f t="shared" si="51"/>
        <v>-51</v>
      </c>
      <c r="J418" s="20">
        <f t="shared" si="52"/>
        <v>48</v>
      </c>
      <c r="K418" s="20"/>
      <c r="L418" s="20"/>
      <c r="M418" s="20"/>
      <c r="N418" s="20">
        <f t="shared" si="53"/>
        <v>-13.666666666666629</v>
      </c>
      <c r="O418" s="20"/>
      <c r="P418" s="14">
        <f>SUM($B$2:B418)</f>
        <v>72516</v>
      </c>
      <c r="Q418" s="14">
        <f>SUM($C$2:C418)</f>
        <v>67741</v>
      </c>
      <c r="R418" s="14">
        <f>SUM($D$2:D418)</f>
        <v>68118</v>
      </c>
      <c r="W418" s="5"/>
      <c r="X418" s="5"/>
      <c r="Y418" s="5">
        <f t="shared" si="56"/>
        <v>0.81553398058252424</v>
      </c>
      <c r="Z418" s="5">
        <f t="shared" si="57"/>
        <v>0.90676416819012795</v>
      </c>
      <c r="AA418" s="5">
        <f t="shared" si="58"/>
        <v>1.0917782026768643</v>
      </c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x14ac:dyDescent="0.25">
      <c r="A419" s="28">
        <f t="shared" si="55"/>
        <v>42785</v>
      </c>
      <c r="B419" s="29">
        <v>116</v>
      </c>
      <c r="C419" s="29">
        <v>142</v>
      </c>
      <c r="D419" s="29">
        <v>225</v>
      </c>
      <c r="E419" s="29"/>
      <c r="F419" s="29">
        <f t="shared" si="54"/>
        <v>161</v>
      </c>
      <c r="G419" s="29"/>
      <c r="H419" s="30">
        <f t="shared" ref="H419:H482" si="59">B419-B412</f>
        <v>-24</v>
      </c>
      <c r="I419" s="30">
        <f t="shared" ref="I419:I482" si="60">C419-C412</f>
        <v>-77</v>
      </c>
      <c r="J419" s="30">
        <f t="shared" ref="J419:J482" si="61">D419-D412</f>
        <v>-154</v>
      </c>
      <c r="K419" s="30"/>
      <c r="L419" s="30"/>
      <c r="M419" s="30"/>
      <c r="N419" s="30">
        <f t="shared" ref="N419:N482" si="62">F419-F412</f>
        <v>-85</v>
      </c>
      <c r="O419" s="30"/>
      <c r="P419" s="43">
        <f>SUM($B$2:B419)</f>
        <v>72632</v>
      </c>
      <c r="Q419" s="43">
        <f>SUM($C$2:C419)</f>
        <v>67883</v>
      </c>
      <c r="R419" s="43">
        <f>SUM($D$2:D419)</f>
        <v>68343</v>
      </c>
      <c r="W419" s="5"/>
      <c r="X419" s="5"/>
      <c r="Y419" s="5">
        <f t="shared" si="56"/>
        <v>0.82857142857142863</v>
      </c>
      <c r="Z419" s="5">
        <f t="shared" si="57"/>
        <v>0.64840182648401823</v>
      </c>
      <c r="AA419" s="5">
        <f t="shared" si="58"/>
        <v>0.59366754617414252</v>
      </c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x14ac:dyDescent="0.25">
      <c r="A420" s="28">
        <f t="shared" si="55"/>
        <v>42786</v>
      </c>
      <c r="B420" s="29">
        <v>78</v>
      </c>
      <c r="C420" s="29">
        <v>63</v>
      </c>
      <c r="D420" s="29">
        <v>100</v>
      </c>
      <c r="E420" s="29"/>
      <c r="F420" s="29">
        <f t="shared" si="54"/>
        <v>80.333333333333329</v>
      </c>
      <c r="G420" s="29"/>
      <c r="H420" s="30">
        <f t="shared" si="59"/>
        <v>-12</v>
      </c>
      <c r="I420" s="30">
        <f t="shared" si="60"/>
        <v>-54</v>
      </c>
      <c r="J420" s="30">
        <f t="shared" si="61"/>
        <v>-51</v>
      </c>
      <c r="K420" s="30"/>
      <c r="L420" s="30"/>
      <c r="M420" s="30"/>
      <c r="N420" s="30">
        <f t="shared" si="62"/>
        <v>-39</v>
      </c>
      <c r="O420" s="30"/>
      <c r="P420" s="43">
        <f>SUM($B$2:B420)</f>
        <v>72710</v>
      </c>
      <c r="Q420" s="43">
        <f>SUM($C$2:C420)</f>
        <v>67946</v>
      </c>
      <c r="R420" s="43">
        <f>SUM($D$2:D420)</f>
        <v>68443</v>
      </c>
      <c r="W420" s="5"/>
      <c r="X420" s="5"/>
      <c r="Y420" s="5">
        <f t="shared" si="56"/>
        <v>0.8666666666666667</v>
      </c>
      <c r="Z420" s="5">
        <f t="shared" si="57"/>
        <v>0.53846153846153844</v>
      </c>
      <c r="AA420" s="5">
        <f t="shared" si="58"/>
        <v>0.66225165562913912</v>
      </c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x14ac:dyDescent="0.25">
      <c r="A421" s="3">
        <f t="shared" si="55"/>
        <v>42787</v>
      </c>
      <c r="B421" s="16">
        <v>143</v>
      </c>
      <c r="C421" s="16">
        <v>417</v>
      </c>
      <c r="D421" s="16">
        <v>329</v>
      </c>
      <c r="E421" s="16"/>
      <c r="F421" s="16">
        <f t="shared" si="54"/>
        <v>296.33333333333331</v>
      </c>
      <c r="G421" s="16"/>
      <c r="H421" s="20">
        <f t="shared" si="59"/>
        <v>-20</v>
      </c>
      <c r="I421" s="20">
        <f t="shared" si="60"/>
        <v>236</v>
      </c>
      <c r="J421" s="20">
        <f t="shared" si="61"/>
        <v>-54</v>
      </c>
      <c r="K421" s="20"/>
      <c r="L421" s="20"/>
      <c r="M421" s="20"/>
      <c r="N421" s="20">
        <f t="shared" si="62"/>
        <v>53.999999999999972</v>
      </c>
      <c r="O421" s="20"/>
      <c r="P421" s="14">
        <f>SUM($B$2:B421)</f>
        <v>72853</v>
      </c>
      <c r="Q421" s="14">
        <f>SUM($C$2:C421)</f>
        <v>68363</v>
      </c>
      <c r="R421" s="14">
        <f>SUM($D$2:D421)</f>
        <v>68772</v>
      </c>
      <c r="W421" s="5"/>
      <c r="X421" s="5"/>
      <c r="Y421" s="5">
        <f t="shared" si="56"/>
        <v>0.87730061349693256</v>
      </c>
      <c r="Z421" s="5">
        <f t="shared" si="57"/>
        <v>2.3038674033149169</v>
      </c>
      <c r="AA421" s="5">
        <f t="shared" si="58"/>
        <v>0.85900783289817229</v>
      </c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x14ac:dyDescent="0.25">
      <c r="A422" s="3">
        <f t="shared" si="55"/>
        <v>42788</v>
      </c>
      <c r="B422" s="16">
        <v>159</v>
      </c>
      <c r="C422" s="16">
        <v>422</v>
      </c>
      <c r="D422" s="16">
        <v>442</v>
      </c>
      <c r="E422" s="16"/>
      <c r="F422" s="16">
        <f t="shared" si="54"/>
        <v>341</v>
      </c>
      <c r="G422" s="16"/>
      <c r="H422" s="20">
        <f t="shared" si="59"/>
        <v>-80</v>
      </c>
      <c r="I422" s="20">
        <f t="shared" si="60"/>
        <v>-119</v>
      </c>
      <c r="J422" s="20">
        <f t="shared" si="61"/>
        <v>-145</v>
      </c>
      <c r="K422" s="20"/>
      <c r="L422" s="20"/>
      <c r="M422" s="20"/>
      <c r="N422" s="20">
        <f t="shared" si="62"/>
        <v>-114.66666666666669</v>
      </c>
      <c r="O422" s="20"/>
      <c r="P422" s="14">
        <f>SUM($B$2:B422)</f>
        <v>73012</v>
      </c>
      <c r="Q422" s="14">
        <f>SUM($C$2:C422)</f>
        <v>68785</v>
      </c>
      <c r="R422" s="14">
        <f>SUM($D$2:D422)</f>
        <v>69214</v>
      </c>
      <c r="W422" s="5"/>
      <c r="X422" s="5"/>
      <c r="Y422" s="5">
        <f t="shared" si="56"/>
        <v>0.66527196652719667</v>
      </c>
      <c r="Z422" s="5">
        <f t="shared" si="57"/>
        <v>0.78003696857670979</v>
      </c>
      <c r="AA422" s="5">
        <f t="shared" si="58"/>
        <v>0.75298126064735948</v>
      </c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x14ac:dyDescent="0.25">
      <c r="A423" s="3">
        <f t="shared" si="55"/>
        <v>42789</v>
      </c>
      <c r="B423" s="16">
        <v>160</v>
      </c>
      <c r="C423" s="16">
        <v>385</v>
      </c>
      <c r="D423" s="16">
        <v>396</v>
      </c>
      <c r="E423" s="16"/>
      <c r="F423" s="16">
        <f t="shared" si="54"/>
        <v>313.66666666666669</v>
      </c>
      <c r="G423" s="16"/>
      <c r="H423" s="20">
        <f t="shared" si="59"/>
        <v>-66</v>
      </c>
      <c r="I423" s="20">
        <f t="shared" si="60"/>
        <v>-518</v>
      </c>
      <c r="J423" s="20">
        <f t="shared" si="61"/>
        <v>-142</v>
      </c>
      <c r="K423" s="20"/>
      <c r="L423" s="20"/>
      <c r="M423" s="20"/>
      <c r="N423" s="20">
        <f t="shared" si="62"/>
        <v>-241.99999999999994</v>
      </c>
      <c r="O423" s="20"/>
      <c r="P423" s="14">
        <f>SUM($B$2:B423)</f>
        <v>73172</v>
      </c>
      <c r="Q423" s="14">
        <f>SUM($C$2:C423)</f>
        <v>69170</v>
      </c>
      <c r="R423" s="14">
        <f>SUM($D$2:D423)</f>
        <v>69610</v>
      </c>
      <c r="W423" s="5"/>
      <c r="X423" s="5"/>
      <c r="Y423" s="5">
        <f t="shared" si="56"/>
        <v>0.70796460176991149</v>
      </c>
      <c r="Z423" s="5">
        <f t="shared" si="57"/>
        <v>0.4263565891472868</v>
      </c>
      <c r="AA423" s="5">
        <f t="shared" si="58"/>
        <v>0.73605947955390338</v>
      </c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x14ac:dyDescent="0.25">
      <c r="A424" s="3">
        <f t="shared" si="55"/>
        <v>42790</v>
      </c>
      <c r="B424" s="16">
        <v>148</v>
      </c>
      <c r="C424" s="16">
        <v>173</v>
      </c>
      <c r="D424" s="16">
        <v>393</v>
      </c>
      <c r="E424" s="16"/>
      <c r="F424" s="16">
        <f t="shared" si="54"/>
        <v>238</v>
      </c>
      <c r="G424" s="16"/>
      <c r="H424" s="20">
        <f t="shared" si="59"/>
        <v>-45</v>
      </c>
      <c r="I424" s="20">
        <f t="shared" si="60"/>
        <v>-340</v>
      </c>
      <c r="J424" s="20">
        <f t="shared" si="61"/>
        <v>-80</v>
      </c>
      <c r="K424" s="20"/>
      <c r="L424" s="20"/>
      <c r="M424" s="20"/>
      <c r="N424" s="20">
        <f t="shared" si="62"/>
        <v>-155</v>
      </c>
      <c r="O424" s="20"/>
      <c r="P424" s="14">
        <f>SUM($B$2:B424)</f>
        <v>73320</v>
      </c>
      <c r="Q424" s="14">
        <f>SUM($C$2:C424)</f>
        <v>69343</v>
      </c>
      <c r="R424" s="14">
        <f>SUM($D$2:D424)</f>
        <v>70003</v>
      </c>
      <c r="W424" s="5"/>
      <c r="X424" s="5"/>
      <c r="Y424" s="5">
        <f t="shared" si="56"/>
        <v>0.76683937823834192</v>
      </c>
      <c r="Z424" s="5">
        <f t="shared" si="57"/>
        <v>0.33723196881091616</v>
      </c>
      <c r="AA424" s="5">
        <f t="shared" si="58"/>
        <v>0.83086680761099363</v>
      </c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x14ac:dyDescent="0.25">
      <c r="A425" s="3">
        <f t="shared" si="55"/>
        <v>42791</v>
      </c>
      <c r="B425" s="16">
        <v>127</v>
      </c>
      <c r="C425" s="16">
        <v>596</v>
      </c>
      <c r="D425" s="16">
        <v>418</v>
      </c>
      <c r="E425" s="16"/>
      <c r="F425" s="16">
        <f t="shared" si="54"/>
        <v>380.33333333333331</v>
      </c>
      <c r="G425" s="16"/>
      <c r="H425" s="20">
        <f t="shared" si="59"/>
        <v>-41</v>
      </c>
      <c r="I425" s="20">
        <f t="shared" si="60"/>
        <v>100</v>
      </c>
      <c r="J425" s="20">
        <f t="shared" si="61"/>
        <v>-153</v>
      </c>
      <c r="K425" s="20"/>
      <c r="L425" s="20"/>
      <c r="M425" s="20"/>
      <c r="N425" s="20">
        <f t="shared" si="62"/>
        <v>-31.333333333333371</v>
      </c>
      <c r="O425" s="20"/>
      <c r="P425" s="14">
        <f>SUM($B$2:B425)</f>
        <v>73447</v>
      </c>
      <c r="Q425" s="14">
        <f>SUM($C$2:C425)</f>
        <v>69939</v>
      </c>
      <c r="R425" s="14">
        <f>SUM($D$2:D425)</f>
        <v>70421</v>
      </c>
      <c r="W425" s="5"/>
      <c r="X425" s="5"/>
      <c r="Y425" s="5">
        <f t="shared" si="56"/>
        <v>0.75595238095238093</v>
      </c>
      <c r="Z425" s="5">
        <f t="shared" si="57"/>
        <v>1.2016129032258065</v>
      </c>
      <c r="AA425" s="5">
        <f t="shared" si="58"/>
        <v>0.73204903677758315</v>
      </c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x14ac:dyDescent="0.25">
      <c r="A426" s="28">
        <f t="shared" si="55"/>
        <v>42792</v>
      </c>
      <c r="B426" s="29">
        <v>76</v>
      </c>
      <c r="C426" s="29">
        <v>153</v>
      </c>
      <c r="D426" s="29">
        <v>168</v>
      </c>
      <c r="E426" s="29"/>
      <c r="F426" s="29">
        <f t="shared" si="54"/>
        <v>132.33333333333334</v>
      </c>
      <c r="G426" s="29"/>
      <c r="H426" s="30">
        <f t="shared" si="59"/>
        <v>-40</v>
      </c>
      <c r="I426" s="30">
        <f t="shared" si="60"/>
        <v>11</v>
      </c>
      <c r="J426" s="30">
        <f t="shared" si="61"/>
        <v>-57</v>
      </c>
      <c r="K426" s="30"/>
      <c r="L426" s="30"/>
      <c r="M426" s="30"/>
      <c r="N426" s="30">
        <f t="shared" si="62"/>
        <v>-28.666666666666657</v>
      </c>
      <c r="O426" s="30"/>
      <c r="P426" s="43">
        <f>SUM($B$2:B426)</f>
        <v>73523</v>
      </c>
      <c r="Q426" s="43">
        <f>SUM($C$2:C426)</f>
        <v>70092</v>
      </c>
      <c r="R426" s="43">
        <f>SUM($D$2:D426)</f>
        <v>70589</v>
      </c>
      <c r="W426" s="5"/>
      <c r="X426" s="5"/>
      <c r="Y426" s="5">
        <f t="shared" si="56"/>
        <v>0.65517241379310343</v>
      </c>
      <c r="Z426" s="5">
        <f t="shared" si="57"/>
        <v>1.0774647887323943</v>
      </c>
      <c r="AA426" s="5">
        <f t="shared" si="58"/>
        <v>0.7466666666666667</v>
      </c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x14ac:dyDescent="0.25">
      <c r="A427" s="28">
        <f t="shared" si="55"/>
        <v>42793</v>
      </c>
      <c r="B427" s="29">
        <v>44</v>
      </c>
      <c r="C427" s="29">
        <v>60</v>
      </c>
      <c r="D427" s="29">
        <v>98</v>
      </c>
      <c r="E427" s="29"/>
      <c r="F427" s="29">
        <f t="shared" si="54"/>
        <v>67.333333333333329</v>
      </c>
      <c r="G427" s="29"/>
      <c r="H427" s="30">
        <f t="shared" si="59"/>
        <v>-34</v>
      </c>
      <c r="I427" s="30">
        <f t="shared" si="60"/>
        <v>-3</v>
      </c>
      <c r="J427" s="30">
        <f t="shared" si="61"/>
        <v>-2</v>
      </c>
      <c r="K427" s="30"/>
      <c r="L427" s="30"/>
      <c r="M427" s="30"/>
      <c r="N427" s="30">
        <f t="shared" si="62"/>
        <v>-13</v>
      </c>
      <c r="O427" s="30"/>
      <c r="P427" s="43">
        <f>SUM($B$2:B427)</f>
        <v>73567</v>
      </c>
      <c r="Q427" s="43">
        <f>SUM($C$2:C427)</f>
        <v>70152</v>
      </c>
      <c r="R427" s="43">
        <f>SUM($D$2:D427)</f>
        <v>70687</v>
      </c>
      <c r="W427" s="5"/>
      <c r="X427" s="5"/>
      <c r="Y427" s="5">
        <f t="shared" si="56"/>
        <v>0.5641025641025641</v>
      </c>
      <c r="Z427" s="5">
        <f t="shared" si="57"/>
        <v>0.95238095238095233</v>
      </c>
      <c r="AA427" s="5">
        <f t="shared" si="58"/>
        <v>0.98</v>
      </c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x14ac:dyDescent="0.25">
      <c r="A428" s="3">
        <f t="shared" si="55"/>
        <v>42794</v>
      </c>
      <c r="B428" s="16">
        <v>92</v>
      </c>
      <c r="C428" s="16">
        <v>362</v>
      </c>
      <c r="D428" s="16">
        <v>237</v>
      </c>
      <c r="E428" s="16"/>
      <c r="F428" s="16">
        <f t="shared" si="54"/>
        <v>230.33333333333334</v>
      </c>
      <c r="G428" s="16"/>
      <c r="H428" s="20">
        <f t="shared" si="59"/>
        <v>-51</v>
      </c>
      <c r="I428" s="20">
        <f t="shared" si="60"/>
        <v>-55</v>
      </c>
      <c r="J428" s="20">
        <f t="shared" si="61"/>
        <v>-92</v>
      </c>
      <c r="K428" s="20"/>
      <c r="L428" s="20"/>
      <c r="M428" s="20"/>
      <c r="N428" s="20">
        <f t="shared" si="62"/>
        <v>-65.999999999999972</v>
      </c>
      <c r="O428" s="20"/>
      <c r="P428" s="14">
        <f>SUM($B$2:B428)</f>
        <v>73659</v>
      </c>
      <c r="Q428" s="14">
        <f>SUM($C$2:C428)</f>
        <v>70514</v>
      </c>
      <c r="R428" s="14">
        <f>SUM($D$2:D428)</f>
        <v>70924</v>
      </c>
      <c r="W428" s="5"/>
      <c r="X428" s="5"/>
      <c r="Y428" s="5">
        <f t="shared" si="56"/>
        <v>0.64335664335664333</v>
      </c>
      <c r="Z428" s="5">
        <f t="shared" si="57"/>
        <v>0.86810551558753002</v>
      </c>
      <c r="AA428" s="5">
        <f t="shared" si="58"/>
        <v>0.72036474164133735</v>
      </c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x14ac:dyDescent="0.25">
      <c r="A429" s="3">
        <f t="shared" si="55"/>
        <v>42795</v>
      </c>
      <c r="B429" s="16">
        <v>103</v>
      </c>
      <c r="C429" s="16">
        <v>412</v>
      </c>
      <c r="D429" s="16">
        <v>401</v>
      </c>
      <c r="E429" s="16"/>
      <c r="F429" s="16">
        <f t="shared" si="54"/>
        <v>305.33333333333331</v>
      </c>
      <c r="G429" s="16"/>
      <c r="H429" s="20">
        <f t="shared" si="59"/>
        <v>-56</v>
      </c>
      <c r="I429" s="20">
        <f t="shared" si="60"/>
        <v>-10</v>
      </c>
      <c r="J429" s="20">
        <f t="shared" si="61"/>
        <v>-41</v>
      </c>
      <c r="K429" s="20"/>
      <c r="L429" s="20"/>
      <c r="M429" s="20"/>
      <c r="N429" s="20">
        <f t="shared" si="62"/>
        <v>-35.666666666666686</v>
      </c>
      <c r="O429" s="20"/>
      <c r="P429" s="14">
        <f>SUM($B$2:B429)</f>
        <v>73762</v>
      </c>
      <c r="Q429" s="14">
        <f>SUM($C$2:C429)</f>
        <v>70926</v>
      </c>
      <c r="R429" s="14">
        <f>SUM($D$2:D429)</f>
        <v>71325</v>
      </c>
      <c r="W429" s="5"/>
      <c r="X429" s="5"/>
      <c r="Y429" s="5">
        <f t="shared" si="56"/>
        <v>0.64779874213836475</v>
      </c>
      <c r="Z429" s="5">
        <f t="shared" si="57"/>
        <v>0.976303317535545</v>
      </c>
      <c r="AA429" s="5">
        <f t="shared" si="58"/>
        <v>0.90723981900452488</v>
      </c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x14ac:dyDescent="0.25">
      <c r="A430" s="3">
        <f t="shared" si="55"/>
        <v>42796</v>
      </c>
      <c r="B430" s="16">
        <v>73</v>
      </c>
      <c r="C430" s="16">
        <v>359</v>
      </c>
      <c r="D430" s="16">
        <v>386</v>
      </c>
      <c r="E430" s="16"/>
      <c r="F430" s="16">
        <f t="shared" si="54"/>
        <v>272.66666666666669</v>
      </c>
      <c r="G430" s="16"/>
      <c r="H430" s="20">
        <f t="shared" si="59"/>
        <v>-87</v>
      </c>
      <c r="I430" s="20">
        <f t="shared" si="60"/>
        <v>-26</v>
      </c>
      <c r="J430" s="20">
        <f t="shared" si="61"/>
        <v>-10</v>
      </c>
      <c r="K430" s="20"/>
      <c r="L430" s="20"/>
      <c r="M430" s="20"/>
      <c r="N430" s="20">
        <f t="shared" si="62"/>
        <v>-41</v>
      </c>
      <c r="O430" s="20"/>
      <c r="P430" s="14">
        <f>SUM($B$2:B430)</f>
        <v>73835</v>
      </c>
      <c r="Q430" s="14">
        <f>SUM($C$2:C430)</f>
        <v>71285</v>
      </c>
      <c r="R430" s="14">
        <f>SUM($D$2:D430)</f>
        <v>71711</v>
      </c>
      <c r="W430" s="5"/>
      <c r="X430" s="5"/>
      <c r="Y430" s="5">
        <f t="shared" si="56"/>
        <v>0.45624999999999999</v>
      </c>
      <c r="Z430" s="5">
        <f t="shared" si="57"/>
        <v>0.93246753246753245</v>
      </c>
      <c r="AA430" s="5">
        <f t="shared" si="58"/>
        <v>0.9747474747474747</v>
      </c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x14ac:dyDescent="0.25">
      <c r="A431" s="3">
        <f t="shared" si="55"/>
        <v>42797</v>
      </c>
      <c r="B431" s="16">
        <v>75</v>
      </c>
      <c r="C431" s="16">
        <v>269</v>
      </c>
      <c r="D431" s="16">
        <v>296</v>
      </c>
      <c r="E431" s="16"/>
      <c r="F431" s="16">
        <f t="shared" si="54"/>
        <v>213.33333333333334</v>
      </c>
      <c r="G431" s="16"/>
      <c r="H431" s="20">
        <f t="shared" si="59"/>
        <v>-73</v>
      </c>
      <c r="I431" s="20">
        <f t="shared" si="60"/>
        <v>96</v>
      </c>
      <c r="J431" s="20">
        <f t="shared" si="61"/>
        <v>-97</v>
      </c>
      <c r="K431" s="20"/>
      <c r="L431" s="20"/>
      <c r="M431" s="20"/>
      <c r="N431" s="20">
        <f t="shared" si="62"/>
        <v>-24.666666666666657</v>
      </c>
      <c r="O431" s="20"/>
      <c r="P431" s="14">
        <f>SUM($B$2:B431)</f>
        <v>73910</v>
      </c>
      <c r="Q431" s="14">
        <f>SUM($C$2:C431)</f>
        <v>71554</v>
      </c>
      <c r="R431" s="14">
        <f>SUM($D$2:D431)</f>
        <v>72007</v>
      </c>
      <c r="W431" s="5"/>
      <c r="X431" s="5"/>
      <c r="Y431" s="5">
        <f t="shared" si="56"/>
        <v>0.5067567567567568</v>
      </c>
      <c r="Z431" s="5">
        <f t="shared" si="57"/>
        <v>1.5549132947976878</v>
      </c>
      <c r="AA431" s="5">
        <f t="shared" si="58"/>
        <v>0.7531806615776081</v>
      </c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x14ac:dyDescent="0.25">
      <c r="A432" s="3">
        <f t="shared" si="55"/>
        <v>42798</v>
      </c>
      <c r="B432" s="16">
        <v>59</v>
      </c>
      <c r="C432" s="16">
        <v>298</v>
      </c>
      <c r="D432" s="16">
        <v>290</v>
      </c>
      <c r="E432" s="16"/>
      <c r="F432" s="16">
        <f t="shared" si="54"/>
        <v>215.66666666666666</v>
      </c>
      <c r="G432" s="16"/>
      <c r="H432" s="20">
        <f t="shared" si="59"/>
        <v>-68</v>
      </c>
      <c r="I432" s="20">
        <f t="shared" si="60"/>
        <v>-298</v>
      </c>
      <c r="J432" s="20">
        <f t="shared" si="61"/>
        <v>-128</v>
      </c>
      <c r="K432" s="20"/>
      <c r="L432" s="20"/>
      <c r="M432" s="20"/>
      <c r="N432" s="20">
        <f t="shared" si="62"/>
        <v>-164.66666666666666</v>
      </c>
      <c r="O432" s="20"/>
      <c r="P432" s="14">
        <f>SUM($B$2:B432)</f>
        <v>73969</v>
      </c>
      <c r="Q432" s="14">
        <f>SUM($C$2:C432)</f>
        <v>71852</v>
      </c>
      <c r="R432" s="14">
        <f>SUM($D$2:D432)</f>
        <v>72297</v>
      </c>
      <c r="W432" s="5"/>
      <c r="X432" s="5"/>
      <c r="Y432" s="5">
        <f t="shared" si="56"/>
        <v>0.46456692913385828</v>
      </c>
      <c r="Z432" s="5">
        <f t="shared" si="57"/>
        <v>0.5</v>
      </c>
      <c r="AA432" s="5">
        <f t="shared" si="58"/>
        <v>0.69377990430622005</v>
      </c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x14ac:dyDescent="0.25">
      <c r="A433" s="28">
        <f t="shared" si="55"/>
        <v>42799</v>
      </c>
      <c r="B433" s="29">
        <v>50</v>
      </c>
      <c r="C433" s="29">
        <v>99</v>
      </c>
      <c r="D433" s="29">
        <v>173</v>
      </c>
      <c r="E433" s="29"/>
      <c r="F433" s="29">
        <f t="shared" si="54"/>
        <v>107.33333333333333</v>
      </c>
      <c r="G433" s="29"/>
      <c r="H433" s="30">
        <f t="shared" si="59"/>
        <v>-26</v>
      </c>
      <c r="I433" s="30">
        <f t="shared" si="60"/>
        <v>-54</v>
      </c>
      <c r="J433" s="30">
        <f t="shared" si="61"/>
        <v>5</v>
      </c>
      <c r="K433" s="30"/>
      <c r="L433" s="30"/>
      <c r="M433" s="30"/>
      <c r="N433" s="30">
        <f t="shared" si="62"/>
        <v>-25.000000000000014</v>
      </c>
      <c r="O433" s="30"/>
      <c r="P433" s="43">
        <f>SUM($B$2:B433)</f>
        <v>74019</v>
      </c>
      <c r="Q433" s="43">
        <f>SUM($C$2:C433)</f>
        <v>71951</v>
      </c>
      <c r="R433" s="43">
        <f>SUM($D$2:D433)</f>
        <v>72470</v>
      </c>
      <c r="W433" s="5"/>
      <c r="X433" s="5"/>
      <c r="Y433" s="5">
        <f t="shared" si="56"/>
        <v>0.65789473684210531</v>
      </c>
      <c r="Z433" s="5">
        <f t="shared" si="57"/>
        <v>0.6470588235294118</v>
      </c>
      <c r="AA433" s="5">
        <f t="shared" si="58"/>
        <v>1.0297619047619047</v>
      </c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x14ac:dyDescent="0.25">
      <c r="A434" s="28">
        <f t="shared" si="55"/>
        <v>42800</v>
      </c>
      <c r="B434" s="29">
        <v>39</v>
      </c>
      <c r="C434" s="29">
        <v>33</v>
      </c>
      <c r="D434" s="29">
        <v>62</v>
      </c>
      <c r="E434" s="29"/>
      <c r="F434" s="29">
        <f t="shared" si="54"/>
        <v>44.666666666666664</v>
      </c>
      <c r="G434" s="29"/>
      <c r="H434" s="30">
        <f t="shared" si="59"/>
        <v>-5</v>
      </c>
      <c r="I434" s="30">
        <f t="shared" si="60"/>
        <v>-27</v>
      </c>
      <c r="J434" s="30">
        <f t="shared" si="61"/>
        <v>-36</v>
      </c>
      <c r="K434" s="30"/>
      <c r="L434" s="30"/>
      <c r="M434" s="30"/>
      <c r="N434" s="30">
        <f t="shared" si="62"/>
        <v>-22.666666666666664</v>
      </c>
      <c r="O434" s="30"/>
      <c r="P434" s="43">
        <f>SUM($B$2:B434)</f>
        <v>74058</v>
      </c>
      <c r="Q434" s="43">
        <f>SUM($C$2:C434)</f>
        <v>71984</v>
      </c>
      <c r="R434" s="43">
        <f>SUM($D$2:D434)</f>
        <v>72532</v>
      </c>
      <c r="W434" s="5"/>
      <c r="X434" s="5"/>
      <c r="Y434" s="5">
        <f t="shared" si="56"/>
        <v>0.88636363636363635</v>
      </c>
      <c r="Z434" s="5">
        <f t="shared" si="57"/>
        <v>0.55000000000000004</v>
      </c>
      <c r="AA434" s="5">
        <f t="shared" si="58"/>
        <v>0.63265306122448983</v>
      </c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x14ac:dyDescent="0.25">
      <c r="A435" s="3">
        <f t="shared" si="55"/>
        <v>42801</v>
      </c>
      <c r="B435" s="16">
        <v>51</v>
      </c>
      <c r="C435" s="16">
        <v>252</v>
      </c>
      <c r="D435" s="16">
        <v>166</v>
      </c>
      <c r="E435" s="16"/>
      <c r="F435" s="16">
        <f t="shared" si="54"/>
        <v>156.33333333333334</v>
      </c>
      <c r="G435" s="16"/>
      <c r="H435" s="20">
        <f t="shared" si="59"/>
        <v>-41</v>
      </c>
      <c r="I435" s="20">
        <f t="shared" si="60"/>
        <v>-110</v>
      </c>
      <c r="J435" s="20">
        <f t="shared" si="61"/>
        <v>-71</v>
      </c>
      <c r="K435" s="20"/>
      <c r="L435" s="20"/>
      <c r="M435" s="20"/>
      <c r="N435" s="20">
        <f t="shared" si="62"/>
        <v>-74</v>
      </c>
      <c r="O435" s="20"/>
      <c r="P435" s="14">
        <f>SUM($B$2:B435)</f>
        <v>74109</v>
      </c>
      <c r="Q435" s="14">
        <f>SUM($C$2:C435)</f>
        <v>72236</v>
      </c>
      <c r="R435" s="14">
        <f>SUM($D$2:D435)</f>
        <v>72698</v>
      </c>
      <c r="W435" s="5"/>
      <c r="X435" s="5"/>
      <c r="Y435" s="5">
        <f t="shared" si="56"/>
        <v>0.55434782608695654</v>
      </c>
      <c r="Z435" s="5">
        <f t="shared" si="57"/>
        <v>0.69613259668508287</v>
      </c>
      <c r="AA435" s="5">
        <f t="shared" si="58"/>
        <v>0.70042194092827004</v>
      </c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x14ac:dyDescent="0.25">
      <c r="A436" s="3">
        <f t="shared" si="55"/>
        <v>42802</v>
      </c>
      <c r="B436" s="16">
        <v>60</v>
      </c>
      <c r="C436" s="16">
        <v>298</v>
      </c>
      <c r="D436" s="16">
        <v>283</v>
      </c>
      <c r="E436" s="16"/>
      <c r="F436" s="16">
        <f t="shared" si="54"/>
        <v>213.66666666666666</v>
      </c>
      <c r="G436" s="16"/>
      <c r="H436" s="20">
        <f t="shared" si="59"/>
        <v>-43</v>
      </c>
      <c r="I436" s="20">
        <f t="shared" si="60"/>
        <v>-114</v>
      </c>
      <c r="J436" s="20">
        <f t="shared" si="61"/>
        <v>-118</v>
      </c>
      <c r="K436" s="20"/>
      <c r="L436" s="20"/>
      <c r="M436" s="20"/>
      <c r="N436" s="20">
        <f t="shared" si="62"/>
        <v>-91.666666666666657</v>
      </c>
      <c r="O436" s="20"/>
      <c r="P436" s="14">
        <f>SUM($B$2:B436)</f>
        <v>74169</v>
      </c>
      <c r="Q436" s="14">
        <f>SUM($C$2:C436)</f>
        <v>72534</v>
      </c>
      <c r="R436" s="14">
        <f>SUM($D$2:D436)</f>
        <v>72981</v>
      </c>
      <c r="W436" s="5"/>
      <c r="X436" s="5"/>
      <c r="Y436" s="5">
        <f t="shared" si="56"/>
        <v>0.58252427184466016</v>
      </c>
      <c r="Z436" s="5">
        <f t="shared" si="57"/>
        <v>0.72330097087378642</v>
      </c>
      <c r="AA436" s="5">
        <f t="shared" si="58"/>
        <v>0.70573566084788031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x14ac:dyDescent="0.25">
      <c r="A437" s="3">
        <f t="shared" si="55"/>
        <v>42803</v>
      </c>
      <c r="B437" s="16">
        <v>58</v>
      </c>
      <c r="C437" s="16">
        <v>324</v>
      </c>
      <c r="D437" s="16">
        <v>295</v>
      </c>
      <c r="E437" s="16"/>
      <c r="F437" s="16">
        <f t="shared" si="54"/>
        <v>225.66666666666666</v>
      </c>
      <c r="G437" s="16"/>
      <c r="H437" s="20">
        <f t="shared" si="59"/>
        <v>-15</v>
      </c>
      <c r="I437" s="20">
        <f t="shared" si="60"/>
        <v>-35</v>
      </c>
      <c r="J437" s="20">
        <f t="shared" si="61"/>
        <v>-91</v>
      </c>
      <c r="K437" s="20"/>
      <c r="L437" s="20"/>
      <c r="M437" s="20"/>
      <c r="N437" s="20">
        <f t="shared" si="62"/>
        <v>-47.000000000000028</v>
      </c>
      <c r="O437" s="20"/>
      <c r="P437" s="14">
        <f>SUM($B$2:B437)</f>
        <v>74227</v>
      </c>
      <c r="Q437" s="14">
        <f>SUM($C$2:C437)</f>
        <v>72858</v>
      </c>
      <c r="R437" s="14">
        <f>SUM($D$2:D437)</f>
        <v>73276</v>
      </c>
      <c r="W437" s="5"/>
      <c r="X437" s="5"/>
      <c r="Y437" s="5">
        <f t="shared" si="56"/>
        <v>0.79452054794520544</v>
      </c>
      <c r="Z437" s="5">
        <f t="shared" si="57"/>
        <v>0.90250696378830086</v>
      </c>
      <c r="AA437" s="5">
        <f t="shared" si="58"/>
        <v>0.76424870466321249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x14ac:dyDescent="0.25">
      <c r="A438" s="3">
        <f t="shared" si="55"/>
        <v>42804</v>
      </c>
      <c r="B438" s="16">
        <v>37</v>
      </c>
      <c r="C438" s="16">
        <v>262</v>
      </c>
      <c r="D438" s="16">
        <v>284</v>
      </c>
      <c r="E438" s="16"/>
      <c r="F438" s="16">
        <f t="shared" si="54"/>
        <v>194.33333333333334</v>
      </c>
      <c r="G438" s="16"/>
      <c r="H438" s="20">
        <f t="shared" si="59"/>
        <v>-38</v>
      </c>
      <c r="I438" s="20">
        <f t="shared" si="60"/>
        <v>-7</v>
      </c>
      <c r="J438" s="20">
        <f t="shared" si="61"/>
        <v>-12</v>
      </c>
      <c r="K438" s="20"/>
      <c r="L438" s="20"/>
      <c r="M438" s="20"/>
      <c r="N438" s="20">
        <f t="shared" si="62"/>
        <v>-19</v>
      </c>
      <c r="O438" s="20"/>
      <c r="P438" s="14">
        <f>SUM($B$2:B438)</f>
        <v>74264</v>
      </c>
      <c r="Q438" s="14">
        <f>SUM($C$2:C438)</f>
        <v>73120</v>
      </c>
      <c r="R438" s="14">
        <f>SUM($D$2:D438)</f>
        <v>73560</v>
      </c>
      <c r="W438" s="5"/>
      <c r="X438" s="5"/>
      <c r="Y438" s="5">
        <f t="shared" si="56"/>
        <v>0.49333333333333335</v>
      </c>
      <c r="Z438" s="5">
        <f t="shared" si="57"/>
        <v>0.97397769516728627</v>
      </c>
      <c r="AA438" s="5">
        <f t="shared" si="58"/>
        <v>0.95945945945945943</v>
      </c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x14ac:dyDescent="0.25">
      <c r="A439" s="3">
        <f t="shared" si="55"/>
        <v>42805</v>
      </c>
      <c r="B439" s="16">
        <v>21</v>
      </c>
      <c r="C439" s="16">
        <v>228</v>
      </c>
      <c r="D439" s="16">
        <v>230</v>
      </c>
      <c r="E439" s="16"/>
      <c r="F439" s="16">
        <f t="shared" si="54"/>
        <v>159.66666666666666</v>
      </c>
      <c r="G439" s="16"/>
      <c r="H439" s="20">
        <f t="shared" si="59"/>
        <v>-38</v>
      </c>
      <c r="I439" s="20">
        <f t="shared" si="60"/>
        <v>-70</v>
      </c>
      <c r="J439" s="20">
        <f t="shared" si="61"/>
        <v>-60</v>
      </c>
      <c r="K439" s="20"/>
      <c r="L439" s="20"/>
      <c r="M439" s="20"/>
      <c r="N439" s="20">
        <f t="shared" si="62"/>
        <v>-56</v>
      </c>
      <c r="O439" s="20"/>
      <c r="P439" s="14">
        <f>SUM($B$2:B439)</f>
        <v>74285</v>
      </c>
      <c r="Q439" s="14">
        <f>SUM($C$2:C439)</f>
        <v>73348</v>
      </c>
      <c r="R439" s="14">
        <f>SUM($D$2:D439)</f>
        <v>73790</v>
      </c>
      <c r="W439" s="5"/>
      <c r="X439" s="5"/>
      <c r="Y439" s="5">
        <f t="shared" si="56"/>
        <v>0.3559322033898305</v>
      </c>
      <c r="Z439" s="5">
        <f t="shared" si="57"/>
        <v>0.7651006711409396</v>
      </c>
      <c r="AA439" s="5">
        <f t="shared" si="58"/>
        <v>0.7931034482758621</v>
      </c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x14ac:dyDescent="0.25">
      <c r="A440" s="28">
        <f t="shared" si="55"/>
        <v>42806</v>
      </c>
      <c r="B440" s="29">
        <v>19</v>
      </c>
      <c r="C440" s="29">
        <v>21</v>
      </c>
      <c r="D440" s="29">
        <v>117</v>
      </c>
      <c r="E440" s="29"/>
      <c r="F440" s="29">
        <f t="shared" si="54"/>
        <v>52.333333333333336</v>
      </c>
      <c r="G440" s="29"/>
      <c r="H440" s="30">
        <f t="shared" si="59"/>
        <v>-31</v>
      </c>
      <c r="I440" s="30">
        <f t="shared" si="60"/>
        <v>-78</v>
      </c>
      <c r="J440" s="30">
        <f t="shared" si="61"/>
        <v>-56</v>
      </c>
      <c r="K440" s="30"/>
      <c r="L440" s="30"/>
      <c r="M440" s="30"/>
      <c r="N440" s="30">
        <f t="shared" si="62"/>
        <v>-54.999999999999993</v>
      </c>
      <c r="O440" s="30"/>
      <c r="P440" s="43">
        <f>SUM($B$2:B440)</f>
        <v>74304</v>
      </c>
      <c r="Q440" s="43">
        <f>SUM($C$2:C440)</f>
        <v>73369</v>
      </c>
      <c r="R440" s="43">
        <f>SUM($D$2:D440)</f>
        <v>73907</v>
      </c>
      <c r="W440" s="5"/>
      <c r="X440" s="5"/>
      <c r="Y440" s="5">
        <f t="shared" si="56"/>
        <v>0.38</v>
      </c>
      <c r="Z440" s="5">
        <f t="shared" si="57"/>
        <v>0.21212121212121213</v>
      </c>
      <c r="AA440" s="5">
        <f t="shared" si="58"/>
        <v>0.67630057803468213</v>
      </c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x14ac:dyDescent="0.25">
      <c r="A441" s="28">
        <f t="shared" si="55"/>
        <v>42807</v>
      </c>
      <c r="B441" s="29">
        <v>7</v>
      </c>
      <c r="C441" s="29">
        <v>94</v>
      </c>
      <c r="D441" s="29">
        <v>52</v>
      </c>
      <c r="E441" s="29"/>
      <c r="F441" s="29">
        <f t="shared" si="54"/>
        <v>51</v>
      </c>
      <c r="G441" s="29"/>
      <c r="H441" s="30">
        <f t="shared" si="59"/>
        <v>-32</v>
      </c>
      <c r="I441" s="30">
        <f t="shared" si="60"/>
        <v>61</v>
      </c>
      <c r="J441" s="30">
        <f t="shared" si="61"/>
        <v>-10</v>
      </c>
      <c r="K441" s="30"/>
      <c r="L441" s="30"/>
      <c r="M441" s="30"/>
      <c r="N441" s="30">
        <f t="shared" si="62"/>
        <v>6.3333333333333357</v>
      </c>
      <c r="O441" s="30"/>
      <c r="P441" s="43">
        <f>SUM($B$2:B441)</f>
        <v>74311</v>
      </c>
      <c r="Q441" s="43">
        <f>SUM($C$2:C441)</f>
        <v>73463</v>
      </c>
      <c r="R441" s="43">
        <f>SUM($D$2:D441)</f>
        <v>73959</v>
      </c>
      <c r="W441" s="5"/>
      <c r="X441" s="5"/>
      <c r="Y441" s="5">
        <f t="shared" si="56"/>
        <v>0.17948717948717949</v>
      </c>
      <c r="Z441" s="5">
        <f t="shared" si="57"/>
        <v>2.8484848484848486</v>
      </c>
      <c r="AA441" s="5">
        <f t="shared" si="58"/>
        <v>0.83870967741935487</v>
      </c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x14ac:dyDescent="0.25">
      <c r="A442" s="3">
        <f t="shared" si="55"/>
        <v>42808</v>
      </c>
      <c r="B442" s="16">
        <v>17</v>
      </c>
      <c r="C442" s="16">
        <v>238</v>
      </c>
      <c r="D442" s="16">
        <v>156</v>
      </c>
      <c r="E442" s="16"/>
      <c r="F442" s="16">
        <f t="shared" si="54"/>
        <v>137</v>
      </c>
      <c r="G442" s="16"/>
      <c r="H442" s="20">
        <f t="shared" si="59"/>
        <v>-34</v>
      </c>
      <c r="I442" s="20">
        <f t="shared" si="60"/>
        <v>-14</v>
      </c>
      <c r="J442" s="20">
        <f t="shared" si="61"/>
        <v>-10</v>
      </c>
      <c r="K442" s="20"/>
      <c r="L442" s="20"/>
      <c r="M442" s="20"/>
      <c r="N442" s="20">
        <f t="shared" si="62"/>
        <v>-19.333333333333343</v>
      </c>
      <c r="O442" s="20"/>
      <c r="P442" s="14">
        <f>SUM($B$2:B442)</f>
        <v>74328</v>
      </c>
      <c r="Q442" s="14">
        <f>SUM($C$2:C442)</f>
        <v>73701</v>
      </c>
      <c r="R442" s="14">
        <f>SUM($D$2:D442)</f>
        <v>74115</v>
      </c>
      <c r="W442" s="5"/>
      <c r="X442" s="5"/>
      <c r="Y442" s="5">
        <f t="shared" si="56"/>
        <v>0.33333333333333331</v>
      </c>
      <c r="Z442" s="5">
        <f t="shared" si="57"/>
        <v>0.94444444444444442</v>
      </c>
      <c r="AA442" s="5">
        <f t="shared" si="58"/>
        <v>0.93975903614457834</v>
      </c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x14ac:dyDescent="0.25">
      <c r="A443" s="3">
        <f t="shared" si="55"/>
        <v>42809</v>
      </c>
      <c r="B443" s="16">
        <v>15</v>
      </c>
      <c r="C443" s="16">
        <v>251</v>
      </c>
      <c r="D443" s="16">
        <v>316</v>
      </c>
      <c r="E443" s="16"/>
      <c r="F443" s="16">
        <f t="shared" si="54"/>
        <v>194</v>
      </c>
      <c r="G443" s="16"/>
      <c r="H443" s="20">
        <f t="shared" si="59"/>
        <v>-45</v>
      </c>
      <c r="I443" s="20">
        <f t="shared" si="60"/>
        <v>-47</v>
      </c>
      <c r="J443" s="20">
        <f t="shared" si="61"/>
        <v>33</v>
      </c>
      <c r="K443" s="20"/>
      <c r="L443" s="20"/>
      <c r="M443" s="20"/>
      <c r="N443" s="20">
        <f t="shared" si="62"/>
        <v>-19.666666666666657</v>
      </c>
      <c r="O443" s="20"/>
      <c r="P443" s="14">
        <f>SUM($B$2:B443)</f>
        <v>74343</v>
      </c>
      <c r="Q443" s="14">
        <f>SUM($C$2:C443)</f>
        <v>73952</v>
      </c>
      <c r="R443" s="14">
        <f>SUM($D$2:D443)</f>
        <v>74431</v>
      </c>
      <c r="W443" s="5"/>
      <c r="X443" s="5"/>
      <c r="Y443" s="5">
        <f t="shared" si="56"/>
        <v>0.25</v>
      </c>
      <c r="Z443" s="5">
        <f t="shared" si="57"/>
        <v>0.84228187919463082</v>
      </c>
      <c r="AA443" s="5">
        <f t="shared" si="58"/>
        <v>1.11660777385159</v>
      </c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x14ac:dyDescent="0.25">
      <c r="A444" s="3">
        <f t="shared" si="55"/>
        <v>42810</v>
      </c>
      <c r="B444" s="16">
        <v>10</v>
      </c>
      <c r="C444" s="16">
        <v>91</v>
      </c>
      <c r="D444" s="16">
        <v>246</v>
      </c>
      <c r="E444" s="16"/>
      <c r="F444" s="16">
        <f t="shared" si="54"/>
        <v>115.66666666666667</v>
      </c>
      <c r="G444" s="16"/>
      <c r="H444" s="20">
        <f t="shared" si="59"/>
        <v>-48</v>
      </c>
      <c r="I444" s="20">
        <f t="shared" si="60"/>
        <v>-233</v>
      </c>
      <c r="J444" s="20">
        <f t="shared" si="61"/>
        <v>-49</v>
      </c>
      <c r="K444" s="20"/>
      <c r="L444" s="20"/>
      <c r="M444" s="20"/>
      <c r="N444" s="20">
        <f t="shared" si="62"/>
        <v>-109.99999999999999</v>
      </c>
      <c r="O444" s="20"/>
      <c r="P444" s="14">
        <f>SUM($B$2:B444)</f>
        <v>74353</v>
      </c>
      <c r="Q444" s="14">
        <f>SUM($C$2:C444)</f>
        <v>74043</v>
      </c>
      <c r="R444" s="14">
        <f>SUM($D$2:D444)</f>
        <v>74677</v>
      </c>
      <c r="W444" s="5"/>
      <c r="X444" s="5"/>
      <c r="Y444" s="5">
        <f t="shared" si="56"/>
        <v>0.17241379310344829</v>
      </c>
      <c r="Z444" s="5">
        <f t="shared" si="57"/>
        <v>0.28086419753086422</v>
      </c>
      <c r="AA444" s="5">
        <f t="shared" si="58"/>
        <v>0.83389830508474572</v>
      </c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x14ac:dyDescent="0.25">
      <c r="A445" s="3">
        <f t="shared" si="55"/>
        <v>42811</v>
      </c>
      <c r="B445" s="16">
        <v>7</v>
      </c>
      <c r="C445" s="16">
        <v>359</v>
      </c>
      <c r="D445" s="16">
        <v>201</v>
      </c>
      <c r="E445" s="16"/>
      <c r="F445" s="16">
        <f t="shared" si="54"/>
        <v>189</v>
      </c>
      <c r="G445" s="16"/>
      <c r="H445" s="20">
        <f t="shared" si="59"/>
        <v>-30</v>
      </c>
      <c r="I445" s="20">
        <f t="shared" si="60"/>
        <v>97</v>
      </c>
      <c r="J445" s="20">
        <f t="shared" si="61"/>
        <v>-83</v>
      </c>
      <c r="K445" s="20"/>
      <c r="L445" s="20"/>
      <c r="M445" s="20"/>
      <c r="N445" s="20">
        <f t="shared" si="62"/>
        <v>-5.3333333333333428</v>
      </c>
      <c r="O445" s="20"/>
      <c r="P445" s="14">
        <f>SUM($B$2:B445)</f>
        <v>74360</v>
      </c>
      <c r="Q445" s="14">
        <f>SUM($C$2:C445)</f>
        <v>74402</v>
      </c>
      <c r="R445" s="14">
        <f>SUM($D$2:D445)</f>
        <v>74878</v>
      </c>
      <c r="W445" s="5"/>
      <c r="X445" s="5"/>
      <c r="Y445" s="5">
        <f t="shared" si="56"/>
        <v>0.1891891891891892</v>
      </c>
      <c r="Z445" s="5">
        <f t="shared" si="57"/>
        <v>1.3702290076335877</v>
      </c>
      <c r="AA445" s="5">
        <f t="shared" si="58"/>
        <v>0.70774647887323938</v>
      </c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x14ac:dyDescent="0.25">
      <c r="A446" s="3">
        <f t="shared" si="55"/>
        <v>42812</v>
      </c>
      <c r="B446" s="16">
        <f t="shared" ref="B446:B477" si="63">SUM(Y432:Y445)/14*B439</f>
        <v>9.4408604700791035</v>
      </c>
      <c r="C446" s="16">
        <f t="shared" ref="C446:C477" si="64">SUM(Z432:Z445)/14*C439</f>
        <v>199.60591105825156</v>
      </c>
      <c r="D446" s="16">
        <f t="shared" ref="D446:D477" si="65">SUM(AA432:AA445)/14*D439</f>
        <v>187.15734034224019</v>
      </c>
      <c r="E446" s="16"/>
      <c r="F446" s="16">
        <f t="shared" si="54"/>
        <v>132.06803729019029</v>
      </c>
      <c r="G446" s="16"/>
      <c r="H446" s="20">
        <f t="shared" si="59"/>
        <v>-11.559139529920897</v>
      </c>
      <c r="I446" s="20">
        <f t="shared" si="60"/>
        <v>-28.394088941748436</v>
      </c>
      <c r="J446" s="20">
        <f t="shared" si="61"/>
        <v>-42.84265965775981</v>
      </c>
      <c r="K446" s="20"/>
      <c r="L446" s="20"/>
      <c r="M446" s="20"/>
      <c r="N446" s="20">
        <f t="shared" si="62"/>
        <v>-27.598629376476367</v>
      </c>
      <c r="O446" s="20"/>
      <c r="P446" s="14">
        <f>SUM($B$2:B446)</f>
        <v>74369.440860470073</v>
      </c>
      <c r="Q446" s="14">
        <f>SUM($C$2:C446)</f>
        <v>74601.605911058257</v>
      </c>
      <c r="R446" s="14">
        <f>SUM($D$2:D446)</f>
        <v>75065.157340342237</v>
      </c>
      <c r="W446" s="5"/>
      <c r="X446" s="5"/>
      <c r="Y446" s="5">
        <f t="shared" si="56"/>
        <v>0.4495647842894811</v>
      </c>
      <c r="Z446" s="5">
        <f t="shared" si="57"/>
        <v>0.8754645221853139</v>
      </c>
      <c r="AA446" s="5">
        <f t="shared" si="58"/>
        <v>0.81372756670539215</v>
      </c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x14ac:dyDescent="0.25">
      <c r="A447" s="28">
        <f t="shared" si="55"/>
        <v>42813</v>
      </c>
      <c r="B447" s="29">
        <f t="shared" si="63"/>
        <v>8.521370847782773</v>
      </c>
      <c r="C447" s="29">
        <f t="shared" si="64"/>
        <v>18.947951749169565</v>
      </c>
      <c r="D447" s="29">
        <f t="shared" si="65"/>
        <v>96.20854505458108</v>
      </c>
      <c r="E447" s="29"/>
      <c r="F447" s="29">
        <f t="shared" si="54"/>
        <v>41.22595588384447</v>
      </c>
      <c r="G447" s="29"/>
      <c r="H447" s="30">
        <f t="shared" si="59"/>
        <v>-10.478629152217227</v>
      </c>
      <c r="I447" s="30">
        <f t="shared" si="60"/>
        <v>-2.0520482508304347</v>
      </c>
      <c r="J447" s="30">
        <f t="shared" si="61"/>
        <v>-20.79145494541892</v>
      </c>
      <c r="K447" s="30"/>
      <c r="L447" s="30"/>
      <c r="M447" s="30"/>
      <c r="N447" s="30">
        <f t="shared" si="62"/>
        <v>-11.107377449488865</v>
      </c>
      <c r="O447" s="30"/>
      <c r="P447" s="43">
        <f>SUM($B$2:B447)</f>
        <v>74377.962231317855</v>
      </c>
      <c r="Q447" s="43">
        <f>SUM($C$2:C447)</f>
        <v>74620.553862807428</v>
      </c>
      <c r="R447" s="43">
        <f>SUM($D$2:D447)</f>
        <v>75161.365885396823</v>
      </c>
      <c r="W447" s="5"/>
      <c r="X447" s="5"/>
      <c r="Y447" s="5">
        <f t="shared" si="56"/>
        <v>0.44849320251488278</v>
      </c>
      <c r="Z447" s="5">
        <f t="shared" si="57"/>
        <v>0.90228341662712219</v>
      </c>
      <c r="AA447" s="5">
        <f t="shared" si="58"/>
        <v>0.82229525687676142</v>
      </c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x14ac:dyDescent="0.25">
      <c r="A448" s="28">
        <f t="shared" si="55"/>
        <v>42814</v>
      </c>
      <c r="B448" s="29">
        <f t="shared" si="63"/>
        <v>3.0347516504405685</v>
      </c>
      <c r="C448" s="29">
        <f t="shared" si="64"/>
        <v>86.52829200231983</v>
      </c>
      <c r="D448" s="29">
        <f t="shared" si="65"/>
        <v>41.988762951161078</v>
      </c>
      <c r="E448" s="29"/>
      <c r="F448" s="29">
        <f t="shared" si="54"/>
        <v>43.850602201307161</v>
      </c>
      <c r="G448" s="29"/>
      <c r="H448" s="30">
        <f t="shared" si="59"/>
        <v>-3.9652483495594315</v>
      </c>
      <c r="I448" s="30">
        <f t="shared" si="60"/>
        <v>-7.4717079976801699</v>
      </c>
      <c r="J448" s="30">
        <f t="shared" si="61"/>
        <v>-10.011237048838922</v>
      </c>
      <c r="K448" s="30"/>
      <c r="L448" s="30"/>
      <c r="M448" s="30"/>
      <c r="N448" s="30">
        <f t="shared" si="62"/>
        <v>-7.1493977986928385</v>
      </c>
      <c r="O448" s="30"/>
      <c r="P448" s="43">
        <f>SUM($B$2:B448)</f>
        <v>74380.996982968296</v>
      </c>
      <c r="Q448" s="43">
        <f>SUM($C$2:C448)</f>
        <v>74707.082154809745</v>
      </c>
      <c r="R448" s="43">
        <f>SUM($D$2:D448)</f>
        <v>75203.354648347988</v>
      </c>
      <c r="W448" s="5"/>
      <c r="X448" s="5"/>
      <c r="Y448" s="5">
        <f t="shared" si="56"/>
        <v>0.43353595006293838</v>
      </c>
      <c r="Z448" s="5">
        <f t="shared" si="57"/>
        <v>0.92051374470553016</v>
      </c>
      <c r="AA448" s="5">
        <f t="shared" si="58"/>
        <v>0.80747621059925145</v>
      </c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x14ac:dyDescent="0.25">
      <c r="A449" s="3">
        <f t="shared" si="55"/>
        <v>42815</v>
      </c>
      <c r="B449" s="16">
        <f t="shared" si="63"/>
        <v>6.8202489605619618</v>
      </c>
      <c r="C449" s="16">
        <f t="shared" si="64"/>
        <v>225.38100489991021</v>
      </c>
      <c r="D449" s="16">
        <f t="shared" si="65"/>
        <v>127.91431823223054</v>
      </c>
      <c r="E449" s="16"/>
      <c r="F449" s="16">
        <f t="shared" si="54"/>
        <v>120.03852403090092</v>
      </c>
      <c r="G449" s="16"/>
      <c r="H449" s="20">
        <f t="shared" si="59"/>
        <v>-10.179751039438038</v>
      </c>
      <c r="I449" s="20">
        <f t="shared" si="60"/>
        <v>-12.618995100089791</v>
      </c>
      <c r="J449" s="20">
        <f t="shared" si="61"/>
        <v>-28.085681767769458</v>
      </c>
      <c r="K449" s="20"/>
      <c r="L449" s="20"/>
      <c r="M449" s="20"/>
      <c r="N449" s="20">
        <f t="shared" si="62"/>
        <v>-16.961475969099084</v>
      </c>
      <c r="O449" s="20"/>
      <c r="P449" s="14">
        <f>SUM($B$2:B449)</f>
        <v>74387.817231928857</v>
      </c>
      <c r="Q449" s="14">
        <f>SUM($C$2:C449)</f>
        <v>74932.46315970966</v>
      </c>
      <c r="R449" s="14">
        <f>SUM($D$2:D449)</f>
        <v>75331.268966580217</v>
      </c>
      <c r="W449" s="5"/>
      <c r="X449" s="5"/>
      <c r="Y449" s="5">
        <f t="shared" si="56"/>
        <v>0.40119111532717422</v>
      </c>
      <c r="Z449" s="5">
        <f t="shared" si="57"/>
        <v>0.94697901218449665</v>
      </c>
      <c r="AA449" s="5">
        <f t="shared" si="58"/>
        <v>0.81996357841173428</v>
      </c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x14ac:dyDescent="0.25">
      <c r="A450" s="3">
        <f t="shared" si="55"/>
        <v>42816</v>
      </c>
      <c r="B450" s="16">
        <f t="shared" si="63"/>
        <v>5.8537702540935612</v>
      </c>
      <c r="C450" s="16">
        <f t="shared" si="64"/>
        <v>242.18904993619097</v>
      </c>
      <c r="D450" s="16">
        <f t="shared" si="65"/>
        <v>261.80671630987763</v>
      </c>
      <c r="E450" s="16"/>
      <c r="F450" s="16">
        <f t="shared" ref="F450:F513" si="66">SUM(B450:D450)/3</f>
        <v>169.94984550005407</v>
      </c>
      <c r="G450" s="16"/>
      <c r="H450" s="20">
        <f t="shared" si="59"/>
        <v>-9.1462297459064388</v>
      </c>
      <c r="I450" s="20">
        <f t="shared" si="60"/>
        <v>-8.810950063809031</v>
      </c>
      <c r="J450" s="20">
        <f t="shared" si="61"/>
        <v>-54.193283690122371</v>
      </c>
      <c r="K450" s="20"/>
      <c r="L450" s="20"/>
      <c r="M450" s="20"/>
      <c r="N450" s="20">
        <f t="shared" si="62"/>
        <v>-24.050154499945933</v>
      </c>
      <c r="O450" s="20"/>
      <c r="P450" s="14">
        <f>SUM($B$2:B450)</f>
        <v>74393.671002182949</v>
      </c>
      <c r="Q450" s="14">
        <f>SUM($C$2:C450)</f>
        <v>75174.65220964585</v>
      </c>
      <c r="R450" s="14">
        <f>SUM($D$2:D450)</f>
        <v>75593.075682890092</v>
      </c>
      <c r="W450" s="5"/>
      <c r="X450" s="5"/>
      <c r="Y450" s="5">
        <f t="shared" si="56"/>
        <v>0.39025135027290409</v>
      </c>
      <c r="Z450" s="5">
        <f t="shared" si="57"/>
        <v>0.96489661329159748</v>
      </c>
      <c r="AA450" s="5">
        <f t="shared" si="58"/>
        <v>0.82850226680341021</v>
      </c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x14ac:dyDescent="0.25">
      <c r="A451" s="3">
        <f t="shared" ref="A451:A514" si="67">A450+1</f>
        <v>42817</v>
      </c>
      <c r="B451" s="16">
        <f t="shared" si="63"/>
        <v>3.7651757016063576</v>
      </c>
      <c r="C451" s="16">
        <f t="shared" si="64"/>
        <v>89.375963485251148</v>
      </c>
      <c r="D451" s="16">
        <f t="shared" si="65"/>
        <v>205.96874228114325</v>
      </c>
      <c r="E451" s="16"/>
      <c r="F451" s="16">
        <f t="shared" si="66"/>
        <v>99.703293822666922</v>
      </c>
      <c r="G451" s="16"/>
      <c r="H451" s="20">
        <f t="shared" si="59"/>
        <v>-6.2348242983936419</v>
      </c>
      <c r="I451" s="20">
        <f t="shared" si="60"/>
        <v>-1.6240365147488518</v>
      </c>
      <c r="J451" s="20">
        <f t="shared" si="61"/>
        <v>-40.03125771885675</v>
      </c>
      <c r="K451" s="20"/>
      <c r="L451" s="20"/>
      <c r="M451" s="20"/>
      <c r="N451" s="20">
        <f t="shared" si="62"/>
        <v>-15.96337284399975</v>
      </c>
      <c r="O451" s="20"/>
      <c r="P451" s="14">
        <f>SUM($B$2:B451)</f>
        <v>74397.436177884549</v>
      </c>
      <c r="Q451" s="14">
        <f>SUM($C$2:C451)</f>
        <v>75264.028173131097</v>
      </c>
      <c r="R451" s="14">
        <f>SUM($D$2:D451)</f>
        <v>75799.044425171232</v>
      </c>
      <c r="W451" s="5"/>
      <c r="X451" s="5"/>
      <c r="Y451" s="5">
        <f t="shared" si="56"/>
        <v>0.37651757016063575</v>
      </c>
      <c r="Z451" s="5">
        <f t="shared" si="57"/>
        <v>0.98215344489286971</v>
      </c>
      <c r="AA451" s="5">
        <f t="shared" si="58"/>
        <v>0.83727131008594813</v>
      </c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x14ac:dyDescent="0.25">
      <c r="A452" s="3">
        <f t="shared" si="67"/>
        <v>42818</v>
      </c>
      <c r="B452" s="16">
        <f t="shared" si="63"/>
        <v>2.4266215022321651</v>
      </c>
      <c r="C452" s="16">
        <f t="shared" si="64"/>
        <v>354.63545005343593</v>
      </c>
      <c r="D452" s="16">
        <f t="shared" si="65"/>
        <v>169.33992930513054</v>
      </c>
      <c r="E452" s="16"/>
      <c r="F452" s="16">
        <f t="shared" si="66"/>
        <v>175.4673336202662</v>
      </c>
      <c r="G452" s="16"/>
      <c r="H452" s="20">
        <f t="shared" si="59"/>
        <v>-4.5733784977678349</v>
      </c>
      <c r="I452" s="20">
        <f t="shared" si="60"/>
        <v>-4.3645499465640683</v>
      </c>
      <c r="J452" s="20">
        <f t="shared" si="61"/>
        <v>-31.660070694869461</v>
      </c>
      <c r="K452" s="20"/>
      <c r="L452" s="20"/>
      <c r="M452" s="20"/>
      <c r="N452" s="20">
        <f t="shared" si="62"/>
        <v>-13.532666379733797</v>
      </c>
      <c r="O452" s="20"/>
      <c r="P452" s="14">
        <f>SUM($B$2:B452)</f>
        <v>74399.862799386785</v>
      </c>
      <c r="Q452" s="14">
        <f>SUM($C$2:C452)</f>
        <v>75618.663623184533</v>
      </c>
      <c r="R452" s="14">
        <f>SUM($D$2:D452)</f>
        <v>75968.384354476366</v>
      </c>
      <c r="W452" s="5"/>
      <c r="X452" s="5"/>
      <c r="Y452" s="5">
        <f t="shared" si="56"/>
        <v>0.34666021460459501</v>
      </c>
      <c r="Z452" s="5">
        <f t="shared" si="57"/>
        <v>0.9878424792574817</v>
      </c>
      <c r="AA452" s="5">
        <f t="shared" si="58"/>
        <v>0.84248721047328623</v>
      </c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x14ac:dyDescent="0.25">
      <c r="A453" s="3">
        <f t="shared" si="67"/>
        <v>42819</v>
      </c>
      <c r="B453" s="16">
        <f t="shared" si="63"/>
        <v>3.173862113136134</v>
      </c>
      <c r="C453" s="16">
        <f t="shared" si="64"/>
        <v>197.37687611565661</v>
      </c>
      <c r="D453" s="16">
        <f t="shared" si="65"/>
        <v>156.11393594066894</v>
      </c>
      <c r="E453" s="16"/>
      <c r="F453" s="16">
        <f t="shared" si="66"/>
        <v>118.8882247231539</v>
      </c>
      <c r="G453" s="16"/>
      <c r="H453" s="20">
        <f t="shared" si="59"/>
        <v>-6.2669983569429695</v>
      </c>
      <c r="I453" s="20">
        <f t="shared" si="60"/>
        <v>-2.2290349425949501</v>
      </c>
      <c r="J453" s="20">
        <f t="shared" si="61"/>
        <v>-31.043404401571252</v>
      </c>
      <c r="K453" s="20"/>
      <c r="L453" s="20"/>
      <c r="M453" s="20"/>
      <c r="N453" s="20">
        <f t="shared" si="62"/>
        <v>-13.179812567036393</v>
      </c>
      <c r="O453" s="20"/>
      <c r="P453" s="14">
        <f>SUM($B$2:B453)</f>
        <v>74403.036661499922</v>
      </c>
      <c r="Q453" s="14">
        <f>SUM($C$2:C453)</f>
        <v>75816.040499300187</v>
      </c>
      <c r="R453" s="14">
        <f>SUM($D$2:D453)</f>
        <v>76124.498290417032</v>
      </c>
      <c r="W453" s="5"/>
      <c r="X453" s="5"/>
      <c r="Y453" s="5">
        <f t="shared" si="56"/>
        <v>0.33618356326682802</v>
      </c>
      <c r="Z453" s="5">
        <f t="shared" si="57"/>
        <v>0.98883282097821024</v>
      </c>
      <c r="AA453" s="5">
        <f t="shared" si="58"/>
        <v>0.83413204983141687</v>
      </c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x14ac:dyDescent="0.25">
      <c r="A454" s="28">
        <f t="shared" si="67"/>
        <v>42820</v>
      </c>
      <c r="B454" s="29">
        <f t="shared" si="63"/>
        <v>2.8527244236522904</v>
      </c>
      <c r="C454" s="29">
        <f t="shared" si="64"/>
        <v>19.039161292737106</v>
      </c>
      <c r="D454" s="29">
        <f t="shared" si="65"/>
        <v>80.532581044910515</v>
      </c>
      <c r="E454" s="29"/>
      <c r="F454" s="29">
        <f t="shared" si="66"/>
        <v>34.141488920433304</v>
      </c>
      <c r="G454" s="29"/>
      <c r="H454" s="30">
        <f t="shared" si="59"/>
        <v>-5.6686464241304826</v>
      </c>
      <c r="I454" s="30">
        <f t="shared" si="60"/>
        <v>9.1209543567540408E-2</v>
      </c>
      <c r="J454" s="30">
        <f t="shared" si="61"/>
        <v>-15.675964009670565</v>
      </c>
      <c r="K454" s="30"/>
      <c r="L454" s="30"/>
      <c r="M454" s="30"/>
      <c r="N454" s="30">
        <f t="shared" si="62"/>
        <v>-7.0844669634111668</v>
      </c>
      <c r="O454" s="30"/>
      <c r="P454" s="43">
        <f>SUM($B$2:B454)</f>
        <v>74405.889385923569</v>
      </c>
      <c r="Q454" s="43">
        <f>SUM($C$2:C454)</f>
        <v>75835.079660592921</v>
      </c>
      <c r="R454" s="43">
        <f>SUM($D$2:D454)</f>
        <v>76205.030871461946</v>
      </c>
      <c r="W454" s="5"/>
      <c r="X454" s="5"/>
      <c r="Y454" s="5">
        <f t="shared" si="56"/>
        <v>0.33477294611518499</v>
      </c>
      <c r="Z454" s="5">
        <f t="shared" si="57"/>
        <v>1.0048136888237293</v>
      </c>
      <c r="AA454" s="5">
        <f t="shared" si="58"/>
        <v>0.83706266422824216</v>
      </c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x14ac:dyDescent="0.25">
      <c r="A455" s="28">
        <f t="shared" si="67"/>
        <v>42821</v>
      </c>
      <c r="B455" s="29">
        <f t="shared" si="63"/>
        <v>1.0061489738586589</v>
      </c>
      <c r="C455" s="29">
        <f t="shared" si="64"/>
        <v>91.844121281050448</v>
      </c>
      <c r="D455" s="29">
        <f t="shared" si="65"/>
        <v>35.629383007026682</v>
      </c>
      <c r="E455" s="29"/>
      <c r="F455" s="29">
        <f t="shared" si="66"/>
        <v>42.826551087311934</v>
      </c>
      <c r="G455" s="29"/>
      <c r="H455" s="30">
        <f t="shared" si="59"/>
        <v>-2.0286026765819098</v>
      </c>
      <c r="I455" s="30">
        <f t="shared" si="60"/>
        <v>5.3158292787306181</v>
      </c>
      <c r="J455" s="30">
        <f t="shared" si="61"/>
        <v>-6.3593799441343961</v>
      </c>
      <c r="K455" s="30"/>
      <c r="L455" s="30"/>
      <c r="M455" s="30"/>
      <c r="N455" s="30">
        <f t="shared" si="62"/>
        <v>-1.0240511139952275</v>
      </c>
      <c r="O455" s="30"/>
      <c r="P455" s="43">
        <f>SUM($B$2:B455)</f>
        <v>74406.895534897427</v>
      </c>
      <c r="Q455" s="43">
        <f>SUM($C$2:C455)</f>
        <v>75926.923781873978</v>
      </c>
      <c r="R455" s="43">
        <f>SUM($D$2:D455)</f>
        <v>76240.660254468967</v>
      </c>
      <c r="W455" s="5"/>
      <c r="X455" s="5"/>
      <c r="Y455" s="5">
        <f t="shared" si="56"/>
        <v>0.33154244226626972</v>
      </c>
      <c r="Z455" s="5">
        <f t="shared" si="57"/>
        <v>1.0614345800167662</v>
      </c>
      <c r="AA455" s="5">
        <f t="shared" si="58"/>
        <v>0.84854567038492512</v>
      </c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x14ac:dyDescent="0.25">
      <c r="A456" s="3">
        <f t="shared" si="67"/>
        <v>42822</v>
      </c>
      <c r="B456" s="16">
        <f t="shared" si="63"/>
        <v>2.3352773363856332</v>
      </c>
      <c r="C456" s="16">
        <f t="shared" si="64"/>
        <v>210.45810761440785</v>
      </c>
      <c r="D456" s="16">
        <f t="shared" si="65"/>
        <v>108.63100979722213</v>
      </c>
      <c r="E456" s="16"/>
      <c r="F456" s="16">
        <f t="shared" si="66"/>
        <v>107.14146491600521</v>
      </c>
      <c r="G456" s="16"/>
      <c r="H456" s="20">
        <f t="shared" si="59"/>
        <v>-4.4849716241763282</v>
      </c>
      <c r="I456" s="20">
        <f t="shared" si="60"/>
        <v>-14.922897285502358</v>
      </c>
      <c r="J456" s="20">
        <f t="shared" si="61"/>
        <v>-19.283308435008408</v>
      </c>
      <c r="K456" s="20"/>
      <c r="L456" s="20"/>
      <c r="M456" s="20"/>
      <c r="N456" s="20">
        <f t="shared" si="62"/>
        <v>-12.897059114895711</v>
      </c>
      <c r="O456" s="20"/>
      <c r="P456" s="14">
        <f>SUM($B$2:B456)</f>
        <v>74409.230812233815</v>
      </c>
      <c r="Q456" s="14">
        <f>SUM($C$2:C456)</f>
        <v>76137.381889488388</v>
      </c>
      <c r="R456" s="14">
        <f>SUM($D$2:D456)</f>
        <v>76349.291264266183</v>
      </c>
      <c r="W456" s="5"/>
      <c r="X456" s="5"/>
      <c r="Y456" s="5">
        <f t="shared" si="56"/>
        <v>0.34240353246477612</v>
      </c>
      <c r="Z456" s="5">
        <f t="shared" si="57"/>
        <v>0.933788132269046</v>
      </c>
      <c r="AA456" s="5">
        <f t="shared" si="58"/>
        <v>0.84924824131103727</v>
      </c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x14ac:dyDescent="0.25">
      <c r="A457" s="3">
        <f t="shared" si="67"/>
        <v>42823</v>
      </c>
      <c r="B457" s="16">
        <f t="shared" si="63"/>
        <v>2.008144103372747</v>
      </c>
      <c r="C457" s="16">
        <f t="shared" si="64"/>
        <v>225.96891473010308</v>
      </c>
      <c r="D457" s="16">
        <f t="shared" si="65"/>
        <v>220.64629810486937</v>
      </c>
      <c r="E457" s="16"/>
      <c r="F457" s="16">
        <f t="shared" si="66"/>
        <v>149.54111897944838</v>
      </c>
      <c r="G457" s="16"/>
      <c r="H457" s="20">
        <f t="shared" si="59"/>
        <v>-3.8456261507208143</v>
      </c>
      <c r="I457" s="20">
        <f t="shared" si="60"/>
        <v>-16.220135206087889</v>
      </c>
      <c r="J457" s="20">
        <f t="shared" si="61"/>
        <v>-41.160418205008256</v>
      </c>
      <c r="K457" s="20"/>
      <c r="L457" s="20"/>
      <c r="M457" s="20"/>
      <c r="N457" s="20">
        <f t="shared" si="62"/>
        <v>-20.408726520605683</v>
      </c>
      <c r="O457" s="20"/>
      <c r="P457" s="14">
        <f>SUM($B$2:B457)</f>
        <v>74411.238956337183</v>
      </c>
      <c r="Q457" s="14">
        <f>SUM($C$2:C457)</f>
        <v>76363.350804218484</v>
      </c>
      <c r="R457" s="14">
        <f>SUM($D$2:D457)</f>
        <v>76569.937562371051</v>
      </c>
      <c r="W457" s="5"/>
      <c r="X457" s="5"/>
      <c r="Y457" s="5">
        <f t="shared" si="56"/>
        <v>0.34305140383130772</v>
      </c>
      <c r="Z457" s="5">
        <f t="shared" si="57"/>
        <v>0.93302696711366029</v>
      </c>
      <c r="AA457" s="5">
        <f t="shared" si="58"/>
        <v>0.84278318453721301</v>
      </c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x14ac:dyDescent="0.25">
      <c r="A458" s="3">
        <f t="shared" si="67"/>
        <v>42824</v>
      </c>
      <c r="B458" s="16">
        <f t="shared" si="63"/>
        <v>1.3166741590151614</v>
      </c>
      <c r="C458" s="16">
        <f t="shared" si="64"/>
        <v>83.969500548099219</v>
      </c>
      <c r="D458" s="16">
        <f t="shared" si="65"/>
        <v>169.55847065863122</v>
      </c>
      <c r="E458" s="16"/>
      <c r="F458" s="16">
        <f t="shared" si="66"/>
        <v>84.948215121915197</v>
      </c>
      <c r="G458" s="16"/>
      <c r="H458" s="20">
        <f t="shared" si="59"/>
        <v>-2.4485015425911962</v>
      </c>
      <c r="I458" s="20">
        <f t="shared" si="60"/>
        <v>-5.4064629371519288</v>
      </c>
      <c r="J458" s="20">
        <f t="shared" si="61"/>
        <v>-36.410271622512028</v>
      </c>
      <c r="K458" s="20"/>
      <c r="L458" s="20"/>
      <c r="M458" s="20"/>
      <c r="N458" s="20">
        <f t="shared" si="62"/>
        <v>-14.755078700751724</v>
      </c>
      <c r="O458" s="20"/>
      <c r="P458" s="14">
        <f>SUM($B$2:B458)</f>
        <v>74412.555630496194</v>
      </c>
      <c r="Q458" s="14">
        <f>SUM($C$2:C458)</f>
        <v>76447.320304766588</v>
      </c>
      <c r="R458" s="14">
        <f>SUM($D$2:D458)</f>
        <v>76739.496033029689</v>
      </c>
      <c r="W458" s="5"/>
      <c r="X458" s="5"/>
      <c r="Y458" s="5">
        <f t="shared" si="56"/>
        <v>0.34969793267640109</v>
      </c>
      <c r="Z458" s="5">
        <f t="shared" si="57"/>
        <v>0.9395087591078769</v>
      </c>
      <c r="AA458" s="5">
        <f t="shared" si="58"/>
        <v>0.82322428530047176</v>
      </c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x14ac:dyDescent="0.25">
      <c r="A459" s="3">
        <f t="shared" si="67"/>
        <v>42825</v>
      </c>
      <c r="B459" s="16">
        <f t="shared" si="63"/>
        <v>0.87931320165386639</v>
      </c>
      <c r="C459" s="16">
        <f t="shared" si="64"/>
        <v>349.8673052239464</v>
      </c>
      <c r="D459" s="16">
        <f t="shared" si="65"/>
        <v>139.27563243535772</v>
      </c>
      <c r="E459" s="16"/>
      <c r="F459" s="16">
        <f t="shared" si="66"/>
        <v>163.34075028698601</v>
      </c>
      <c r="G459" s="16"/>
      <c r="H459" s="20">
        <f t="shared" si="59"/>
        <v>-1.5473083005782988</v>
      </c>
      <c r="I459" s="20">
        <f t="shared" si="60"/>
        <v>-4.768144829489529</v>
      </c>
      <c r="J459" s="20">
        <f t="shared" si="61"/>
        <v>-30.064296869772818</v>
      </c>
      <c r="K459" s="20"/>
      <c r="L459" s="20"/>
      <c r="M459" s="20"/>
      <c r="N459" s="20">
        <f t="shared" si="62"/>
        <v>-12.126583333280195</v>
      </c>
      <c r="O459" s="20"/>
      <c r="P459" s="14">
        <f>SUM($B$2:B459)</f>
        <v>74413.434943697852</v>
      </c>
      <c r="Q459" s="14">
        <f>SUM($C$2:C459)</f>
        <v>76797.187609990535</v>
      </c>
      <c r="R459" s="14">
        <f>SUM($D$2:D459)</f>
        <v>76878.771665465043</v>
      </c>
      <c r="W459" s="5"/>
      <c r="X459" s="5"/>
      <c r="Y459" s="5">
        <f t="shared" si="56"/>
        <v>0.36236108550304058</v>
      </c>
      <c r="Z459" s="5">
        <f t="shared" si="57"/>
        <v>0.98655479922052047</v>
      </c>
      <c r="AA459" s="5">
        <f t="shared" si="58"/>
        <v>0.82246185531588056</v>
      </c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x14ac:dyDescent="0.25">
      <c r="A460" s="3">
        <f t="shared" si="67"/>
        <v>42826</v>
      </c>
      <c r="B460" s="16">
        <f t="shared" si="63"/>
        <v>1.1893429577508745</v>
      </c>
      <c r="C460" s="16">
        <f t="shared" si="64"/>
        <v>189.31393176543241</v>
      </c>
      <c r="D460" s="16">
        <f t="shared" si="65"/>
        <v>129.67694803223972</v>
      </c>
      <c r="E460" s="16"/>
      <c r="F460" s="16">
        <f t="shared" si="66"/>
        <v>106.72674091847433</v>
      </c>
      <c r="G460" s="16"/>
      <c r="H460" s="20">
        <f t="shared" si="59"/>
        <v>-1.9845191553852595</v>
      </c>
      <c r="I460" s="20">
        <f t="shared" si="60"/>
        <v>-8.0629443502241998</v>
      </c>
      <c r="J460" s="20">
        <f t="shared" si="61"/>
        <v>-26.436987908429217</v>
      </c>
      <c r="K460" s="20"/>
      <c r="L460" s="20"/>
      <c r="M460" s="20"/>
      <c r="N460" s="20">
        <f t="shared" si="62"/>
        <v>-12.161483804679563</v>
      </c>
      <c r="O460" s="20"/>
      <c r="P460" s="14">
        <f>SUM($B$2:B460)</f>
        <v>74414.624286655599</v>
      </c>
      <c r="Q460" s="14">
        <f>SUM($C$2:C460)</f>
        <v>76986.501541755963</v>
      </c>
      <c r="R460" s="14">
        <f>SUM($D$2:D460)</f>
        <v>77008.448613497283</v>
      </c>
      <c r="W460" s="5"/>
      <c r="X460" s="5"/>
      <c r="Y460" s="5">
        <f t="shared" si="56"/>
        <v>0.37473050666831564</v>
      </c>
      <c r="Z460" s="5">
        <f t="shared" si="57"/>
        <v>0.9591494986195872</v>
      </c>
      <c r="AA460" s="5">
        <f t="shared" si="58"/>
        <v>0.83065581077606943</v>
      </c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x14ac:dyDescent="0.25">
      <c r="A461" s="28">
        <f t="shared" si="67"/>
        <v>42827</v>
      </c>
      <c r="B461" s="29">
        <f t="shared" si="63"/>
        <v>1.0537541849819962</v>
      </c>
      <c r="C461" s="29">
        <f t="shared" si="64"/>
        <v>18.375208562645604</v>
      </c>
      <c r="D461" s="29">
        <f t="shared" si="65"/>
        <v>66.992233200861776</v>
      </c>
      <c r="E461" s="29"/>
      <c r="F461" s="29">
        <f t="shared" si="66"/>
        <v>28.807065316163129</v>
      </c>
      <c r="G461" s="29"/>
      <c r="H461" s="30">
        <f t="shared" si="59"/>
        <v>-1.7989702386702942</v>
      </c>
      <c r="I461" s="30">
        <f t="shared" si="60"/>
        <v>-0.66395273009150202</v>
      </c>
      <c r="J461" s="30">
        <f t="shared" si="61"/>
        <v>-13.540347844048739</v>
      </c>
      <c r="K461" s="30"/>
      <c r="L461" s="30"/>
      <c r="M461" s="30"/>
      <c r="N461" s="30">
        <f t="shared" si="62"/>
        <v>-5.3344236042701745</v>
      </c>
      <c r="O461" s="30"/>
      <c r="P461" s="43">
        <f>SUM($B$2:B461)</f>
        <v>74415.678040840576</v>
      </c>
      <c r="Q461" s="43">
        <f>SUM($C$2:C461)</f>
        <v>77004.87675031861</v>
      </c>
      <c r="R461" s="43">
        <f>SUM($D$2:D461)</f>
        <v>77075.44084669814</v>
      </c>
      <c r="W461" s="5"/>
      <c r="X461" s="5"/>
      <c r="Y461" s="5">
        <f t="shared" si="56"/>
        <v>0.36938520112394668</v>
      </c>
      <c r="Z461" s="5">
        <f t="shared" si="57"/>
        <v>0.96512699693632087</v>
      </c>
      <c r="AA461" s="5">
        <f t="shared" si="58"/>
        <v>0.83186497106683188</v>
      </c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x14ac:dyDescent="0.25">
      <c r="A462" s="28">
        <f t="shared" si="67"/>
        <v>42828</v>
      </c>
      <c r="B462" s="29">
        <f t="shared" si="63"/>
        <v>0.3659712243248977</v>
      </c>
      <c r="C462" s="29">
        <f t="shared" si="64"/>
        <v>89.053513344782147</v>
      </c>
      <c r="D462" s="29">
        <f t="shared" si="65"/>
        <v>29.663190165136879</v>
      </c>
      <c r="E462" s="29"/>
      <c r="F462" s="29">
        <f t="shared" si="66"/>
        <v>39.694224911414643</v>
      </c>
      <c r="G462" s="29"/>
      <c r="H462" s="30">
        <f t="shared" si="59"/>
        <v>-0.64017774953376116</v>
      </c>
      <c r="I462" s="30">
        <f t="shared" si="60"/>
        <v>-2.7906079362683016</v>
      </c>
      <c r="J462" s="30">
        <f t="shared" si="61"/>
        <v>-5.9661928418898036</v>
      </c>
      <c r="K462" s="30"/>
      <c r="L462" s="30"/>
      <c r="M462" s="30"/>
      <c r="N462" s="30">
        <f t="shared" si="62"/>
        <v>-3.1323261758972905</v>
      </c>
      <c r="O462" s="30"/>
      <c r="P462" s="43">
        <f>SUM($B$2:B462)</f>
        <v>74416.0440120649</v>
      </c>
      <c r="Q462" s="43">
        <f>SUM($C$2:C462)</f>
        <v>77093.930263663395</v>
      </c>
      <c r="R462" s="43">
        <f>SUM($D$2:D462)</f>
        <v>77105.104036863282</v>
      </c>
      <c r="W462" s="5"/>
      <c r="X462" s="5"/>
      <c r="Y462" s="5">
        <f t="shared" si="56"/>
        <v>0.36373462959602282</v>
      </c>
      <c r="Z462" s="5">
        <f t="shared" si="57"/>
        <v>0.96961582410126379</v>
      </c>
      <c r="AA462" s="5">
        <f t="shared" si="58"/>
        <v>0.8325485220804083</v>
      </c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x14ac:dyDescent="0.25">
      <c r="A463" s="3">
        <f t="shared" si="67"/>
        <v>42829</v>
      </c>
      <c r="B463" s="16">
        <f t="shared" si="63"/>
        <v>0.83777799111591633</v>
      </c>
      <c r="C463" s="16">
        <f t="shared" si="64"/>
        <v>204.80164936116216</v>
      </c>
      <c r="D463" s="16">
        <f t="shared" si="65"/>
        <v>90.635131695504541</v>
      </c>
      <c r="E463" s="16"/>
      <c r="F463" s="16">
        <f t="shared" si="66"/>
        <v>98.758186349260882</v>
      </c>
      <c r="G463" s="16"/>
      <c r="H463" s="20">
        <f t="shared" si="59"/>
        <v>-1.4974993452697167</v>
      </c>
      <c r="I463" s="20">
        <f t="shared" si="60"/>
        <v>-5.6564582532456882</v>
      </c>
      <c r="J463" s="20">
        <f t="shared" si="61"/>
        <v>-17.995878101717594</v>
      </c>
      <c r="K463" s="20"/>
      <c r="L463" s="20"/>
      <c r="M463" s="20"/>
      <c r="N463" s="20">
        <f t="shared" si="62"/>
        <v>-8.3832785667443233</v>
      </c>
      <c r="O463" s="20"/>
      <c r="P463" s="14">
        <f>SUM($B$2:B463)</f>
        <v>74416.88179005601</v>
      </c>
      <c r="Q463" s="14">
        <f>SUM($C$2:C463)</f>
        <v>77298.73191302456</v>
      </c>
      <c r="R463" s="14">
        <f>SUM($D$2:D463)</f>
        <v>77195.739168558794</v>
      </c>
      <c r="W463" s="5"/>
      <c r="X463" s="5"/>
      <c r="Y463" s="5">
        <f t="shared" si="56"/>
        <v>0.358748820991243</v>
      </c>
      <c r="Z463" s="5">
        <f t="shared" si="57"/>
        <v>0.97312311548667352</v>
      </c>
      <c r="AA463" s="5">
        <f t="shared" si="58"/>
        <v>0.83433940147191954</v>
      </c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x14ac:dyDescent="0.25">
      <c r="A464" s="3">
        <f t="shared" si="67"/>
        <v>42830</v>
      </c>
      <c r="B464" s="16">
        <f t="shared" si="63"/>
        <v>0.71433145495803907</v>
      </c>
      <c r="C464" s="16">
        <f t="shared" si="64"/>
        <v>220.31755678028495</v>
      </c>
      <c r="D464" s="16">
        <f t="shared" si="65"/>
        <v>184.32046973641434</v>
      </c>
      <c r="E464" s="16"/>
      <c r="F464" s="16">
        <f t="shared" si="66"/>
        <v>135.1174526572191</v>
      </c>
      <c r="G464" s="16"/>
      <c r="H464" s="20">
        <f t="shared" si="59"/>
        <v>-1.2938126484147079</v>
      </c>
      <c r="I464" s="20">
        <f t="shared" si="60"/>
        <v>-5.6513579498181343</v>
      </c>
      <c r="J464" s="20">
        <f t="shared" si="61"/>
        <v>-36.325828368455035</v>
      </c>
      <c r="K464" s="20"/>
      <c r="L464" s="20"/>
      <c r="M464" s="20"/>
      <c r="N464" s="20">
        <f t="shared" si="62"/>
        <v>-14.42366632222928</v>
      </c>
      <c r="O464" s="20"/>
      <c r="P464" s="14">
        <f>SUM($B$2:B464)</f>
        <v>74417.596121510971</v>
      </c>
      <c r="Q464" s="14">
        <f>SUM($C$2:C464)</f>
        <v>77519.049469804842</v>
      </c>
      <c r="R464" s="14">
        <f>SUM($D$2:D464)</f>
        <v>77380.059638295206</v>
      </c>
      <c r="W464" s="5"/>
      <c r="X464" s="5"/>
      <c r="Y464" s="5">
        <f t="shared" ref="Y464:Y527" si="68">IF(ISERROR(B464/B457),1,B464/B457)</f>
        <v>0.35571722853867654</v>
      </c>
      <c r="Z464" s="5">
        <f t="shared" ref="Z464:Z527" si="69">IF(ISERROR(C464/C457),1,C464/C457)</f>
        <v>0.97499055143682878</v>
      </c>
      <c r="AA464" s="5">
        <f t="shared" ref="AA464:AA527" si="70">IF(ISERROR(D464/D457),1,D464/D457)</f>
        <v>0.83536624597621845</v>
      </c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x14ac:dyDescent="0.25">
      <c r="A465" s="3">
        <f t="shared" si="67"/>
        <v>42831</v>
      </c>
      <c r="B465" s="16">
        <f t="shared" si="63"/>
        <v>0.46511581232681287</v>
      </c>
      <c r="C465" s="16">
        <f t="shared" si="64"/>
        <v>81.930011282167683</v>
      </c>
      <c r="D465" s="16">
        <f t="shared" si="65"/>
        <v>141.72655495122484</v>
      </c>
      <c r="E465" s="16"/>
      <c r="F465" s="16">
        <f t="shared" si="66"/>
        <v>74.707227348573113</v>
      </c>
      <c r="G465" s="16"/>
      <c r="H465" s="20">
        <f t="shared" si="59"/>
        <v>-0.85155834668834851</v>
      </c>
      <c r="I465" s="20">
        <f t="shared" si="60"/>
        <v>-2.039489265931536</v>
      </c>
      <c r="J465" s="20">
        <f t="shared" si="61"/>
        <v>-27.831915707406381</v>
      </c>
      <c r="K465" s="20"/>
      <c r="L465" s="20"/>
      <c r="M465" s="20"/>
      <c r="N465" s="20">
        <f t="shared" si="62"/>
        <v>-10.240987773342084</v>
      </c>
      <c r="O465" s="20"/>
      <c r="P465" s="14">
        <f>SUM($B$2:B465)</f>
        <v>74418.061237323302</v>
      </c>
      <c r="Q465" s="14">
        <f>SUM($C$2:C465)</f>
        <v>77600.979481087008</v>
      </c>
      <c r="R465" s="14">
        <f>SUM($D$2:D465)</f>
        <v>77521.786193246429</v>
      </c>
      <c r="W465" s="5"/>
      <c r="X465" s="5"/>
      <c r="Y465" s="5">
        <f t="shared" si="68"/>
        <v>0.35325050555766024</v>
      </c>
      <c r="Z465" s="5">
        <f t="shared" si="69"/>
        <v>0.97571154701863116</v>
      </c>
      <c r="AA465" s="5">
        <f t="shared" si="70"/>
        <v>0.83585653020284767</v>
      </c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x14ac:dyDescent="0.25">
      <c r="A466" s="3">
        <f t="shared" si="67"/>
        <v>42832</v>
      </c>
      <c r="B466" s="16">
        <f t="shared" si="63"/>
        <v>0.30915647323710105</v>
      </c>
      <c r="C466" s="16">
        <f t="shared" si="64"/>
        <v>341.20858324202578</v>
      </c>
      <c r="D466" s="16">
        <f t="shared" si="65"/>
        <v>116.4003722718699</v>
      </c>
      <c r="E466" s="16"/>
      <c r="F466" s="16">
        <f t="shared" si="66"/>
        <v>152.63937066237762</v>
      </c>
      <c r="G466" s="16"/>
      <c r="H466" s="20">
        <f t="shared" si="59"/>
        <v>-0.57015672841676535</v>
      </c>
      <c r="I466" s="20">
        <f t="shared" si="60"/>
        <v>-8.6587219819206211</v>
      </c>
      <c r="J466" s="20">
        <f t="shared" si="61"/>
        <v>-22.875260163487823</v>
      </c>
      <c r="K466" s="20"/>
      <c r="L466" s="20"/>
      <c r="M466" s="20"/>
      <c r="N466" s="20">
        <f t="shared" si="62"/>
        <v>-10.701379624608393</v>
      </c>
      <c r="O466" s="20"/>
      <c r="P466" s="14">
        <f>SUM($B$2:B466)</f>
        <v>74418.370393796533</v>
      </c>
      <c r="Q466" s="14">
        <f>SUM($C$2:C466)</f>
        <v>77942.188064329035</v>
      </c>
      <c r="R466" s="14">
        <f>SUM($D$2:D466)</f>
        <v>77638.186565518306</v>
      </c>
      <c r="W466" s="5"/>
      <c r="X466" s="5"/>
      <c r="Y466" s="5">
        <f t="shared" si="68"/>
        <v>0.35158857237173347</v>
      </c>
      <c r="Z466" s="5">
        <f t="shared" si="69"/>
        <v>0.97525141145618544</v>
      </c>
      <c r="AA466" s="5">
        <f t="shared" si="70"/>
        <v>0.83575547449691201</v>
      </c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x14ac:dyDescent="0.25">
      <c r="A467" s="3">
        <f t="shared" si="67"/>
        <v>42833</v>
      </c>
      <c r="B467" s="16">
        <f t="shared" si="63"/>
        <v>0.41857807169054934</v>
      </c>
      <c r="C467" s="16">
        <f t="shared" si="64"/>
        <v>184.45841740894448</v>
      </c>
      <c r="D467" s="16">
        <f t="shared" si="65"/>
        <v>108.31586559282626</v>
      </c>
      <c r="E467" s="16"/>
      <c r="F467" s="16">
        <f t="shared" si="66"/>
        <v>97.730953691153772</v>
      </c>
      <c r="G467" s="16"/>
      <c r="H467" s="20">
        <f t="shared" si="59"/>
        <v>-0.77076488606032512</v>
      </c>
      <c r="I467" s="20">
        <f t="shared" si="60"/>
        <v>-4.8555143564879302</v>
      </c>
      <c r="J467" s="20">
        <f t="shared" si="61"/>
        <v>-21.361082439413465</v>
      </c>
      <c r="K467" s="20"/>
      <c r="L467" s="20"/>
      <c r="M467" s="20"/>
      <c r="N467" s="20">
        <f t="shared" si="62"/>
        <v>-8.9957872273205624</v>
      </c>
      <c r="O467" s="20"/>
      <c r="P467" s="14">
        <f>SUM($B$2:B467)</f>
        <v>74418.788971868227</v>
      </c>
      <c r="Q467" s="14">
        <f>SUM($C$2:C467)</f>
        <v>78126.646481737975</v>
      </c>
      <c r="R467" s="14">
        <f>SUM($D$2:D467)</f>
        <v>77746.502431111134</v>
      </c>
      <c r="W467" s="5"/>
      <c r="X467" s="5"/>
      <c r="Y467" s="5">
        <f t="shared" si="68"/>
        <v>0.35194059792652904</v>
      </c>
      <c r="Z467" s="5">
        <f t="shared" si="69"/>
        <v>0.97435204947037857</v>
      </c>
      <c r="AA467" s="5">
        <f t="shared" si="70"/>
        <v>0.83527463621288522</v>
      </c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x14ac:dyDescent="0.25">
      <c r="A468" s="28">
        <f t="shared" si="67"/>
        <v>42834</v>
      </c>
      <c r="B468" s="29">
        <f t="shared" si="63"/>
        <v>0.37204488087411514</v>
      </c>
      <c r="C468" s="29">
        <f t="shared" si="64"/>
        <v>17.884915894130508</v>
      </c>
      <c r="D468" s="29">
        <f t="shared" si="65"/>
        <v>55.962380674032836</v>
      </c>
      <c r="E468" s="29"/>
      <c r="F468" s="29">
        <f t="shared" si="66"/>
        <v>24.739780483012485</v>
      </c>
      <c r="G468" s="29"/>
      <c r="H468" s="30">
        <f t="shared" si="59"/>
        <v>-0.68170930410788111</v>
      </c>
      <c r="I468" s="30">
        <f t="shared" si="60"/>
        <v>-0.4902926685150959</v>
      </c>
      <c r="J468" s="30">
        <f t="shared" si="61"/>
        <v>-11.02985252682894</v>
      </c>
      <c r="K468" s="30"/>
      <c r="L468" s="30"/>
      <c r="M468" s="30"/>
      <c r="N468" s="30">
        <f t="shared" si="62"/>
        <v>-4.0672848331506444</v>
      </c>
      <c r="O468" s="30"/>
      <c r="P468" s="43">
        <f>SUM($B$2:B468)</f>
        <v>74419.161016749102</v>
      </c>
      <c r="Q468" s="43">
        <f>SUM($C$2:C468)</f>
        <v>78144.531397632105</v>
      </c>
      <c r="R468" s="43">
        <f>SUM($D$2:D468)</f>
        <v>77802.464811785161</v>
      </c>
      <c r="W468" s="5"/>
      <c r="X468" s="5"/>
      <c r="Y468" s="5">
        <f t="shared" si="68"/>
        <v>0.35306610040222203</v>
      </c>
      <c r="Z468" s="5">
        <f t="shared" si="69"/>
        <v>0.97331770864839073</v>
      </c>
      <c r="AA468" s="5">
        <f t="shared" si="70"/>
        <v>0.83535624952584719</v>
      </c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x14ac:dyDescent="0.25">
      <c r="A469" s="28">
        <f t="shared" si="67"/>
        <v>42835</v>
      </c>
      <c r="B469" s="29">
        <f t="shared" si="63"/>
        <v>0.12969023075118924</v>
      </c>
      <c r="C469" s="29">
        <f t="shared" si="64"/>
        <v>86.477016720771431</v>
      </c>
      <c r="D469" s="29">
        <f t="shared" si="65"/>
        <v>24.775715735048049</v>
      </c>
      <c r="E469" s="29"/>
      <c r="F469" s="29">
        <f t="shared" si="66"/>
        <v>37.12747422885689</v>
      </c>
      <c r="G469" s="29"/>
      <c r="H469" s="30">
        <f t="shared" si="59"/>
        <v>-0.23628099357370846</v>
      </c>
      <c r="I469" s="30">
        <f t="shared" si="60"/>
        <v>-2.5764966240107157</v>
      </c>
      <c r="J469" s="30">
        <f t="shared" si="61"/>
        <v>-4.8874744300888295</v>
      </c>
      <c r="K469" s="30"/>
      <c r="L469" s="30"/>
      <c r="M469" s="30"/>
      <c r="N469" s="30">
        <f t="shared" si="62"/>
        <v>-2.5667506825577533</v>
      </c>
      <c r="O469" s="30"/>
      <c r="P469" s="43">
        <f>SUM($B$2:B469)</f>
        <v>74419.290706979853</v>
      </c>
      <c r="Q469" s="43">
        <f>SUM($C$2:C469)</f>
        <v>78231.00841435288</v>
      </c>
      <c r="R469" s="43">
        <f>SUM($D$2:D469)</f>
        <v>77827.240527520204</v>
      </c>
      <c r="W469" s="5"/>
      <c r="X469" s="5"/>
      <c r="Y469" s="5">
        <f t="shared" si="68"/>
        <v>0.35437275427986747</v>
      </c>
      <c r="Z469" s="5">
        <f t="shared" si="69"/>
        <v>0.97106799577872382</v>
      </c>
      <c r="AA469" s="5">
        <f t="shared" si="70"/>
        <v>0.83523436276139063</v>
      </c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x14ac:dyDescent="0.25">
      <c r="A470" s="3">
        <f t="shared" si="67"/>
        <v>42836</v>
      </c>
      <c r="B470" s="16">
        <f t="shared" si="63"/>
        <v>0.29825188939646596</v>
      </c>
      <c r="C470" s="16">
        <f t="shared" si="64"/>
        <v>197.55438249881456</v>
      </c>
      <c r="D470" s="16">
        <f t="shared" si="65"/>
        <v>75.615399885525278</v>
      </c>
      <c r="E470" s="16"/>
      <c r="F470" s="16">
        <f t="shared" si="66"/>
        <v>91.156011424578764</v>
      </c>
      <c r="G470" s="16"/>
      <c r="H470" s="20">
        <f t="shared" si="59"/>
        <v>-0.53952610171945037</v>
      </c>
      <c r="I470" s="20">
        <f t="shared" si="60"/>
        <v>-7.2472668623476011</v>
      </c>
      <c r="J470" s="20">
        <f t="shared" si="61"/>
        <v>-15.019731809979262</v>
      </c>
      <c r="K470" s="20"/>
      <c r="L470" s="20"/>
      <c r="M470" s="20"/>
      <c r="N470" s="20">
        <f t="shared" si="62"/>
        <v>-7.6021749246821173</v>
      </c>
      <c r="O470" s="20"/>
      <c r="P470" s="14">
        <f>SUM($B$2:B470)</f>
        <v>74419.588958869252</v>
      </c>
      <c r="Q470" s="14">
        <f>SUM($C$2:C470)</f>
        <v>78428.562796851693</v>
      </c>
      <c r="R470" s="14">
        <f>SUM($D$2:D470)</f>
        <v>77902.855927405733</v>
      </c>
      <c r="W470" s="5"/>
      <c r="X470" s="5"/>
      <c r="Y470" s="5">
        <f t="shared" si="68"/>
        <v>0.35600349085226723</v>
      </c>
      <c r="Z470" s="5">
        <f t="shared" si="69"/>
        <v>0.96461323976172064</v>
      </c>
      <c r="AA470" s="5">
        <f t="shared" si="70"/>
        <v>0.83428355507399532</v>
      </c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x14ac:dyDescent="0.25">
      <c r="A471" s="3">
        <f t="shared" si="67"/>
        <v>42837</v>
      </c>
      <c r="B471" s="16">
        <f t="shared" si="63"/>
        <v>0.25499841145223434</v>
      </c>
      <c r="C471" s="16">
        <f t="shared" si="64"/>
        <v>213.00632596295145</v>
      </c>
      <c r="D471" s="16">
        <f t="shared" si="65"/>
        <v>153.57851547912813</v>
      </c>
      <c r="E471" s="16"/>
      <c r="F471" s="16">
        <f t="shared" si="66"/>
        <v>122.27994661784392</v>
      </c>
      <c r="G471" s="16"/>
      <c r="H471" s="20">
        <f t="shared" si="59"/>
        <v>-0.45933304350580473</v>
      </c>
      <c r="I471" s="20">
        <f t="shared" si="60"/>
        <v>-7.3112308173334952</v>
      </c>
      <c r="J471" s="20">
        <f t="shared" si="61"/>
        <v>-30.74195425728621</v>
      </c>
      <c r="K471" s="20"/>
      <c r="L471" s="20"/>
      <c r="M471" s="20"/>
      <c r="N471" s="20">
        <f t="shared" si="62"/>
        <v>-12.837506039375185</v>
      </c>
      <c r="O471" s="20"/>
      <c r="P471" s="14">
        <f>SUM($B$2:B471)</f>
        <v>74419.843957280711</v>
      </c>
      <c r="Q471" s="14">
        <f>SUM($C$2:C471)</f>
        <v>78641.569122814646</v>
      </c>
      <c r="R471" s="14">
        <f>SUM($D$2:D471)</f>
        <v>78056.434442884856</v>
      </c>
      <c r="W471" s="5"/>
      <c r="X471" s="5"/>
      <c r="Y471" s="5">
        <f t="shared" si="68"/>
        <v>0.35697491645137386</v>
      </c>
      <c r="Z471" s="5">
        <f t="shared" si="69"/>
        <v>0.96681503315405437</v>
      </c>
      <c r="AA471" s="5">
        <f t="shared" si="70"/>
        <v>0.83321464891420671</v>
      </c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x14ac:dyDescent="0.25">
      <c r="A472" s="3">
        <f t="shared" si="67"/>
        <v>42838</v>
      </c>
      <c r="B472" s="16">
        <f t="shared" si="63"/>
        <v>0.16649725295148582</v>
      </c>
      <c r="C472" s="16">
        <f t="shared" si="64"/>
        <v>79.408899190644703</v>
      </c>
      <c r="D472" s="16">
        <f t="shared" si="65"/>
        <v>117.99177632623504</v>
      </c>
      <c r="E472" s="16"/>
      <c r="F472" s="16">
        <f t="shared" si="66"/>
        <v>65.855724256610415</v>
      </c>
      <c r="G472" s="16"/>
      <c r="H472" s="20">
        <f t="shared" si="59"/>
        <v>-0.29861855937532705</v>
      </c>
      <c r="I472" s="20">
        <f t="shared" si="60"/>
        <v>-2.5211120915229799</v>
      </c>
      <c r="J472" s="20">
        <f t="shared" si="61"/>
        <v>-23.734778624989801</v>
      </c>
      <c r="K472" s="20"/>
      <c r="L472" s="20"/>
      <c r="M472" s="20"/>
      <c r="N472" s="20">
        <f t="shared" si="62"/>
        <v>-8.851503091962698</v>
      </c>
      <c r="O472" s="20"/>
      <c r="P472" s="14">
        <f>SUM($B$2:B472)</f>
        <v>74420.010454533665</v>
      </c>
      <c r="Q472" s="14">
        <f>SUM($C$2:C472)</f>
        <v>78720.978022005293</v>
      </c>
      <c r="R472" s="14">
        <f>SUM($D$2:D472)</f>
        <v>78174.426219211091</v>
      </c>
      <c r="W472" s="5"/>
      <c r="X472" s="5"/>
      <c r="Y472" s="5">
        <f t="shared" si="68"/>
        <v>0.35796945306709288</v>
      </c>
      <c r="Z472" s="5">
        <f t="shared" si="69"/>
        <v>0.9692284664426537</v>
      </c>
      <c r="AA472" s="5">
        <f t="shared" si="70"/>
        <v>0.83253118208399179</v>
      </c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x14ac:dyDescent="0.25">
      <c r="A473" s="3">
        <f t="shared" si="67"/>
        <v>42839</v>
      </c>
      <c r="B473" s="16">
        <f t="shared" si="63"/>
        <v>0.11085123035628605</v>
      </c>
      <c r="C473" s="16">
        <f t="shared" si="64"/>
        <v>331.43340181802978</v>
      </c>
      <c r="D473" s="16">
        <f t="shared" si="65"/>
        <v>96.984319968966361</v>
      </c>
      <c r="E473" s="16"/>
      <c r="F473" s="16">
        <f t="shared" si="66"/>
        <v>142.8428576724508</v>
      </c>
      <c r="G473" s="16"/>
      <c r="H473" s="20">
        <f t="shared" si="59"/>
        <v>-0.198305242880815</v>
      </c>
      <c r="I473" s="20">
        <f t="shared" si="60"/>
        <v>-9.7751814239960026</v>
      </c>
      <c r="J473" s="20">
        <f t="shared" si="61"/>
        <v>-19.416052302903537</v>
      </c>
      <c r="K473" s="20"/>
      <c r="L473" s="20"/>
      <c r="M473" s="20"/>
      <c r="N473" s="20">
        <f t="shared" si="62"/>
        <v>-9.7965129899268106</v>
      </c>
      <c r="O473" s="20"/>
      <c r="P473" s="14">
        <f>SUM($B$2:B473)</f>
        <v>74420.121305764027</v>
      </c>
      <c r="Q473" s="14">
        <f>SUM($C$2:C473)</f>
        <v>79052.411423823316</v>
      </c>
      <c r="R473" s="14">
        <f>SUM($D$2:D473)</f>
        <v>78271.410539180055</v>
      </c>
      <c r="W473" s="5"/>
      <c r="X473" s="5"/>
      <c r="Y473" s="5">
        <f t="shared" si="68"/>
        <v>0.35856027595214229</v>
      </c>
      <c r="Z473" s="5">
        <f t="shared" si="69"/>
        <v>0.97135130268085235</v>
      </c>
      <c r="AA473" s="5">
        <f t="shared" si="70"/>
        <v>0.83319596042567168</v>
      </c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x14ac:dyDescent="0.25">
      <c r="A474" s="3">
        <f t="shared" si="67"/>
        <v>42840</v>
      </c>
      <c r="B474" s="16">
        <f t="shared" si="63"/>
        <v>0.14997183064054484</v>
      </c>
      <c r="C474" s="16">
        <f t="shared" si="64"/>
        <v>178.97360883271313</v>
      </c>
      <c r="D474" s="16">
        <f t="shared" si="65"/>
        <v>90.331389796690814</v>
      </c>
      <c r="E474" s="16"/>
      <c r="F474" s="16">
        <f t="shared" si="66"/>
        <v>89.818323486681493</v>
      </c>
      <c r="G474" s="16"/>
      <c r="H474" s="20">
        <f t="shared" si="59"/>
        <v>-0.26860624105000452</v>
      </c>
      <c r="I474" s="20">
        <f t="shared" si="60"/>
        <v>-5.4848085762313588</v>
      </c>
      <c r="J474" s="20">
        <f t="shared" si="61"/>
        <v>-17.984475796135442</v>
      </c>
      <c r="K474" s="20"/>
      <c r="L474" s="20"/>
      <c r="M474" s="20"/>
      <c r="N474" s="20">
        <f t="shared" si="62"/>
        <v>-7.9126302044722792</v>
      </c>
      <c r="O474" s="20"/>
      <c r="P474" s="14">
        <f>SUM($B$2:B474)</f>
        <v>74420.271277594671</v>
      </c>
      <c r="Q474" s="14">
        <f>SUM($C$2:C474)</f>
        <v>79231.385032656035</v>
      </c>
      <c r="R474" s="14">
        <f>SUM($D$2:D474)</f>
        <v>78361.741928976742</v>
      </c>
      <c r="W474" s="5"/>
      <c r="X474" s="5"/>
      <c r="Y474" s="5">
        <f t="shared" si="68"/>
        <v>0.35828878955564958</v>
      </c>
      <c r="Z474" s="5">
        <f t="shared" si="69"/>
        <v>0.9702653386423048</v>
      </c>
      <c r="AA474" s="5">
        <f t="shared" si="70"/>
        <v>0.83396268221922831</v>
      </c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x14ac:dyDescent="0.25">
      <c r="A475" s="28">
        <f t="shared" si="67"/>
        <v>42841</v>
      </c>
      <c r="B475" s="29">
        <f t="shared" si="63"/>
        <v>0.13286257740843768</v>
      </c>
      <c r="C475" s="29">
        <f t="shared" si="64"/>
        <v>17.367314395457598</v>
      </c>
      <c r="D475" s="29">
        <f t="shared" si="65"/>
        <v>46.683755690185784</v>
      </c>
      <c r="E475" s="29"/>
      <c r="F475" s="29">
        <f t="shared" si="66"/>
        <v>21.394644221017273</v>
      </c>
      <c r="G475" s="29"/>
      <c r="H475" s="30">
        <f t="shared" si="59"/>
        <v>-0.23918230346567745</v>
      </c>
      <c r="I475" s="30">
        <f t="shared" si="60"/>
        <v>-0.51760149867291005</v>
      </c>
      <c r="J475" s="30">
        <f t="shared" si="61"/>
        <v>-9.2786249838470525</v>
      </c>
      <c r="K475" s="30"/>
      <c r="L475" s="30"/>
      <c r="M475" s="30"/>
      <c r="N475" s="30">
        <f t="shared" si="62"/>
        <v>-3.3451362619952114</v>
      </c>
      <c r="O475" s="30"/>
      <c r="P475" s="43">
        <f>SUM($B$2:B475)</f>
        <v>74420.404140172075</v>
      </c>
      <c r="Q475" s="43">
        <f>SUM($C$2:C475)</f>
        <v>79248.752347051486</v>
      </c>
      <c r="R475" s="43">
        <f>SUM($D$2:D475)</f>
        <v>78408.42568466693</v>
      </c>
      <c r="W475" s="5"/>
      <c r="X475" s="5"/>
      <c r="Y475" s="5">
        <f t="shared" si="68"/>
        <v>0.35711438119045907</v>
      </c>
      <c r="Z475" s="5">
        <f t="shared" si="69"/>
        <v>0.97105932721535593</v>
      </c>
      <c r="AA475" s="5">
        <f t="shared" si="70"/>
        <v>0.83419888732231084</v>
      </c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x14ac:dyDescent="0.25">
      <c r="A476" s="28">
        <f t="shared" si="67"/>
        <v>42842</v>
      </c>
      <c r="B476" s="29">
        <f t="shared" si="63"/>
        <v>4.6200574681967345E-2</v>
      </c>
      <c r="C476" s="29">
        <f t="shared" si="64"/>
        <v>84.010957263944348</v>
      </c>
      <c r="D476" s="29">
        <f t="shared" si="65"/>
        <v>20.672004816340607</v>
      </c>
      <c r="E476" s="29"/>
      <c r="F476" s="29">
        <f t="shared" si="66"/>
        <v>34.909720884988971</v>
      </c>
      <c r="G476" s="29"/>
      <c r="H476" s="30">
        <f t="shared" si="59"/>
        <v>-8.3489656069221901E-2</v>
      </c>
      <c r="I476" s="30">
        <f t="shared" si="60"/>
        <v>-2.4660594568270824</v>
      </c>
      <c r="J476" s="30">
        <f t="shared" si="61"/>
        <v>-4.1037109187074421</v>
      </c>
      <c r="K476" s="30"/>
      <c r="L476" s="30"/>
      <c r="M476" s="30"/>
      <c r="N476" s="30">
        <f t="shared" si="62"/>
        <v>-2.2177533438679191</v>
      </c>
      <c r="O476" s="30"/>
      <c r="P476" s="43">
        <f>SUM($B$2:B476)</f>
        <v>74420.450340746756</v>
      </c>
      <c r="Q476" s="43">
        <f>SUM($C$2:C476)</f>
        <v>79332.763304315435</v>
      </c>
      <c r="R476" s="43">
        <f>SUM($D$2:D476)</f>
        <v>78429.097689483271</v>
      </c>
      <c r="W476" s="5"/>
      <c r="X476" s="5"/>
      <c r="Y476" s="5">
        <f t="shared" si="68"/>
        <v>0.35623789405235284</v>
      </c>
      <c r="Z476" s="5">
        <f t="shared" si="69"/>
        <v>0.97148306509242999</v>
      </c>
      <c r="AA476" s="5">
        <f t="shared" si="70"/>
        <v>0.83436559562627366</v>
      </c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x14ac:dyDescent="0.25">
      <c r="A477" s="3">
        <f t="shared" si="67"/>
        <v>42843</v>
      </c>
      <c r="B477" s="16">
        <f t="shared" si="63"/>
        <v>0.1060889167228605</v>
      </c>
      <c r="C477" s="16">
        <f t="shared" si="64"/>
        <v>191.94708572103255</v>
      </c>
      <c r="D477" s="16">
        <f t="shared" si="65"/>
        <v>63.100702359918891</v>
      </c>
      <c r="E477" s="16"/>
      <c r="F477" s="16">
        <f t="shared" si="66"/>
        <v>85.051292332558106</v>
      </c>
      <c r="G477" s="16"/>
      <c r="H477" s="20">
        <f t="shared" si="59"/>
        <v>-0.19216297267360546</v>
      </c>
      <c r="I477" s="20">
        <f t="shared" si="60"/>
        <v>-5.6072967777820111</v>
      </c>
      <c r="J477" s="20">
        <f t="shared" si="61"/>
        <v>-12.514697525606387</v>
      </c>
      <c r="K477" s="20"/>
      <c r="L477" s="20"/>
      <c r="M477" s="20"/>
      <c r="N477" s="20">
        <f t="shared" si="62"/>
        <v>-6.1047190920206589</v>
      </c>
      <c r="O477" s="20"/>
      <c r="P477" s="14">
        <f>SUM($B$2:B477)</f>
        <v>74420.556429663484</v>
      </c>
      <c r="Q477" s="14">
        <f>SUM($C$2:C477)</f>
        <v>79524.71039003646</v>
      </c>
      <c r="R477" s="14">
        <f>SUM($D$2:D477)</f>
        <v>78492.198391843194</v>
      </c>
      <c r="W477" s="5"/>
      <c r="X477" s="5"/>
      <c r="Y477" s="5">
        <f t="shared" si="68"/>
        <v>0.35570241294209071</v>
      </c>
      <c r="Z477" s="5">
        <f t="shared" si="69"/>
        <v>0.97161643944894183</v>
      </c>
      <c r="AA477" s="5">
        <f t="shared" si="70"/>
        <v>0.8344953865938356</v>
      </c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x14ac:dyDescent="0.25">
      <c r="A478" s="3">
        <f t="shared" si="67"/>
        <v>42844</v>
      </c>
      <c r="B478" s="16">
        <f t="shared" ref="B478:B509" si="71">SUM(Y464:Y477)/14*B471</f>
        <v>9.0648062449019171E-2</v>
      </c>
      <c r="C478" s="16">
        <f t="shared" ref="C478:C509" si="72">SUM(Z464:Z477)/14*C471</f>
        <v>206.93752433170832</v>
      </c>
      <c r="D478" s="16">
        <f t="shared" ref="D478:D509" si="73">SUM(AA464:AA477)/14*D471</f>
        <v>128.16227378750958</v>
      </c>
      <c r="E478" s="16"/>
      <c r="F478" s="16">
        <f t="shared" si="66"/>
        <v>111.7301487272223</v>
      </c>
      <c r="G478" s="16"/>
      <c r="H478" s="20">
        <f t="shared" si="59"/>
        <v>-0.16435034900321516</v>
      </c>
      <c r="I478" s="20">
        <f t="shared" si="60"/>
        <v>-6.068801631243133</v>
      </c>
      <c r="J478" s="20">
        <f t="shared" si="61"/>
        <v>-25.416241691618552</v>
      </c>
      <c r="K478" s="20"/>
      <c r="L478" s="20"/>
      <c r="M478" s="20"/>
      <c r="N478" s="20">
        <f t="shared" si="62"/>
        <v>-10.549797890621619</v>
      </c>
      <c r="O478" s="20"/>
      <c r="P478" s="14">
        <f>SUM($B$2:B478)</f>
        <v>74420.647077725938</v>
      </c>
      <c r="Q478" s="14">
        <f>SUM($C$2:C478)</f>
        <v>79731.647914368164</v>
      </c>
      <c r="R478" s="14">
        <f>SUM($D$2:D478)</f>
        <v>78620.360665630709</v>
      </c>
      <c r="W478" s="5"/>
      <c r="X478" s="5"/>
      <c r="Y478" s="5">
        <f t="shared" si="68"/>
        <v>0.35548481236715129</v>
      </c>
      <c r="Z478" s="5">
        <f t="shared" si="69"/>
        <v>0.97150881973196102</v>
      </c>
      <c r="AA478" s="5">
        <f t="shared" si="70"/>
        <v>0.83450652838825812</v>
      </c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x14ac:dyDescent="0.25">
      <c r="A479" s="3">
        <f t="shared" si="67"/>
        <v>42845</v>
      </c>
      <c r="B479" s="16">
        <f t="shared" si="71"/>
        <v>5.9184480678383597E-2</v>
      </c>
      <c r="C479" s="16">
        <f t="shared" si="72"/>
        <v>77.126697323063155</v>
      </c>
      <c r="D479" s="16">
        <f t="shared" si="73"/>
        <v>98.4576619542744</v>
      </c>
      <c r="E479" s="16"/>
      <c r="F479" s="16">
        <f t="shared" si="66"/>
        <v>58.547847919338643</v>
      </c>
      <c r="G479" s="16"/>
      <c r="H479" s="20">
        <f t="shared" si="59"/>
        <v>-0.10731277227310222</v>
      </c>
      <c r="I479" s="20">
        <f t="shared" si="60"/>
        <v>-2.2822018675815485</v>
      </c>
      <c r="J479" s="20">
        <f t="shared" si="61"/>
        <v>-19.534114371960641</v>
      </c>
      <c r="K479" s="20"/>
      <c r="L479" s="20"/>
      <c r="M479" s="20"/>
      <c r="N479" s="20">
        <f t="shared" si="62"/>
        <v>-7.3078763372717717</v>
      </c>
      <c r="O479" s="20"/>
      <c r="P479" s="14">
        <f>SUM($B$2:B479)</f>
        <v>74420.706262206615</v>
      </c>
      <c r="Q479" s="14">
        <f>SUM($C$2:C479)</f>
        <v>79808.774611691231</v>
      </c>
      <c r="R479" s="14">
        <f>SUM($D$2:D479)</f>
        <v>78718.818327584988</v>
      </c>
      <c r="W479" s="5"/>
      <c r="X479" s="5"/>
      <c r="Y479" s="5">
        <f t="shared" si="68"/>
        <v>0.35546821121204231</v>
      </c>
      <c r="Z479" s="5">
        <f t="shared" si="69"/>
        <v>0.97126012461018452</v>
      </c>
      <c r="AA479" s="5">
        <f t="shared" si="70"/>
        <v>0.83444511998911819</v>
      </c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x14ac:dyDescent="0.25">
      <c r="A480" s="3">
        <f t="shared" si="67"/>
        <v>42846</v>
      </c>
      <c r="B480" s="16">
        <f t="shared" si="71"/>
        <v>3.9421648236857072E-2</v>
      </c>
      <c r="C480" s="16">
        <f t="shared" si="72"/>
        <v>321.80266500177407</v>
      </c>
      <c r="D480" s="16">
        <f t="shared" si="73"/>
        <v>80.918315037868908</v>
      </c>
      <c r="E480" s="16"/>
      <c r="F480" s="16">
        <f t="shared" si="66"/>
        <v>134.25346722929328</v>
      </c>
      <c r="G480" s="16"/>
      <c r="H480" s="20">
        <f t="shared" si="59"/>
        <v>-7.1429582119428986E-2</v>
      </c>
      <c r="I480" s="20">
        <f t="shared" si="60"/>
        <v>-9.6307368162557054</v>
      </c>
      <c r="J480" s="20">
        <f t="shared" si="61"/>
        <v>-16.066004931097453</v>
      </c>
      <c r="K480" s="20"/>
      <c r="L480" s="20"/>
      <c r="M480" s="20"/>
      <c r="N480" s="20">
        <f t="shared" si="62"/>
        <v>-8.5893904431575265</v>
      </c>
      <c r="O480" s="20"/>
      <c r="P480" s="14">
        <f>SUM($B$2:B480)</f>
        <v>74420.745683854853</v>
      </c>
      <c r="Q480" s="14">
        <f>SUM($C$2:C480)</f>
        <v>80130.577276693002</v>
      </c>
      <c r="R480" s="14">
        <f>SUM($D$2:D480)</f>
        <v>78799.736642622855</v>
      </c>
      <c r="W480" s="5"/>
      <c r="X480" s="5"/>
      <c r="Y480" s="5">
        <f t="shared" si="68"/>
        <v>0.35562661875878387</v>
      </c>
      <c r="Z480" s="5">
        <f t="shared" si="69"/>
        <v>0.97094216586672411</v>
      </c>
      <c r="AA480" s="5">
        <f t="shared" si="70"/>
        <v>0.83434430497385192</v>
      </c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x14ac:dyDescent="0.25">
      <c r="A481" s="3">
        <f t="shared" si="67"/>
        <v>42847</v>
      </c>
      <c r="B481" s="16">
        <f t="shared" si="71"/>
        <v>5.3377231697538892E-2</v>
      </c>
      <c r="C481" s="16">
        <f t="shared" si="72"/>
        <v>173.71793473341174</v>
      </c>
      <c r="D481" s="16">
        <f t="shared" si="73"/>
        <v>75.358375429795174</v>
      </c>
      <c r="E481" s="16"/>
      <c r="F481" s="16">
        <f t="shared" si="66"/>
        <v>83.043229131634817</v>
      </c>
      <c r="G481" s="16"/>
      <c r="H481" s="20">
        <f t="shared" si="59"/>
        <v>-9.6594598943005955E-2</v>
      </c>
      <c r="I481" s="20">
        <f t="shared" si="60"/>
        <v>-5.2556740993013875</v>
      </c>
      <c r="J481" s="20">
        <f t="shared" si="61"/>
        <v>-14.97301436689564</v>
      </c>
      <c r="K481" s="20"/>
      <c r="L481" s="20"/>
      <c r="M481" s="20"/>
      <c r="N481" s="20">
        <f t="shared" si="62"/>
        <v>-6.7750943550466758</v>
      </c>
      <c r="O481" s="20"/>
      <c r="P481" s="14">
        <f>SUM($B$2:B481)</f>
        <v>74420.799061086553</v>
      </c>
      <c r="Q481" s="14">
        <f>SUM($C$2:C481)</f>
        <v>80304.295211426419</v>
      </c>
      <c r="R481" s="14">
        <f>SUM($D$2:D481)</f>
        <v>78875.095018052656</v>
      </c>
      <c r="W481" s="5"/>
      <c r="X481" s="5"/>
      <c r="Y481" s="5">
        <f t="shared" si="68"/>
        <v>0.35591505064357315</v>
      </c>
      <c r="Z481" s="5">
        <f t="shared" si="69"/>
        <v>0.97063436261033398</v>
      </c>
      <c r="AA481" s="5">
        <f t="shared" si="70"/>
        <v>0.83424350715077611</v>
      </c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x14ac:dyDescent="0.25">
      <c r="A482" s="28">
        <f t="shared" si="67"/>
        <v>42848</v>
      </c>
      <c r="B482" s="29">
        <f t="shared" si="71"/>
        <v>4.7325509254943658E-2</v>
      </c>
      <c r="C482" s="29">
        <f t="shared" si="72"/>
        <v>16.852700264450956</v>
      </c>
      <c r="D482" s="29">
        <f t="shared" si="73"/>
        <v>38.942181718434831</v>
      </c>
      <c r="E482" s="29"/>
      <c r="F482" s="29">
        <f t="shared" si="66"/>
        <v>18.61406916404691</v>
      </c>
      <c r="G482" s="29"/>
      <c r="H482" s="30">
        <f t="shared" si="59"/>
        <v>-8.5537068153494017E-2</v>
      </c>
      <c r="I482" s="30">
        <f t="shared" si="60"/>
        <v>-0.51461413100664188</v>
      </c>
      <c r="J482" s="30">
        <f t="shared" si="61"/>
        <v>-7.7415739717509524</v>
      </c>
      <c r="K482" s="30"/>
      <c r="L482" s="30"/>
      <c r="M482" s="30"/>
      <c r="N482" s="30">
        <f t="shared" si="62"/>
        <v>-2.7805750569703633</v>
      </c>
      <c r="O482" s="30"/>
      <c r="P482" s="43">
        <f>SUM($B$2:B482)</f>
        <v>74420.846386595804</v>
      </c>
      <c r="Q482" s="43">
        <f>SUM($C$2:C482)</f>
        <v>80321.147911690874</v>
      </c>
      <c r="R482" s="43">
        <f>SUM($D$2:D482)</f>
        <v>78914.03719977109</v>
      </c>
      <c r="W482" s="5"/>
      <c r="X482" s="5"/>
      <c r="Y482" s="5">
        <f t="shared" si="68"/>
        <v>0.35619894012336212</v>
      </c>
      <c r="Z482" s="5">
        <f t="shared" si="69"/>
        <v>0.97036881354890203</v>
      </c>
      <c r="AA482" s="5">
        <f t="shared" si="70"/>
        <v>0.83416985507491115</v>
      </c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x14ac:dyDescent="0.25">
      <c r="A483" s="28">
        <f t="shared" si="67"/>
        <v>42849</v>
      </c>
      <c r="B483" s="29">
        <f t="shared" si="71"/>
        <v>1.6466934234485801E-2</v>
      </c>
      <c r="C483" s="29">
        <f t="shared" si="72"/>
        <v>81.503917246736989</v>
      </c>
      <c r="D483" s="29">
        <f t="shared" si="73"/>
        <v>17.24221146519729</v>
      </c>
      <c r="E483" s="29"/>
      <c r="F483" s="29">
        <f t="shared" si="66"/>
        <v>32.92086521538959</v>
      </c>
      <c r="G483" s="29"/>
      <c r="H483" s="30">
        <f t="shared" ref="H483:H546" si="74">B483-B476</f>
        <v>-2.9733640447481544E-2</v>
      </c>
      <c r="I483" s="30">
        <f t="shared" ref="I483:I546" si="75">C483-C476</f>
        <v>-2.507040017207359</v>
      </c>
      <c r="J483" s="30">
        <f t="shared" ref="J483:J546" si="76">D483-D476</f>
        <v>-3.4297933511433172</v>
      </c>
      <c r="K483" s="30"/>
      <c r="L483" s="30"/>
      <c r="M483" s="30"/>
      <c r="N483" s="30">
        <f t="shared" ref="N483:N546" si="77">F483-F476</f>
        <v>-1.9888556695993813</v>
      </c>
      <c r="O483" s="30"/>
      <c r="P483" s="43">
        <f>SUM($B$2:B483)</f>
        <v>74420.862853530038</v>
      </c>
      <c r="Q483" s="43">
        <f>SUM($C$2:C483)</f>
        <v>80402.651828937611</v>
      </c>
      <c r="R483" s="43">
        <f>SUM($D$2:D483)</f>
        <v>78931.27941123629</v>
      </c>
      <c r="W483" s="5"/>
      <c r="X483" s="5"/>
      <c r="Y483" s="5">
        <f t="shared" si="68"/>
        <v>0.35642271438915779</v>
      </c>
      <c r="Z483" s="5">
        <f t="shared" si="69"/>
        <v>0.970158178184653</v>
      </c>
      <c r="AA483" s="5">
        <f t="shared" si="70"/>
        <v>0.83408511261412988</v>
      </c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x14ac:dyDescent="0.25">
      <c r="A484" s="3">
        <f t="shared" si="67"/>
        <v>42850</v>
      </c>
      <c r="B484" s="16">
        <f t="shared" si="71"/>
        <v>3.7828033811204372E-2</v>
      </c>
      <c r="C484" s="16">
        <f t="shared" si="72"/>
        <v>186.2065609312761</v>
      </c>
      <c r="D484" s="16">
        <f t="shared" si="73"/>
        <v>52.626176541655113</v>
      </c>
      <c r="E484" s="16"/>
      <c r="F484" s="16">
        <f t="shared" si="66"/>
        <v>79.623521835580803</v>
      </c>
      <c r="G484" s="16"/>
      <c r="H484" s="20">
        <f t="shared" si="74"/>
        <v>-6.8260882911656134E-2</v>
      </c>
      <c r="I484" s="20">
        <f t="shared" si="75"/>
        <v>-5.7405247897564493</v>
      </c>
      <c r="J484" s="20">
        <f t="shared" si="76"/>
        <v>-10.474525818263778</v>
      </c>
      <c r="K484" s="20"/>
      <c r="L484" s="20"/>
      <c r="M484" s="20"/>
      <c r="N484" s="20">
        <f t="shared" si="77"/>
        <v>-5.4277704969773026</v>
      </c>
      <c r="O484" s="20"/>
      <c r="P484" s="14">
        <f>SUM($B$2:B484)</f>
        <v>74420.900681563842</v>
      </c>
      <c r="Q484" s="14">
        <f>SUM($C$2:C484)</f>
        <v>80588.858389868881</v>
      </c>
      <c r="R484" s="14">
        <f>SUM($D$2:D484)</f>
        <v>78983.905587777946</v>
      </c>
      <c r="W484" s="5"/>
      <c r="X484" s="5"/>
      <c r="Y484" s="5">
        <f t="shared" si="68"/>
        <v>0.35656914011124996</v>
      </c>
      <c r="Z484" s="5">
        <f t="shared" si="69"/>
        <v>0.9700931912136479</v>
      </c>
      <c r="AA484" s="5">
        <f t="shared" si="70"/>
        <v>0.834003023317897</v>
      </c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x14ac:dyDescent="0.25">
      <c r="A485" s="3">
        <f t="shared" si="67"/>
        <v>42851</v>
      </c>
      <c r="B485" s="16">
        <f t="shared" si="71"/>
        <v>3.2325964180865682E-2</v>
      </c>
      <c r="C485" s="16">
        <f t="shared" si="72"/>
        <v>200.82968390272168</v>
      </c>
      <c r="D485" s="16">
        <f t="shared" si="73"/>
        <v>106.88515570066969</v>
      </c>
      <c r="E485" s="16"/>
      <c r="F485" s="16">
        <f t="shared" si="66"/>
        <v>102.58238852252407</v>
      </c>
      <c r="G485" s="16"/>
      <c r="H485" s="20">
        <f t="shared" si="74"/>
        <v>-5.8322098268153488E-2</v>
      </c>
      <c r="I485" s="20">
        <f t="shared" si="75"/>
        <v>-6.1078404289866342</v>
      </c>
      <c r="J485" s="20">
        <f t="shared" si="76"/>
        <v>-21.277118086839891</v>
      </c>
      <c r="K485" s="20"/>
      <c r="L485" s="20"/>
      <c r="M485" s="20"/>
      <c r="N485" s="20">
        <f t="shared" si="77"/>
        <v>-9.1477602046982298</v>
      </c>
      <c r="O485" s="20"/>
      <c r="P485" s="14">
        <f>SUM($B$2:B485)</f>
        <v>74420.933007528016</v>
      </c>
      <c r="Q485" s="14">
        <f>SUM($C$2:C485)</f>
        <v>80789.688073771598</v>
      </c>
      <c r="R485" s="14">
        <f>SUM($D$2:D485)</f>
        <v>79090.790743478618</v>
      </c>
      <c r="W485" s="5"/>
      <c r="X485" s="5"/>
      <c r="Y485" s="5">
        <f t="shared" si="68"/>
        <v>0.35660954362974867</v>
      </c>
      <c r="Z485" s="5">
        <f t="shared" si="69"/>
        <v>0.97048461631735705</v>
      </c>
      <c r="AA485" s="5">
        <f t="shared" si="70"/>
        <v>0.83398298533531856</v>
      </c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x14ac:dyDescent="0.25">
      <c r="A486" s="3">
        <f t="shared" si="67"/>
        <v>42852</v>
      </c>
      <c r="B486" s="16">
        <f t="shared" si="71"/>
        <v>2.110420604463192E-2</v>
      </c>
      <c r="C486" s="16">
        <f t="shared" si="72"/>
        <v>74.870489175822001</v>
      </c>
      <c r="D486" s="16">
        <f t="shared" si="73"/>
        <v>82.117418317734021</v>
      </c>
      <c r="E486" s="16"/>
      <c r="F486" s="16">
        <f t="shared" si="66"/>
        <v>52.336337233200219</v>
      </c>
      <c r="G486" s="16"/>
      <c r="H486" s="20">
        <f t="shared" si="74"/>
        <v>-3.8080274633751673E-2</v>
      </c>
      <c r="I486" s="20">
        <f t="shared" si="75"/>
        <v>-2.2562081472411535</v>
      </c>
      <c r="J486" s="20">
        <f t="shared" si="76"/>
        <v>-16.340243636540379</v>
      </c>
      <c r="K486" s="20"/>
      <c r="L486" s="20"/>
      <c r="M486" s="20"/>
      <c r="N486" s="20">
        <f t="shared" si="77"/>
        <v>-6.2115106861384248</v>
      </c>
      <c r="O486" s="20"/>
      <c r="P486" s="14">
        <f>SUM($B$2:B486)</f>
        <v>74420.954111734056</v>
      </c>
      <c r="Q486" s="14">
        <f>SUM($C$2:C486)</f>
        <v>80864.558562947423</v>
      </c>
      <c r="R486" s="14">
        <f>SUM($D$2:D486)</f>
        <v>79172.908161796353</v>
      </c>
      <c r="W486" s="5"/>
      <c r="X486" s="5"/>
      <c r="Y486" s="5">
        <f t="shared" si="68"/>
        <v>0.3565834455710612</v>
      </c>
      <c r="Z486" s="5">
        <f t="shared" si="69"/>
        <v>0.97074672940045004</v>
      </c>
      <c r="AA486" s="5">
        <f t="shared" si="70"/>
        <v>0.83403786650825518</v>
      </c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x14ac:dyDescent="0.25">
      <c r="A487" s="3">
        <f t="shared" si="67"/>
        <v>42853</v>
      </c>
      <c r="B487" s="16">
        <f t="shared" si="71"/>
        <v>1.4053204394105833E-2</v>
      </c>
      <c r="C487" s="16">
        <f t="shared" si="72"/>
        <v>312.42378321039172</v>
      </c>
      <c r="D487" s="16">
        <f t="shared" si="73"/>
        <v>67.497647290263131</v>
      </c>
      <c r="E487" s="16"/>
      <c r="F487" s="16">
        <f t="shared" si="66"/>
        <v>126.6451612350163</v>
      </c>
      <c r="G487" s="16"/>
      <c r="H487" s="20">
        <f t="shared" si="74"/>
        <v>-2.5368443842751241E-2</v>
      </c>
      <c r="I487" s="20">
        <f t="shared" si="75"/>
        <v>-9.378881791382355</v>
      </c>
      <c r="J487" s="20">
        <f t="shared" si="76"/>
        <v>-13.420667747605776</v>
      </c>
      <c r="K487" s="20"/>
      <c r="L487" s="20"/>
      <c r="M487" s="20"/>
      <c r="N487" s="20">
        <f t="shared" si="77"/>
        <v>-7.6083059942769751</v>
      </c>
      <c r="O487" s="20"/>
      <c r="P487" s="14">
        <f>SUM($B$2:B487)</f>
        <v>74420.968164938444</v>
      </c>
      <c r="Q487" s="14">
        <f>SUM($C$2:C487)</f>
        <v>81176.98234615782</v>
      </c>
      <c r="R487" s="14">
        <f>SUM($D$2:D487)</f>
        <v>79240.405809086617</v>
      </c>
      <c r="W487" s="5"/>
      <c r="X487" s="5"/>
      <c r="Y487" s="5">
        <f t="shared" si="68"/>
        <v>0.35648444503563043</v>
      </c>
      <c r="Z487" s="5">
        <f t="shared" si="69"/>
        <v>0.97085517675457833</v>
      </c>
      <c r="AA487" s="5">
        <f t="shared" si="70"/>
        <v>0.83414548682427403</v>
      </c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x14ac:dyDescent="0.25">
      <c r="A488" s="3">
        <f t="shared" si="67"/>
        <v>42854</v>
      </c>
      <c r="B488" s="16">
        <f t="shared" si="71"/>
        <v>1.9020238382964301E-2</v>
      </c>
      <c r="C488" s="16">
        <f t="shared" si="72"/>
        <v>168.64880009024105</v>
      </c>
      <c r="D488" s="16">
        <f t="shared" si="73"/>
        <v>62.864959813946228</v>
      </c>
      <c r="E488" s="16"/>
      <c r="F488" s="16">
        <f t="shared" si="66"/>
        <v>77.177593380856749</v>
      </c>
      <c r="G488" s="16"/>
      <c r="H488" s="20">
        <f t="shared" si="74"/>
        <v>-3.4356993314574591E-2</v>
      </c>
      <c r="I488" s="20">
        <f t="shared" si="75"/>
        <v>-5.0691346431706847</v>
      </c>
      <c r="J488" s="20">
        <f t="shared" si="76"/>
        <v>-12.493415615848946</v>
      </c>
      <c r="K488" s="20"/>
      <c r="L488" s="20"/>
      <c r="M488" s="20"/>
      <c r="N488" s="20">
        <f t="shared" si="77"/>
        <v>-5.8656357507780683</v>
      </c>
      <c r="O488" s="20"/>
      <c r="P488" s="14">
        <f>SUM($B$2:B488)</f>
        <v>74420.987185176826</v>
      </c>
      <c r="Q488" s="14">
        <f>SUM($C$2:C488)</f>
        <v>81345.631146248066</v>
      </c>
      <c r="R488" s="14">
        <f>SUM($D$2:D488)</f>
        <v>79303.270768900562</v>
      </c>
      <c r="W488" s="5"/>
      <c r="X488" s="5"/>
      <c r="Y488" s="5">
        <f t="shared" si="68"/>
        <v>0.35633617139873669</v>
      </c>
      <c r="Z488" s="5">
        <f t="shared" si="69"/>
        <v>0.97081973918841602</v>
      </c>
      <c r="AA488" s="5">
        <f t="shared" si="70"/>
        <v>0.83421331013846001</v>
      </c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x14ac:dyDescent="0.25">
      <c r="A489" s="28">
        <f t="shared" si="67"/>
        <v>42855</v>
      </c>
      <c r="B489" s="29">
        <f t="shared" si="71"/>
        <v>1.6857190159640933E-2</v>
      </c>
      <c r="C489" s="29">
        <f t="shared" si="72"/>
        <v>16.361601442942689</v>
      </c>
      <c r="D489" s="29">
        <f t="shared" si="73"/>
        <v>32.486783458061403</v>
      </c>
      <c r="E489" s="29"/>
      <c r="F489" s="29">
        <f t="shared" si="66"/>
        <v>16.288414030387912</v>
      </c>
      <c r="G489" s="29"/>
      <c r="H489" s="30">
        <f t="shared" si="74"/>
        <v>-3.0468319095302725E-2</v>
      </c>
      <c r="I489" s="30">
        <f t="shared" si="75"/>
        <v>-0.49109882150826678</v>
      </c>
      <c r="J489" s="30">
        <f t="shared" si="76"/>
        <v>-6.4553982603734283</v>
      </c>
      <c r="K489" s="30"/>
      <c r="L489" s="30"/>
      <c r="M489" s="30"/>
      <c r="N489" s="30">
        <f t="shared" si="77"/>
        <v>-2.3256551336589979</v>
      </c>
      <c r="O489" s="30"/>
      <c r="P489" s="43">
        <f>SUM($B$2:B489)</f>
        <v>74421.004042366985</v>
      </c>
      <c r="Q489" s="43">
        <f>SUM($C$2:C489)</f>
        <v>81361.992747691009</v>
      </c>
      <c r="R489" s="43">
        <f>SUM($D$2:D489)</f>
        <v>79335.757552358627</v>
      </c>
      <c r="W489" s="5"/>
      <c r="X489" s="5"/>
      <c r="Y489" s="5">
        <f t="shared" si="68"/>
        <v>0.35619669867324288</v>
      </c>
      <c r="Z489" s="5">
        <f t="shared" si="69"/>
        <v>0.97085933922742407</v>
      </c>
      <c r="AA489" s="5">
        <f t="shared" si="70"/>
        <v>0.8342312121326908</v>
      </c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x14ac:dyDescent="0.25">
      <c r="A490" s="28">
        <f t="shared" si="67"/>
        <v>42856</v>
      </c>
      <c r="B490" s="29">
        <f t="shared" si="71"/>
        <v>5.8643882246175935E-3</v>
      </c>
      <c r="C490" s="29">
        <f t="shared" si="72"/>
        <v>79.127674970869506</v>
      </c>
      <c r="D490" s="29">
        <f t="shared" si="73"/>
        <v>14.384030781260869</v>
      </c>
      <c r="E490" s="29"/>
      <c r="F490" s="29">
        <f t="shared" si="66"/>
        <v>31.172523380118331</v>
      </c>
      <c r="G490" s="29"/>
      <c r="H490" s="30">
        <f t="shared" si="74"/>
        <v>-1.0602546009868208E-2</v>
      </c>
      <c r="I490" s="30">
        <f t="shared" si="75"/>
        <v>-2.376242275867483</v>
      </c>
      <c r="J490" s="30">
        <f t="shared" si="76"/>
        <v>-2.8581806839364212</v>
      </c>
      <c r="K490" s="30"/>
      <c r="L490" s="30"/>
      <c r="M490" s="30"/>
      <c r="N490" s="30">
        <f t="shared" si="77"/>
        <v>-1.7483418352712583</v>
      </c>
      <c r="O490" s="30"/>
      <c r="P490" s="43">
        <f>SUM($B$2:B490)</f>
        <v>74421.009906755207</v>
      </c>
      <c r="Q490" s="43">
        <f>SUM($C$2:C490)</f>
        <v>81441.120422661872</v>
      </c>
      <c r="R490" s="43">
        <f>SUM($D$2:D490)</f>
        <v>79350.141583139892</v>
      </c>
      <c r="W490" s="5"/>
      <c r="X490" s="5"/>
      <c r="Y490" s="5">
        <f t="shared" si="68"/>
        <v>0.35613114992201311</v>
      </c>
      <c r="Z490" s="5">
        <f t="shared" si="69"/>
        <v>0.97084505437114288</v>
      </c>
      <c r="AA490" s="5">
        <f t="shared" si="70"/>
        <v>0.83423352104771809</v>
      </c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x14ac:dyDescent="0.25">
      <c r="A491" s="3">
        <f t="shared" si="67"/>
        <v>42857</v>
      </c>
      <c r="B491" s="16">
        <f t="shared" si="71"/>
        <v>1.3471452757575031E-2</v>
      </c>
      <c r="C491" s="16">
        <f t="shared" si="72"/>
        <v>180.76923292999916</v>
      </c>
      <c r="D491" s="16">
        <f t="shared" si="73"/>
        <v>43.902024085617498</v>
      </c>
      <c r="E491" s="16"/>
      <c r="F491" s="16">
        <f t="shared" si="66"/>
        <v>74.894909489458087</v>
      </c>
      <c r="G491" s="16"/>
      <c r="H491" s="20">
        <f t="shared" si="74"/>
        <v>-2.4356581053629339E-2</v>
      </c>
      <c r="I491" s="20">
        <f t="shared" si="75"/>
        <v>-5.4373280012769385</v>
      </c>
      <c r="J491" s="20">
        <f t="shared" si="76"/>
        <v>-8.7241524560376149</v>
      </c>
      <c r="K491" s="20"/>
      <c r="L491" s="20"/>
      <c r="M491" s="20"/>
      <c r="N491" s="20">
        <f t="shared" si="77"/>
        <v>-4.7286123461227163</v>
      </c>
      <c r="O491" s="20"/>
      <c r="P491" s="14">
        <f>SUM($B$2:B491)</f>
        <v>74421.023378207959</v>
      </c>
      <c r="Q491" s="14">
        <f>SUM($C$2:C491)</f>
        <v>81621.889655591876</v>
      </c>
      <c r="R491" s="14">
        <f>SUM($D$2:D491)</f>
        <v>79394.043607225511</v>
      </c>
      <c r="W491" s="5"/>
      <c r="X491" s="5"/>
      <c r="Y491" s="5">
        <f t="shared" si="68"/>
        <v>0.35612352534127456</v>
      </c>
      <c r="Z491" s="5">
        <f t="shared" si="69"/>
        <v>0.97079948217676548</v>
      </c>
      <c r="AA491" s="5">
        <f t="shared" si="70"/>
        <v>0.83422408714924978</v>
      </c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x14ac:dyDescent="0.25">
      <c r="A492" s="3">
        <f t="shared" si="67"/>
        <v>42858</v>
      </c>
      <c r="B492" s="16">
        <f t="shared" si="71"/>
        <v>1.1513008671597951E-2</v>
      </c>
      <c r="C492" s="16">
        <f t="shared" si="72"/>
        <v>194.95363390486193</v>
      </c>
      <c r="D492" s="16">
        <f t="shared" si="73"/>
        <v>89.164100166812574</v>
      </c>
      <c r="E492" s="16"/>
      <c r="F492" s="16">
        <f t="shared" si="66"/>
        <v>94.709749026782035</v>
      </c>
      <c r="G492" s="16"/>
      <c r="H492" s="20">
        <f t="shared" si="74"/>
        <v>-2.0812955509267733E-2</v>
      </c>
      <c r="I492" s="20">
        <f t="shared" si="75"/>
        <v>-5.8760499978597522</v>
      </c>
      <c r="J492" s="20">
        <f t="shared" si="76"/>
        <v>-17.721055533857111</v>
      </c>
      <c r="K492" s="20"/>
      <c r="L492" s="20"/>
      <c r="M492" s="20"/>
      <c r="N492" s="20">
        <f t="shared" si="77"/>
        <v>-7.8726394957420354</v>
      </c>
      <c r="O492" s="20"/>
      <c r="P492" s="14">
        <f>SUM($B$2:B492)</f>
        <v>74421.034891216637</v>
      </c>
      <c r="Q492" s="14">
        <f>SUM($C$2:C492)</f>
        <v>81816.843289496741</v>
      </c>
      <c r="R492" s="14">
        <f>SUM($D$2:D492)</f>
        <v>79483.207707392328</v>
      </c>
      <c r="W492" s="5"/>
      <c r="X492" s="5"/>
      <c r="Y492" s="5">
        <f t="shared" si="68"/>
        <v>0.35615360479835917</v>
      </c>
      <c r="Z492" s="5">
        <f t="shared" si="69"/>
        <v>0.97074112808589585</v>
      </c>
      <c r="AA492" s="5">
        <f t="shared" si="70"/>
        <v>0.83420470861749341</v>
      </c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x14ac:dyDescent="0.25">
      <c r="A493" s="3">
        <f t="shared" si="67"/>
        <v>42859</v>
      </c>
      <c r="B493" s="16">
        <f t="shared" si="71"/>
        <v>7.517347225865072E-3</v>
      </c>
      <c r="C493" s="16">
        <f t="shared" si="72"/>
        <v>72.675757590803357</v>
      </c>
      <c r="D493" s="16">
        <f t="shared" si="73"/>
        <v>68.500966687282386</v>
      </c>
      <c r="E493" s="16"/>
      <c r="F493" s="16">
        <f t="shared" si="66"/>
        <v>47.061413875103874</v>
      </c>
      <c r="G493" s="16"/>
      <c r="H493" s="20">
        <f t="shared" si="74"/>
        <v>-1.3586858818766848E-2</v>
      </c>
      <c r="I493" s="20">
        <f t="shared" si="75"/>
        <v>-2.1947315850186442</v>
      </c>
      <c r="J493" s="20">
        <f t="shared" si="76"/>
        <v>-13.616451630451635</v>
      </c>
      <c r="K493" s="20"/>
      <c r="L493" s="20"/>
      <c r="M493" s="20"/>
      <c r="N493" s="20">
        <f t="shared" si="77"/>
        <v>-5.2749233580963448</v>
      </c>
      <c r="O493" s="20"/>
      <c r="P493" s="14">
        <f>SUM($B$2:B493)</f>
        <v>74421.042408563866</v>
      </c>
      <c r="Q493" s="14">
        <f>SUM($C$2:C493)</f>
        <v>81889.519047087539</v>
      </c>
      <c r="R493" s="14">
        <f>SUM($D$2:D493)</f>
        <v>79551.708674079608</v>
      </c>
      <c r="W493" s="5"/>
      <c r="X493" s="5"/>
      <c r="Y493" s="5">
        <f t="shared" si="68"/>
        <v>0.35620137568630256</v>
      </c>
      <c r="Z493" s="5">
        <f t="shared" si="69"/>
        <v>0.97068629296831965</v>
      </c>
      <c r="AA493" s="5">
        <f t="shared" si="70"/>
        <v>0.83418315006243893</v>
      </c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x14ac:dyDescent="0.25">
      <c r="A494" s="3">
        <f t="shared" si="67"/>
        <v>42860</v>
      </c>
      <c r="B494" s="16">
        <f t="shared" si="71"/>
        <v>5.0065066887106666E-3</v>
      </c>
      <c r="C494" s="16">
        <f t="shared" si="72"/>
        <v>303.25267834159899</v>
      </c>
      <c r="D494" s="16">
        <f t="shared" si="73"/>
        <v>56.304137013130017</v>
      </c>
      <c r="E494" s="16"/>
      <c r="F494" s="16">
        <f t="shared" si="66"/>
        <v>119.85394062047256</v>
      </c>
      <c r="G494" s="16"/>
      <c r="H494" s="20">
        <f t="shared" si="74"/>
        <v>-9.0466977053951653E-3</v>
      </c>
      <c r="I494" s="20">
        <f t="shared" si="75"/>
        <v>-9.1711048687927246</v>
      </c>
      <c r="J494" s="20">
        <f t="shared" si="76"/>
        <v>-11.193510277133115</v>
      </c>
      <c r="K494" s="20"/>
      <c r="L494" s="20"/>
      <c r="M494" s="20"/>
      <c r="N494" s="20">
        <f t="shared" si="77"/>
        <v>-6.7912206145437466</v>
      </c>
      <c r="O494" s="20"/>
      <c r="P494" s="14">
        <f>SUM($B$2:B494)</f>
        <v>74421.047415070556</v>
      </c>
      <c r="Q494" s="14">
        <f>SUM($C$2:C494)</f>
        <v>82192.771725429135</v>
      </c>
      <c r="R494" s="14">
        <f>SUM($D$2:D494)</f>
        <v>79608.012811092733</v>
      </c>
      <c r="W494" s="5"/>
      <c r="X494" s="5"/>
      <c r="Y494" s="5">
        <f t="shared" si="68"/>
        <v>0.35625374457732117</v>
      </c>
      <c r="Z494" s="5">
        <f t="shared" si="69"/>
        <v>0.97064530499390078</v>
      </c>
      <c r="AA494" s="5">
        <f t="shared" si="70"/>
        <v>0.83416443792481887</v>
      </c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x14ac:dyDescent="0.25">
      <c r="A495" s="3">
        <f t="shared" si="67"/>
        <v>42861</v>
      </c>
      <c r="B495" s="16">
        <f t="shared" si="71"/>
        <v>6.776883152581804E-3</v>
      </c>
      <c r="C495" s="16">
        <f t="shared" si="72"/>
        <v>163.69458991259063</v>
      </c>
      <c r="D495" s="16">
        <f t="shared" si="73"/>
        <v>52.438906201594691</v>
      </c>
      <c r="E495" s="16"/>
      <c r="F495" s="16">
        <f t="shared" si="66"/>
        <v>72.046757665779296</v>
      </c>
      <c r="G495" s="16"/>
      <c r="H495" s="20">
        <f t="shared" si="74"/>
        <v>-1.2243355230382497E-2</v>
      </c>
      <c r="I495" s="20">
        <f t="shared" si="75"/>
        <v>-4.9542101776504239</v>
      </c>
      <c r="J495" s="20">
        <f t="shared" si="76"/>
        <v>-10.426053612351538</v>
      </c>
      <c r="K495" s="20"/>
      <c r="L495" s="20"/>
      <c r="M495" s="20"/>
      <c r="N495" s="20">
        <f t="shared" si="77"/>
        <v>-5.1308357150774526</v>
      </c>
      <c r="O495" s="20"/>
      <c r="P495" s="14">
        <f>SUM($B$2:B495)</f>
        <v>74421.054191953706</v>
      </c>
      <c r="Q495" s="14">
        <f>SUM($C$2:C495)</f>
        <v>82356.46631534172</v>
      </c>
      <c r="R495" s="14">
        <f>SUM($D$2:D495)</f>
        <v>79660.451717294331</v>
      </c>
      <c r="W495" s="5"/>
      <c r="X495" s="5"/>
      <c r="Y495" s="5">
        <f t="shared" si="68"/>
        <v>0.35629853927864535</v>
      </c>
      <c r="Z495" s="5">
        <f t="shared" si="69"/>
        <v>0.97062410064584204</v>
      </c>
      <c r="AA495" s="5">
        <f t="shared" si="70"/>
        <v>0.83415159027845942</v>
      </c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x14ac:dyDescent="0.25">
      <c r="A496" s="28">
        <f t="shared" si="67"/>
        <v>42862</v>
      </c>
      <c r="B496" s="29">
        <f t="shared" si="71"/>
        <v>6.0066539831399529E-3</v>
      </c>
      <c r="C496" s="29">
        <f t="shared" si="72"/>
        <v>15.880952692669601</v>
      </c>
      <c r="D496" s="29">
        <f t="shared" si="73"/>
        <v>27.098688792893359</v>
      </c>
      <c r="E496" s="29"/>
      <c r="F496" s="29">
        <f t="shared" si="66"/>
        <v>14.328549379848701</v>
      </c>
      <c r="G496" s="29"/>
      <c r="H496" s="30">
        <f t="shared" si="74"/>
        <v>-1.0850536176500981E-2</v>
      </c>
      <c r="I496" s="30">
        <f t="shared" si="75"/>
        <v>-0.48064875027308851</v>
      </c>
      <c r="J496" s="30">
        <f t="shared" si="76"/>
        <v>-5.3880946651680439</v>
      </c>
      <c r="K496" s="30"/>
      <c r="L496" s="30"/>
      <c r="M496" s="30"/>
      <c r="N496" s="30">
        <f t="shared" si="77"/>
        <v>-1.9598646505392114</v>
      </c>
      <c r="O496" s="30"/>
      <c r="P496" s="43">
        <f>SUM($B$2:B496)</f>
        <v>74421.060198607694</v>
      </c>
      <c r="Q496" s="43">
        <f>SUM($C$2:C496)</f>
        <v>82372.347268034384</v>
      </c>
      <c r="R496" s="43">
        <f>SUM($D$2:D496)</f>
        <v>79687.550406087219</v>
      </c>
      <c r="W496" s="5"/>
      <c r="X496" s="5"/>
      <c r="Y496" s="5">
        <f t="shared" si="68"/>
        <v>0.35632593132400764</v>
      </c>
      <c r="Z496" s="5">
        <f t="shared" si="69"/>
        <v>0.97062336764837842</v>
      </c>
      <c r="AA496" s="5">
        <f t="shared" si="70"/>
        <v>0.83414502478757957</v>
      </c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x14ac:dyDescent="0.25">
      <c r="A497" s="28">
        <f t="shared" si="67"/>
        <v>42863</v>
      </c>
      <c r="B497" s="29">
        <f t="shared" si="71"/>
        <v>2.0896867904753851E-3</v>
      </c>
      <c r="C497" s="29">
        <f t="shared" si="72"/>
        <v>76.804609088272088</v>
      </c>
      <c r="D497" s="29">
        <f t="shared" si="73"/>
        <v>11.998342201178922</v>
      </c>
      <c r="E497" s="29"/>
      <c r="F497" s="29">
        <f t="shared" si="66"/>
        <v>29.601680325413827</v>
      </c>
      <c r="G497" s="29"/>
      <c r="H497" s="30">
        <f t="shared" si="74"/>
        <v>-3.7747014341422084E-3</v>
      </c>
      <c r="I497" s="30">
        <f t="shared" si="75"/>
        <v>-2.3230658825974189</v>
      </c>
      <c r="J497" s="30">
        <f t="shared" si="76"/>
        <v>-2.385688580081947</v>
      </c>
      <c r="K497" s="30"/>
      <c r="L497" s="30"/>
      <c r="M497" s="30"/>
      <c r="N497" s="30">
        <f t="shared" si="77"/>
        <v>-1.570843054704504</v>
      </c>
      <c r="O497" s="30"/>
      <c r="P497" s="43">
        <f>SUM($B$2:B497)</f>
        <v>74421.062288294488</v>
      </c>
      <c r="Q497" s="43">
        <f>SUM($C$2:C497)</f>
        <v>82449.151877122655</v>
      </c>
      <c r="R497" s="43">
        <f>SUM($D$2:D497)</f>
        <v>79699.548748288391</v>
      </c>
      <c r="W497" s="5"/>
      <c r="X497" s="5"/>
      <c r="Y497" s="5">
        <f t="shared" si="68"/>
        <v>0.35633500212405361</v>
      </c>
      <c r="Z497" s="5">
        <f t="shared" si="69"/>
        <v>0.97064155008405539</v>
      </c>
      <c r="AA497" s="5">
        <f t="shared" si="70"/>
        <v>0.83414325119562738</v>
      </c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x14ac:dyDescent="0.25">
      <c r="A498" s="3">
        <f t="shared" si="67"/>
        <v>42864</v>
      </c>
      <c r="B498" s="16">
        <f t="shared" si="71"/>
        <v>4.8002657461534712E-3</v>
      </c>
      <c r="C498" s="16">
        <f t="shared" si="72"/>
        <v>175.46836979921397</v>
      </c>
      <c r="D498" s="16">
        <f t="shared" si="73"/>
        <v>36.62075941923181</v>
      </c>
      <c r="E498" s="16"/>
      <c r="F498" s="16">
        <f t="shared" si="66"/>
        <v>70.697976494730639</v>
      </c>
      <c r="G498" s="16"/>
      <c r="H498" s="20">
        <f t="shared" si="74"/>
        <v>-8.6711870114215585E-3</v>
      </c>
      <c r="I498" s="20">
        <f t="shared" si="75"/>
        <v>-5.3008631307851886</v>
      </c>
      <c r="J498" s="20">
        <f t="shared" si="76"/>
        <v>-7.2812646663856881</v>
      </c>
      <c r="K498" s="20"/>
      <c r="L498" s="20"/>
      <c r="M498" s="20"/>
      <c r="N498" s="20">
        <f t="shared" si="77"/>
        <v>-4.1969329947274474</v>
      </c>
      <c r="O498" s="20"/>
      <c r="P498" s="14">
        <f>SUM($B$2:B498)</f>
        <v>74421.06708856023</v>
      </c>
      <c r="Q498" s="14">
        <f>SUM($C$2:C498)</f>
        <v>82624.62024692187</v>
      </c>
      <c r="R498" s="14">
        <f>SUM($D$2:D498)</f>
        <v>79736.169507707629</v>
      </c>
      <c r="W498" s="5"/>
      <c r="X498" s="5"/>
      <c r="Y498" s="5">
        <f t="shared" si="68"/>
        <v>0.35632873696226047</v>
      </c>
      <c r="Z498" s="5">
        <f t="shared" si="69"/>
        <v>0.97067607664829836</v>
      </c>
      <c r="AA498" s="5">
        <f t="shared" si="70"/>
        <v>0.83414740395144871</v>
      </c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x14ac:dyDescent="0.25">
      <c r="A499" s="3">
        <f t="shared" si="67"/>
        <v>42865</v>
      </c>
      <c r="B499" s="16">
        <f t="shared" si="71"/>
        <v>4.1022181411904087E-3</v>
      </c>
      <c r="C499" s="16">
        <f t="shared" si="72"/>
        <v>189.244945318074</v>
      </c>
      <c r="D499" s="16">
        <f t="shared" si="73"/>
        <v>74.376922220475919</v>
      </c>
      <c r="E499" s="16"/>
      <c r="F499" s="16">
        <f t="shared" si="66"/>
        <v>87.875323252230373</v>
      </c>
      <c r="G499" s="16"/>
      <c r="H499" s="20">
        <f t="shared" si="74"/>
        <v>-7.4107905304075421E-3</v>
      </c>
      <c r="I499" s="20">
        <f t="shared" si="75"/>
        <v>-5.7086885867879289</v>
      </c>
      <c r="J499" s="20">
        <f t="shared" si="76"/>
        <v>-14.787177946336655</v>
      </c>
      <c r="K499" s="20"/>
      <c r="L499" s="20"/>
      <c r="M499" s="20"/>
      <c r="N499" s="20">
        <f t="shared" si="77"/>
        <v>-6.8344257745516614</v>
      </c>
      <c r="O499" s="20"/>
      <c r="P499" s="14">
        <f>SUM($B$2:B499)</f>
        <v>74421.07119077837</v>
      </c>
      <c r="Q499" s="14">
        <f>SUM($C$2:C499)</f>
        <v>82813.865192239944</v>
      </c>
      <c r="R499" s="14">
        <f>SUM($D$2:D499)</f>
        <v>79810.546429928101</v>
      </c>
      <c r="W499" s="5"/>
      <c r="X499" s="5"/>
      <c r="Y499" s="5">
        <f t="shared" si="68"/>
        <v>0.35631156530876135</v>
      </c>
      <c r="Z499" s="5">
        <f t="shared" si="69"/>
        <v>0.97071771132220197</v>
      </c>
      <c r="AA499" s="5">
        <f t="shared" si="70"/>
        <v>0.83415771685384499</v>
      </c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x14ac:dyDescent="0.25">
      <c r="A500" s="3">
        <f t="shared" si="67"/>
        <v>42866</v>
      </c>
      <c r="B500" s="16">
        <f t="shared" si="71"/>
        <v>2.6783577565528409E-3</v>
      </c>
      <c r="C500" s="16">
        <f t="shared" si="72"/>
        <v>70.548855102585179</v>
      </c>
      <c r="D500" s="16">
        <f t="shared" si="73"/>
        <v>57.141464922568339</v>
      </c>
      <c r="E500" s="16"/>
      <c r="F500" s="16">
        <f t="shared" si="66"/>
        <v>42.564332794303361</v>
      </c>
      <c r="G500" s="16"/>
      <c r="H500" s="20">
        <f t="shared" si="74"/>
        <v>-4.8389894693122316E-3</v>
      </c>
      <c r="I500" s="20">
        <f t="shared" si="75"/>
        <v>-2.1269024882181782</v>
      </c>
      <c r="J500" s="20">
        <f t="shared" si="76"/>
        <v>-11.359501764714047</v>
      </c>
      <c r="K500" s="20"/>
      <c r="L500" s="20"/>
      <c r="M500" s="20"/>
      <c r="N500" s="20">
        <f t="shared" si="77"/>
        <v>-4.4970810808005126</v>
      </c>
      <c r="O500" s="20"/>
      <c r="P500" s="14">
        <f>SUM($B$2:B500)</f>
        <v>74421.073869136133</v>
      </c>
      <c r="Q500" s="14">
        <f>SUM($C$2:C500)</f>
        <v>82884.414047342536</v>
      </c>
      <c r="R500" s="14">
        <f>SUM($D$2:D500)</f>
        <v>79867.687894850664</v>
      </c>
      <c r="W500" s="5"/>
      <c r="X500" s="5"/>
      <c r="Y500" s="5">
        <f t="shared" si="68"/>
        <v>0.35629028114297651</v>
      </c>
      <c r="Z500" s="5">
        <f t="shared" si="69"/>
        <v>0.970734360965405</v>
      </c>
      <c r="AA500" s="5">
        <f t="shared" si="70"/>
        <v>0.83417019767659706</v>
      </c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x14ac:dyDescent="0.25">
      <c r="A501" s="3">
        <f t="shared" si="67"/>
        <v>42867</v>
      </c>
      <c r="B501" s="16">
        <f t="shared" si="71"/>
        <v>1.7836648378313372E-3</v>
      </c>
      <c r="C501" s="16">
        <f t="shared" si="72"/>
        <v>294.37752700947567</v>
      </c>
      <c r="D501" s="16">
        <f t="shared" si="73"/>
        <v>46.967765301698115</v>
      </c>
      <c r="E501" s="16"/>
      <c r="F501" s="16">
        <f t="shared" si="66"/>
        <v>113.78235865867055</v>
      </c>
      <c r="G501" s="16"/>
      <c r="H501" s="20">
        <f t="shared" si="74"/>
        <v>-3.2228418508793294E-3</v>
      </c>
      <c r="I501" s="20">
        <f t="shared" si="75"/>
        <v>-8.8751513321233233</v>
      </c>
      <c r="J501" s="20">
        <f t="shared" si="76"/>
        <v>-9.3363717114319016</v>
      </c>
      <c r="K501" s="20"/>
      <c r="L501" s="20"/>
      <c r="M501" s="20"/>
      <c r="N501" s="20">
        <f t="shared" si="77"/>
        <v>-6.0715819618020106</v>
      </c>
      <c r="O501" s="20"/>
      <c r="P501" s="14">
        <f>SUM($B$2:B501)</f>
        <v>74421.075652800966</v>
      </c>
      <c r="Q501" s="14">
        <f>SUM($C$2:C501)</f>
        <v>83178.791574352013</v>
      </c>
      <c r="R501" s="14">
        <f>SUM($D$2:D501)</f>
        <v>79914.655660152363</v>
      </c>
      <c r="W501" s="5"/>
      <c r="X501" s="5"/>
      <c r="Y501" s="5">
        <f t="shared" si="68"/>
        <v>0.35626934082668471</v>
      </c>
      <c r="Z501" s="5">
        <f t="shared" si="69"/>
        <v>0.97073347750575867</v>
      </c>
      <c r="AA501" s="5">
        <f t="shared" si="70"/>
        <v>0.83417964990290716</v>
      </c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x14ac:dyDescent="0.25">
      <c r="A502" s="3">
        <f t="shared" si="67"/>
        <v>42868</v>
      </c>
      <c r="B502" s="16">
        <f t="shared" si="71"/>
        <v>2.4142915696233804E-3</v>
      </c>
      <c r="C502" s="16">
        <f t="shared" si="72"/>
        <v>158.9023955498262</v>
      </c>
      <c r="D502" s="16">
        <f t="shared" si="73"/>
        <v>43.743596379000223</v>
      </c>
      <c r="E502" s="16"/>
      <c r="F502" s="16">
        <f t="shared" si="66"/>
        <v>67.549468740132014</v>
      </c>
      <c r="G502" s="16"/>
      <c r="H502" s="20">
        <f t="shared" si="74"/>
        <v>-4.3625915829584236E-3</v>
      </c>
      <c r="I502" s="20">
        <f t="shared" si="75"/>
        <v>-4.7921943627644339</v>
      </c>
      <c r="J502" s="20">
        <f t="shared" si="76"/>
        <v>-8.6953098225944672</v>
      </c>
      <c r="K502" s="20"/>
      <c r="L502" s="20"/>
      <c r="M502" s="20"/>
      <c r="N502" s="20">
        <f t="shared" si="77"/>
        <v>-4.4972889256472826</v>
      </c>
      <c r="O502" s="20"/>
      <c r="P502" s="14">
        <f>SUM($B$2:B502)</f>
        <v>74421.078067092531</v>
      </c>
      <c r="Q502" s="14">
        <f>SUM($C$2:C502)</f>
        <v>83337.69396990184</v>
      </c>
      <c r="R502" s="14">
        <f>SUM($D$2:D502)</f>
        <v>79958.399256531367</v>
      </c>
      <c r="W502" s="5"/>
      <c r="X502" s="5"/>
      <c r="Y502" s="5">
        <f t="shared" si="68"/>
        <v>0.35625397624033145</v>
      </c>
      <c r="Z502" s="5">
        <f t="shared" si="69"/>
        <v>0.97072478470227175</v>
      </c>
      <c r="AA502" s="5">
        <f t="shared" si="70"/>
        <v>0.83418209012280964</v>
      </c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x14ac:dyDescent="0.25">
      <c r="A503" s="28">
        <f t="shared" si="67"/>
        <v>42869</v>
      </c>
      <c r="B503" s="29">
        <f t="shared" si="71"/>
        <v>2.1398590998308879E-3</v>
      </c>
      <c r="C503" s="29">
        <f t="shared" si="72"/>
        <v>15.415926671479916</v>
      </c>
      <c r="D503" s="29">
        <f t="shared" si="73"/>
        <v>22.605180426737036</v>
      </c>
      <c r="E503" s="29"/>
      <c r="F503" s="29">
        <f t="shared" si="66"/>
        <v>12.674415652438929</v>
      </c>
      <c r="G503" s="29"/>
      <c r="H503" s="30">
        <f t="shared" si="74"/>
        <v>-3.866794883309065E-3</v>
      </c>
      <c r="I503" s="30">
        <f t="shared" si="75"/>
        <v>-0.46502602118968461</v>
      </c>
      <c r="J503" s="30">
        <f t="shared" si="76"/>
        <v>-4.4935083661563233</v>
      </c>
      <c r="K503" s="30"/>
      <c r="L503" s="30"/>
      <c r="M503" s="30"/>
      <c r="N503" s="30">
        <f t="shared" si="77"/>
        <v>-1.6541337274097714</v>
      </c>
      <c r="O503" s="30"/>
      <c r="P503" s="43">
        <f>SUM($B$2:B503)</f>
        <v>74421.080206951636</v>
      </c>
      <c r="Q503" s="43">
        <f>SUM($C$2:C503)</f>
        <v>83353.109896573325</v>
      </c>
      <c r="R503" s="43">
        <f>SUM($D$2:D503)</f>
        <v>79981.004436958101</v>
      </c>
      <c r="W503" s="5"/>
      <c r="X503" s="5"/>
      <c r="Y503" s="5">
        <f t="shared" si="68"/>
        <v>0.3562481051575882</v>
      </c>
      <c r="Z503" s="5">
        <f t="shared" si="69"/>
        <v>0.97071800223897564</v>
      </c>
      <c r="AA503" s="5">
        <f t="shared" si="70"/>
        <v>0.83417986012169165</v>
      </c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x14ac:dyDescent="0.25">
      <c r="A504" s="28">
        <f t="shared" si="67"/>
        <v>42870</v>
      </c>
      <c r="B504" s="29">
        <f t="shared" si="71"/>
        <v>7.4445463258336088E-4</v>
      </c>
      <c r="C504" s="29">
        <f t="shared" si="72"/>
        <v>74.55484131604527</v>
      </c>
      <c r="D504" s="29">
        <f t="shared" si="73"/>
        <v>10.008731409143001</v>
      </c>
      <c r="E504" s="29"/>
      <c r="F504" s="29">
        <f t="shared" si="66"/>
        <v>28.188105726606949</v>
      </c>
      <c r="G504" s="29"/>
      <c r="H504" s="30">
        <f t="shared" si="74"/>
        <v>-1.3452321578920241E-3</v>
      </c>
      <c r="I504" s="30">
        <f t="shared" si="75"/>
        <v>-2.2497677722268179</v>
      </c>
      <c r="J504" s="30">
        <f t="shared" si="76"/>
        <v>-1.9896107920359203</v>
      </c>
      <c r="K504" s="30"/>
      <c r="L504" s="30"/>
      <c r="M504" s="30"/>
      <c r="N504" s="30">
        <f t="shared" si="77"/>
        <v>-1.4135745988068784</v>
      </c>
      <c r="O504" s="30"/>
      <c r="P504" s="43">
        <f>SUM($B$2:B504)</f>
        <v>74421.080951406271</v>
      </c>
      <c r="Q504" s="43">
        <f>SUM($C$2:C504)</f>
        <v>83427.664737889369</v>
      </c>
      <c r="R504" s="43">
        <f>SUM($D$2:D504)</f>
        <v>79991.013168367237</v>
      </c>
      <c r="W504" s="5"/>
      <c r="X504" s="5"/>
      <c r="Y504" s="5">
        <f t="shared" si="68"/>
        <v>0.35625177704932715</v>
      </c>
      <c r="Z504" s="5">
        <f t="shared" si="69"/>
        <v>0.97070790673980067</v>
      </c>
      <c r="AA504" s="5">
        <f t="shared" si="70"/>
        <v>0.83417619212090588</v>
      </c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x14ac:dyDescent="0.25">
      <c r="A505" s="3">
        <f t="shared" si="67"/>
        <v>42871</v>
      </c>
      <c r="B505" s="16">
        <f t="shared" si="71"/>
        <v>1.7101445625381385E-3</v>
      </c>
      <c r="C505" s="16">
        <f t="shared" si="72"/>
        <v>170.32681501317646</v>
      </c>
      <c r="D505" s="16">
        <f t="shared" si="73"/>
        <v>30.548015685707981</v>
      </c>
      <c r="E505" s="16"/>
      <c r="F505" s="16">
        <f t="shared" si="66"/>
        <v>66.958846947815658</v>
      </c>
      <c r="G505" s="16"/>
      <c r="H505" s="20">
        <f t="shared" si="74"/>
        <v>-3.0901211836153325E-3</v>
      </c>
      <c r="I505" s="20">
        <f t="shared" si="75"/>
        <v>-5.141554786037517</v>
      </c>
      <c r="J505" s="20">
        <f t="shared" si="76"/>
        <v>-6.0727437335238292</v>
      </c>
      <c r="K505" s="20"/>
      <c r="L505" s="20"/>
      <c r="M505" s="20"/>
      <c r="N505" s="20">
        <f t="shared" si="77"/>
        <v>-3.739129546914981</v>
      </c>
      <c r="O505" s="20"/>
      <c r="P505" s="14">
        <f>SUM($B$2:B505)</f>
        <v>74421.082661550827</v>
      </c>
      <c r="Q505" s="14">
        <f>SUM($C$2:C505)</f>
        <v>83597.991552902546</v>
      </c>
      <c r="R505" s="14">
        <f>SUM($D$2:D505)</f>
        <v>80021.561184052945</v>
      </c>
      <c r="W505" s="5"/>
      <c r="X505" s="5"/>
      <c r="Y505" s="5">
        <f t="shared" si="68"/>
        <v>0.3562603932727067</v>
      </c>
      <c r="Z505" s="5">
        <f t="shared" si="69"/>
        <v>0.97069811048041921</v>
      </c>
      <c r="AA505" s="5">
        <f t="shared" si="70"/>
        <v>0.83417209719756225</v>
      </c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x14ac:dyDescent="0.25">
      <c r="A506" s="3">
        <f t="shared" si="67"/>
        <v>42872</v>
      </c>
      <c r="B506" s="16">
        <f t="shared" si="71"/>
        <v>1.4614979527074459E-3</v>
      </c>
      <c r="C506" s="16">
        <f t="shared" si="72"/>
        <v>183.69834054671526</v>
      </c>
      <c r="D506" s="16">
        <f t="shared" si="73"/>
        <v>62.042876987997722</v>
      </c>
      <c r="E506" s="16"/>
      <c r="F506" s="16">
        <f t="shared" si="66"/>
        <v>81.914226344221888</v>
      </c>
      <c r="G506" s="16"/>
      <c r="H506" s="20">
        <f t="shared" si="74"/>
        <v>-2.6407201884829628E-3</v>
      </c>
      <c r="I506" s="20">
        <f t="shared" si="75"/>
        <v>-5.5466047713587443</v>
      </c>
      <c r="J506" s="20">
        <f t="shared" si="76"/>
        <v>-12.334045232478196</v>
      </c>
      <c r="K506" s="20"/>
      <c r="L506" s="20"/>
      <c r="M506" s="20"/>
      <c r="N506" s="20">
        <f t="shared" si="77"/>
        <v>-5.9610969080084857</v>
      </c>
      <c r="O506" s="20"/>
      <c r="P506" s="14">
        <f>SUM($B$2:B506)</f>
        <v>74421.084123048786</v>
      </c>
      <c r="Q506" s="14">
        <f>SUM($C$2:C506)</f>
        <v>83781.689893449264</v>
      </c>
      <c r="R506" s="14">
        <f>SUM($D$2:D506)</f>
        <v>80083.60406104094</v>
      </c>
      <c r="W506" s="5"/>
      <c r="X506" s="5"/>
      <c r="Y506" s="5">
        <f t="shared" si="68"/>
        <v>0.35627016955352325</v>
      </c>
      <c r="Z506" s="5">
        <f t="shared" si="69"/>
        <v>0.97069086964496587</v>
      </c>
      <c r="AA506" s="5">
        <f t="shared" si="70"/>
        <v>0.83416838362958445</v>
      </c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x14ac:dyDescent="0.25">
      <c r="A507" s="3">
        <f t="shared" si="67"/>
        <v>42873</v>
      </c>
      <c r="B507" s="16">
        <f t="shared" si="71"/>
        <v>9.5424127220322739E-4</v>
      </c>
      <c r="C507" s="16">
        <f t="shared" si="72"/>
        <v>68.480876249451754</v>
      </c>
      <c r="D507" s="16">
        <f t="shared" si="73"/>
        <v>47.665455171040982</v>
      </c>
      <c r="E507" s="16"/>
      <c r="F507" s="16">
        <f t="shared" si="66"/>
        <v>38.715761887254978</v>
      </c>
      <c r="G507" s="16"/>
      <c r="H507" s="20">
        <f t="shared" si="74"/>
        <v>-1.7241164843496135E-3</v>
      </c>
      <c r="I507" s="20">
        <f t="shared" si="75"/>
        <v>-2.0679788531334253</v>
      </c>
      <c r="J507" s="20">
        <f t="shared" si="76"/>
        <v>-9.4760097515273571</v>
      </c>
      <c r="K507" s="20"/>
      <c r="L507" s="20"/>
      <c r="M507" s="20"/>
      <c r="N507" s="20">
        <f t="shared" si="77"/>
        <v>-3.8485709070483836</v>
      </c>
      <c r="O507" s="20"/>
      <c r="P507" s="14">
        <f>SUM($B$2:B507)</f>
        <v>74421.085077290059</v>
      </c>
      <c r="Q507" s="14">
        <f>SUM($C$2:C507)</f>
        <v>83850.170769698714</v>
      </c>
      <c r="R507" s="14">
        <f>SUM($D$2:D507)</f>
        <v>80131.269516211978</v>
      </c>
      <c r="W507" s="5"/>
      <c r="X507" s="5"/>
      <c r="Y507" s="5">
        <f t="shared" si="68"/>
        <v>0.35627849560746361</v>
      </c>
      <c r="Z507" s="5">
        <f t="shared" si="69"/>
        <v>0.97068727975632807</v>
      </c>
      <c r="AA507" s="5">
        <f t="shared" si="70"/>
        <v>0.83416578898759108</v>
      </c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x14ac:dyDescent="0.25">
      <c r="A508" s="3">
        <f t="shared" si="67"/>
        <v>42874</v>
      </c>
      <c r="B508" s="16">
        <f t="shared" si="71"/>
        <v>6.3549125052559871E-4</v>
      </c>
      <c r="C508" s="16">
        <f t="shared" si="72"/>
        <v>285.74854166338105</v>
      </c>
      <c r="D508" s="16">
        <f t="shared" si="73"/>
        <v>39.178844756240103</v>
      </c>
      <c r="E508" s="16"/>
      <c r="F508" s="16">
        <f t="shared" si="66"/>
        <v>108.30934063695723</v>
      </c>
      <c r="G508" s="16"/>
      <c r="H508" s="20">
        <f t="shared" si="74"/>
        <v>-1.1481735873057385E-3</v>
      </c>
      <c r="I508" s="20">
        <f t="shared" si="75"/>
        <v>-8.6289853460946233</v>
      </c>
      <c r="J508" s="20">
        <f t="shared" si="76"/>
        <v>-7.7889205454580122</v>
      </c>
      <c r="K508" s="20"/>
      <c r="L508" s="20"/>
      <c r="M508" s="20"/>
      <c r="N508" s="20">
        <f t="shared" si="77"/>
        <v>-5.4730180217133153</v>
      </c>
      <c r="O508" s="20"/>
      <c r="P508" s="14">
        <f>SUM($B$2:B508)</f>
        <v>74421.085712781307</v>
      </c>
      <c r="Q508" s="14">
        <f>SUM($C$2:C508)</f>
        <v>84135.9193113621</v>
      </c>
      <c r="R508" s="14">
        <f>SUM($D$2:D508)</f>
        <v>80170.448360968221</v>
      </c>
      <c r="W508" s="5"/>
      <c r="X508" s="5"/>
      <c r="Y508" s="5">
        <f t="shared" si="68"/>
        <v>0.35628400417326084</v>
      </c>
      <c r="Z508" s="5">
        <f t="shared" si="69"/>
        <v>0.9706873502411858</v>
      </c>
      <c r="AA508" s="5">
        <f t="shared" si="70"/>
        <v>0.83416454891081637</v>
      </c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x14ac:dyDescent="0.25">
      <c r="A509" s="3">
        <f t="shared" si="67"/>
        <v>42875</v>
      </c>
      <c r="B509" s="16">
        <f t="shared" si="71"/>
        <v>8.601786859162632E-4</v>
      </c>
      <c r="C509" s="16">
        <f t="shared" si="72"/>
        <v>154.24502250398865</v>
      </c>
      <c r="D509" s="16">
        <f t="shared" si="73"/>
        <v>36.489357688006017</v>
      </c>
      <c r="E509" s="16"/>
      <c r="F509" s="16">
        <f t="shared" si="66"/>
        <v>63.578413456893522</v>
      </c>
      <c r="G509" s="16"/>
      <c r="H509" s="20">
        <f t="shared" si="74"/>
        <v>-1.5541128837071173E-3</v>
      </c>
      <c r="I509" s="20">
        <f t="shared" si="75"/>
        <v>-4.6573730458375451</v>
      </c>
      <c r="J509" s="20">
        <f t="shared" si="76"/>
        <v>-7.2542386909942067</v>
      </c>
      <c r="K509" s="20"/>
      <c r="L509" s="20"/>
      <c r="M509" s="20"/>
      <c r="N509" s="20">
        <f t="shared" si="77"/>
        <v>-3.971055283238492</v>
      </c>
      <c r="O509" s="20"/>
      <c r="P509" s="14">
        <f>SUM($B$2:B509)</f>
        <v>74421.08657295999</v>
      </c>
      <c r="Q509" s="14">
        <f>SUM($C$2:C509)</f>
        <v>84290.164333866094</v>
      </c>
      <c r="R509" s="14">
        <f>SUM($D$2:D509)</f>
        <v>80206.937718656234</v>
      </c>
      <c r="W509" s="5"/>
      <c r="X509" s="5"/>
      <c r="Y509" s="5">
        <f t="shared" si="68"/>
        <v>0.35628616557297077</v>
      </c>
      <c r="Z509" s="5">
        <f t="shared" si="69"/>
        <v>0.9706903534731347</v>
      </c>
      <c r="AA509" s="5">
        <f t="shared" si="70"/>
        <v>0.83416455683838753</v>
      </c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x14ac:dyDescent="0.25">
      <c r="A510" s="28">
        <f t="shared" si="67"/>
        <v>42876</v>
      </c>
      <c r="B510" s="29">
        <f t="shared" ref="B510:B541" si="78">SUM(Y496:Y509)/14*B503</f>
        <v>7.6240030226041244E-4</v>
      </c>
      <c r="C510" s="29">
        <f t="shared" ref="C510:C541" si="79">SUM(Z496:Z509)/14*C503</f>
        <v>14.964164263335288</v>
      </c>
      <c r="D510" s="29">
        <f t="shared" ref="D510:D541" si="80">SUM(AA496:AA509)/14*D503</f>
        <v>18.856461249451371</v>
      </c>
      <c r="E510" s="29"/>
      <c r="F510" s="29">
        <f t="shared" si="66"/>
        <v>11.27379597102964</v>
      </c>
      <c r="G510" s="29"/>
      <c r="H510" s="30">
        <f t="shared" si="74"/>
        <v>-1.3774587975704756E-3</v>
      </c>
      <c r="I510" s="30">
        <f t="shared" si="75"/>
        <v>-0.45176240814462787</v>
      </c>
      <c r="J510" s="30">
        <f t="shared" si="76"/>
        <v>-3.7487191772856647</v>
      </c>
      <c r="K510" s="30"/>
      <c r="L510" s="30"/>
      <c r="M510" s="30"/>
      <c r="N510" s="30">
        <f t="shared" si="77"/>
        <v>-1.4006196814092888</v>
      </c>
      <c r="O510" s="30"/>
      <c r="P510" s="43">
        <f>SUM($B$2:B510)</f>
        <v>74421.087335360295</v>
      </c>
      <c r="Q510" s="43">
        <f>SUM($C$2:C510)</f>
        <v>84305.12849812943</v>
      </c>
      <c r="R510" s="43">
        <f>SUM($D$2:D510)</f>
        <v>80225.794179905686</v>
      </c>
      <c r="W510" s="5"/>
      <c r="X510" s="5"/>
      <c r="Y510" s="5">
        <f t="shared" si="68"/>
        <v>0.35628528173685109</v>
      </c>
      <c r="Z510" s="5">
        <f t="shared" si="69"/>
        <v>0.97069508581794139</v>
      </c>
      <c r="AA510" s="5">
        <f t="shared" si="70"/>
        <v>0.83416548302123961</v>
      </c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x14ac:dyDescent="0.25">
      <c r="A511" s="28">
        <f t="shared" si="67"/>
        <v>42877</v>
      </c>
      <c r="B511" s="29">
        <f t="shared" si="78"/>
        <v>2.6523606695501875E-4</v>
      </c>
      <c r="C511" s="29">
        <f t="shared" si="79"/>
        <v>72.370400013475233</v>
      </c>
      <c r="D511" s="29">
        <f t="shared" si="80"/>
        <v>8.3489528961208954</v>
      </c>
      <c r="E511" s="29"/>
      <c r="F511" s="29">
        <f t="shared" si="66"/>
        <v>26.906539381887693</v>
      </c>
      <c r="G511" s="29"/>
      <c r="H511" s="30">
        <f t="shared" si="74"/>
        <v>-4.7921856562834213E-4</v>
      </c>
      <c r="I511" s="30">
        <f t="shared" si="75"/>
        <v>-2.1844413025700362</v>
      </c>
      <c r="J511" s="30">
        <f t="shared" si="76"/>
        <v>-1.6597785130221059</v>
      </c>
      <c r="K511" s="30"/>
      <c r="L511" s="30"/>
      <c r="M511" s="30"/>
      <c r="N511" s="30">
        <f t="shared" si="77"/>
        <v>-1.2815663447192556</v>
      </c>
      <c r="O511" s="30"/>
      <c r="P511" s="43">
        <f>SUM($B$2:B511)</f>
        <v>74421.087600596366</v>
      </c>
      <c r="Q511" s="43">
        <f>SUM($C$2:C511)</f>
        <v>84377.498898142905</v>
      </c>
      <c r="R511" s="43">
        <f>SUM($D$2:D511)</f>
        <v>80234.143132801808</v>
      </c>
      <c r="W511" s="5"/>
      <c r="X511" s="5"/>
      <c r="Y511" s="5">
        <f t="shared" si="68"/>
        <v>0.35628237819491132</v>
      </c>
      <c r="Z511" s="5">
        <f t="shared" si="69"/>
        <v>0.97070020854433881</v>
      </c>
      <c r="AA511" s="5">
        <f t="shared" si="70"/>
        <v>0.8341669443236438</v>
      </c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x14ac:dyDescent="0.25">
      <c r="A512" s="3">
        <f t="shared" si="67"/>
        <v>42878</v>
      </c>
      <c r="B512" s="16">
        <f t="shared" si="78"/>
        <v>6.0928794361773573E-4</v>
      </c>
      <c r="C512" s="16">
        <f t="shared" si="79"/>
        <v>165.33698850460578</v>
      </c>
      <c r="D512" s="16">
        <f t="shared" si="80"/>
        <v>25.482196598129647</v>
      </c>
      <c r="E512" s="16"/>
      <c r="F512" s="16">
        <f t="shared" si="66"/>
        <v>63.606598130226338</v>
      </c>
      <c r="G512" s="16"/>
      <c r="H512" s="20">
        <f t="shared" si="74"/>
        <v>-1.1008566189204027E-3</v>
      </c>
      <c r="I512" s="20">
        <f t="shared" si="75"/>
        <v>-4.9898265085706726</v>
      </c>
      <c r="J512" s="20">
        <f t="shared" si="76"/>
        <v>-5.0658190875783333</v>
      </c>
      <c r="K512" s="20"/>
      <c r="L512" s="20"/>
      <c r="M512" s="20"/>
      <c r="N512" s="20">
        <f t="shared" si="77"/>
        <v>-3.3522488175893201</v>
      </c>
      <c r="O512" s="20"/>
      <c r="P512" s="14">
        <f>SUM($B$2:B512)</f>
        <v>74421.088209884314</v>
      </c>
      <c r="Q512" s="14">
        <f>SUM($C$2:C512)</f>
        <v>84542.835886647517</v>
      </c>
      <c r="R512" s="14">
        <f>SUM($D$2:D512)</f>
        <v>80259.625329399933</v>
      </c>
      <c r="W512" s="5"/>
      <c r="X512" s="5"/>
      <c r="Y512" s="5">
        <f t="shared" si="68"/>
        <v>0.35627861934282984</v>
      </c>
      <c r="Z512" s="5">
        <f t="shared" si="69"/>
        <v>0.97070439843435896</v>
      </c>
      <c r="AA512" s="5">
        <f t="shared" si="70"/>
        <v>0.8341686366899308</v>
      </c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x14ac:dyDescent="0.25">
      <c r="A513" s="3">
        <f t="shared" si="67"/>
        <v>42879</v>
      </c>
      <c r="B513" s="16">
        <f t="shared" si="78"/>
        <v>5.2069524084882456E-4</v>
      </c>
      <c r="C513" s="16">
        <f t="shared" si="79"/>
        <v>178.31715877272498</v>
      </c>
      <c r="D513" s="16">
        <f t="shared" si="80"/>
        <v>51.754316209126415</v>
      </c>
      <c r="E513" s="16"/>
      <c r="F513" s="16">
        <f t="shared" si="66"/>
        <v>76.690665225697416</v>
      </c>
      <c r="G513" s="16"/>
      <c r="H513" s="20">
        <f t="shared" si="74"/>
        <v>-9.4080271185862133E-4</v>
      </c>
      <c r="I513" s="20">
        <f t="shared" si="75"/>
        <v>-5.3811817739902779</v>
      </c>
      <c r="J513" s="20">
        <f t="shared" si="76"/>
        <v>-10.288560778871307</v>
      </c>
      <c r="K513" s="20"/>
      <c r="L513" s="20"/>
      <c r="M513" s="20"/>
      <c r="N513" s="20">
        <f t="shared" si="77"/>
        <v>-5.2235611185244721</v>
      </c>
      <c r="O513" s="20"/>
      <c r="P513" s="14">
        <f>SUM($B$2:B513)</f>
        <v>74421.088730579548</v>
      </c>
      <c r="Q513" s="14">
        <f>SUM($C$2:C513)</f>
        <v>84721.153045420244</v>
      </c>
      <c r="R513" s="14">
        <f>SUM($D$2:D513)</f>
        <v>80311.379645609064</v>
      </c>
      <c r="W513" s="5"/>
      <c r="X513" s="5"/>
      <c r="Y513" s="5">
        <f t="shared" si="68"/>
        <v>0.35627503951287043</v>
      </c>
      <c r="Z513" s="5">
        <f t="shared" si="69"/>
        <v>0.97070642141907748</v>
      </c>
      <c r="AA513" s="5">
        <f t="shared" si="70"/>
        <v>0.83417015331410815</v>
      </c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x14ac:dyDescent="0.25">
      <c r="A514" s="3">
        <f t="shared" si="67"/>
        <v>42880</v>
      </c>
      <c r="B514" s="16">
        <f t="shared" si="78"/>
        <v>3.399698573574496E-4</v>
      </c>
      <c r="C514" s="16">
        <f t="shared" si="79"/>
        <v>66.474771095286684</v>
      </c>
      <c r="D514" s="16">
        <f t="shared" si="80"/>
        <v>39.76114238992394</v>
      </c>
      <c r="E514" s="16"/>
      <c r="F514" s="16">
        <f t="shared" ref="F514:F551" si="81">SUM(B514:D514)/3</f>
        <v>35.41208448502266</v>
      </c>
      <c r="G514" s="16"/>
      <c r="H514" s="20">
        <f t="shared" si="74"/>
        <v>-6.1427141484577774E-4</v>
      </c>
      <c r="I514" s="20">
        <f t="shared" si="75"/>
        <v>-2.0061051541650698</v>
      </c>
      <c r="J514" s="20">
        <f t="shared" si="76"/>
        <v>-7.9043127811170422</v>
      </c>
      <c r="K514" s="20"/>
      <c r="L514" s="20"/>
      <c r="M514" s="20"/>
      <c r="N514" s="20">
        <f t="shared" si="77"/>
        <v>-3.3036774022323172</v>
      </c>
      <c r="O514" s="20"/>
      <c r="P514" s="14">
        <f>SUM($B$2:B514)</f>
        <v>74421.089070549409</v>
      </c>
      <c r="Q514" s="14">
        <f>SUM($C$2:C514)</f>
        <v>84787.627816515524</v>
      </c>
      <c r="R514" s="14">
        <f>SUM($D$2:D514)</f>
        <v>80351.140787998986</v>
      </c>
      <c r="W514" s="5"/>
      <c r="X514" s="5"/>
      <c r="Y514" s="5">
        <f t="shared" si="68"/>
        <v>0.35627243052744978</v>
      </c>
      <c r="Z514" s="5">
        <f t="shared" si="69"/>
        <v>0.97070561499742591</v>
      </c>
      <c r="AA514" s="5">
        <f t="shared" si="70"/>
        <v>0.83417104163269828</v>
      </c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x14ac:dyDescent="0.25">
      <c r="A515" s="3">
        <f t="shared" ref="A515:A551" si="82">A514+1</f>
        <v>42881</v>
      </c>
      <c r="B515" s="16">
        <f t="shared" si="78"/>
        <v>2.2640720212439893E-4</v>
      </c>
      <c r="C515" s="16">
        <f t="shared" si="79"/>
        <v>277.377127147225</v>
      </c>
      <c r="D515" s="16">
        <f t="shared" si="80"/>
        <v>32.681860102080371</v>
      </c>
      <c r="E515" s="16"/>
      <c r="F515" s="16">
        <f t="shared" si="81"/>
        <v>103.35307121883584</v>
      </c>
      <c r="G515" s="16"/>
      <c r="H515" s="20">
        <f t="shared" si="74"/>
        <v>-4.0908404840119981E-4</v>
      </c>
      <c r="I515" s="20">
        <f t="shared" si="75"/>
        <v>-8.3714145161560509</v>
      </c>
      <c r="J515" s="20">
        <f t="shared" si="76"/>
        <v>-6.496984654159732</v>
      </c>
      <c r="K515" s="20"/>
      <c r="L515" s="20"/>
      <c r="M515" s="20"/>
      <c r="N515" s="20">
        <f t="shared" si="77"/>
        <v>-4.9562694181213942</v>
      </c>
      <c r="O515" s="20"/>
      <c r="P515" s="14">
        <f>SUM($B$2:B515)</f>
        <v>74421.089296956605</v>
      </c>
      <c r="Q515" s="14">
        <f>SUM($C$2:C515)</f>
        <v>85065.004943662745</v>
      </c>
      <c r="R515" s="14">
        <f>SUM($D$2:D515)</f>
        <v>80383.822648101064</v>
      </c>
      <c r="W515" s="5"/>
      <c r="X515" s="5"/>
      <c r="Y515" s="5">
        <f t="shared" si="68"/>
        <v>0.35627115548348348</v>
      </c>
      <c r="Z515" s="5">
        <f t="shared" si="69"/>
        <v>0.97070356171399896</v>
      </c>
      <c r="AA515" s="5">
        <f t="shared" si="70"/>
        <v>0.83417110191527677</v>
      </c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x14ac:dyDescent="0.25">
      <c r="A516" s="3">
        <f t="shared" si="82"/>
        <v>42882</v>
      </c>
      <c r="B516" s="16">
        <f t="shared" si="78"/>
        <v>3.0645696584858729E-4</v>
      </c>
      <c r="C516" s="16">
        <f t="shared" si="79"/>
        <v>149.72586312399386</v>
      </c>
      <c r="D516" s="16">
        <f t="shared" si="80"/>
        <v>30.438345431457652</v>
      </c>
      <c r="E516" s="16"/>
      <c r="F516" s="16">
        <f t="shared" si="81"/>
        <v>60.054838337472461</v>
      </c>
      <c r="G516" s="16"/>
      <c r="H516" s="20">
        <f t="shared" si="74"/>
        <v>-5.5372172006767592E-4</v>
      </c>
      <c r="I516" s="20">
        <f t="shared" si="75"/>
        <v>-4.5191593799947896</v>
      </c>
      <c r="J516" s="20">
        <f t="shared" si="76"/>
        <v>-6.0510122565483648</v>
      </c>
      <c r="K516" s="20"/>
      <c r="L516" s="20"/>
      <c r="M516" s="20"/>
      <c r="N516" s="20">
        <f t="shared" si="77"/>
        <v>-3.5235751194210607</v>
      </c>
      <c r="O516" s="20"/>
      <c r="P516" s="14">
        <f>SUM($B$2:B516)</f>
        <v>74421.089603413566</v>
      </c>
      <c r="Q516" s="14">
        <f>SUM($C$2:C516)</f>
        <v>85214.730806786742</v>
      </c>
      <c r="R516" s="14">
        <f>SUM($D$2:D516)</f>
        <v>80414.260993532516</v>
      </c>
      <c r="W516" s="5"/>
      <c r="X516" s="5"/>
      <c r="Y516" s="5">
        <f t="shared" si="68"/>
        <v>0.35627128510182626</v>
      </c>
      <c r="Z516" s="5">
        <f t="shared" si="69"/>
        <v>0.97070142487173017</v>
      </c>
      <c r="AA516" s="5">
        <f t="shared" si="70"/>
        <v>0.83417049134473198</v>
      </c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x14ac:dyDescent="0.25">
      <c r="A517" s="28">
        <f t="shared" si="82"/>
        <v>42883</v>
      </c>
      <c r="B517" s="29">
        <f t="shared" si="78"/>
        <v>2.7162227803985471E-4</v>
      </c>
      <c r="C517" s="29">
        <f t="shared" si="79"/>
        <v>14.525710603838377</v>
      </c>
      <c r="D517" s="29">
        <f t="shared" si="80"/>
        <v>15.729487923198509</v>
      </c>
      <c r="E517" s="29"/>
      <c r="F517" s="29">
        <f t="shared" si="81"/>
        <v>10.085156716438307</v>
      </c>
      <c r="G517" s="29"/>
      <c r="H517" s="30">
        <f t="shared" si="74"/>
        <v>-4.9077802422055773E-4</v>
      </c>
      <c r="I517" s="30">
        <f t="shared" si="75"/>
        <v>-0.43845365949691129</v>
      </c>
      <c r="J517" s="30">
        <f t="shared" si="76"/>
        <v>-3.1269733262528625</v>
      </c>
      <c r="K517" s="30"/>
      <c r="L517" s="30"/>
      <c r="M517" s="30"/>
      <c r="N517" s="30">
        <f t="shared" si="77"/>
        <v>-1.1886392545913331</v>
      </c>
      <c r="O517" s="30"/>
      <c r="P517" s="43">
        <f>SUM($B$2:B517)</f>
        <v>74421.089875035846</v>
      </c>
      <c r="Q517" s="43">
        <f>SUM($C$2:C517)</f>
        <v>85229.256517390575</v>
      </c>
      <c r="R517" s="43">
        <f>SUM($D$2:D517)</f>
        <v>80429.990481455709</v>
      </c>
      <c r="W517" s="5"/>
      <c r="X517" s="5"/>
      <c r="Y517" s="5">
        <f t="shared" si="68"/>
        <v>0.35627252144907584</v>
      </c>
      <c r="Z517" s="5">
        <f t="shared" si="69"/>
        <v>0.9706997563124059</v>
      </c>
      <c r="AA517" s="5">
        <f t="shared" si="70"/>
        <v>0.83416966286058358</v>
      </c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x14ac:dyDescent="0.25">
      <c r="A518" s="28">
        <f t="shared" si="82"/>
        <v>42884</v>
      </c>
      <c r="B518" s="29">
        <f t="shared" si="78"/>
        <v>9.4496784930523571E-5</v>
      </c>
      <c r="C518" s="29">
        <f t="shared" si="79"/>
        <v>70.249835338382866</v>
      </c>
      <c r="D518" s="29">
        <f t="shared" si="80"/>
        <v>6.9644371414208699</v>
      </c>
      <c r="E518" s="29"/>
      <c r="F518" s="29">
        <f t="shared" si="81"/>
        <v>25.738122325529556</v>
      </c>
      <c r="G518" s="29"/>
      <c r="H518" s="30">
        <f t="shared" si="74"/>
        <v>-1.7073928202449517E-4</v>
      </c>
      <c r="I518" s="30">
        <f t="shared" si="75"/>
        <v>-2.1205646750923677</v>
      </c>
      <c r="J518" s="30">
        <f t="shared" si="76"/>
        <v>-1.3845157547000255</v>
      </c>
      <c r="K518" s="30"/>
      <c r="L518" s="30"/>
      <c r="M518" s="30"/>
      <c r="N518" s="30">
        <f t="shared" si="77"/>
        <v>-1.1684170563581375</v>
      </c>
      <c r="O518" s="30"/>
      <c r="P518" s="43">
        <f>SUM($B$2:B518)</f>
        <v>74421.089969532637</v>
      </c>
      <c r="Q518" s="43">
        <f>SUM($C$2:C518)</f>
        <v>85299.50635272896</v>
      </c>
      <c r="R518" s="43">
        <f>SUM($D$2:D518)</f>
        <v>80436.954918597126</v>
      </c>
      <c r="W518" s="5"/>
      <c r="X518" s="5"/>
      <c r="Y518" s="5">
        <f t="shared" si="68"/>
        <v>0.35627426546989643</v>
      </c>
      <c r="Z518" s="5">
        <f t="shared" si="69"/>
        <v>0.9706984530319368</v>
      </c>
      <c r="AA518" s="5">
        <f t="shared" si="70"/>
        <v>0.83416893448479013</v>
      </c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x14ac:dyDescent="0.25">
      <c r="A519" s="3">
        <f t="shared" si="82"/>
        <v>42885</v>
      </c>
      <c r="B519" s="16">
        <f t="shared" si="78"/>
        <v>2.1707459328089562E-4</v>
      </c>
      <c r="C519" s="16">
        <f t="shared" si="79"/>
        <v>160.49224732412361</v>
      </c>
      <c r="D519" s="16">
        <f t="shared" si="80"/>
        <v>21.256443574557299</v>
      </c>
      <c r="E519" s="16"/>
      <c r="F519" s="16">
        <f t="shared" si="81"/>
        <v>60.582969324424731</v>
      </c>
      <c r="G519" s="16"/>
      <c r="H519" s="20">
        <f t="shared" si="74"/>
        <v>-3.9221335033684014E-4</v>
      </c>
      <c r="I519" s="20">
        <f t="shared" si="75"/>
        <v>-4.8447411804821741</v>
      </c>
      <c r="J519" s="20">
        <f t="shared" si="76"/>
        <v>-4.2257530235723486</v>
      </c>
      <c r="K519" s="20"/>
      <c r="L519" s="20"/>
      <c r="M519" s="20"/>
      <c r="N519" s="20">
        <f t="shared" si="77"/>
        <v>-3.0236288058016072</v>
      </c>
      <c r="O519" s="20"/>
      <c r="P519" s="14">
        <f>SUM($B$2:B519)</f>
        <v>74421.090186607224</v>
      </c>
      <c r="Q519" s="14">
        <f>SUM($C$2:C519)</f>
        <v>85459.998600053077</v>
      </c>
      <c r="R519" s="14">
        <f>SUM($D$2:D519)</f>
        <v>80458.211362171685</v>
      </c>
      <c r="W519" s="5"/>
      <c r="X519" s="5"/>
      <c r="Y519" s="5">
        <f t="shared" si="68"/>
        <v>0.3562758717856514</v>
      </c>
      <c r="Z519" s="5">
        <f t="shared" si="69"/>
        <v>0.97069777776708921</v>
      </c>
      <c r="AA519" s="5">
        <f t="shared" si="70"/>
        <v>0.83416841608221037</v>
      </c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x14ac:dyDescent="0.25">
      <c r="A520" s="3">
        <f t="shared" si="82"/>
        <v>42886</v>
      </c>
      <c r="B520" s="16">
        <f t="shared" si="78"/>
        <v>1.8551172655291372E-4</v>
      </c>
      <c r="C520" s="16">
        <f t="shared" si="79"/>
        <v>173.09206552067565</v>
      </c>
      <c r="D520" s="16">
        <f t="shared" si="80"/>
        <v>43.171802369470001</v>
      </c>
      <c r="E520" s="16"/>
      <c r="F520" s="16">
        <f t="shared" si="81"/>
        <v>72.088017800624073</v>
      </c>
      <c r="G520" s="16"/>
      <c r="H520" s="20">
        <f t="shared" si="74"/>
        <v>-3.3518351429591084E-4</v>
      </c>
      <c r="I520" s="20">
        <f t="shared" si="75"/>
        <v>-5.2250932520493336</v>
      </c>
      <c r="J520" s="20">
        <f t="shared" si="76"/>
        <v>-8.5825138396564142</v>
      </c>
      <c r="K520" s="20"/>
      <c r="L520" s="20"/>
      <c r="M520" s="20"/>
      <c r="N520" s="20">
        <f t="shared" si="77"/>
        <v>-4.6026474250733429</v>
      </c>
      <c r="O520" s="20"/>
      <c r="P520" s="14">
        <f>SUM($B$2:B520)</f>
        <v>74421.090372118953</v>
      </c>
      <c r="Q520" s="14">
        <f>SUM($C$2:C520)</f>
        <v>85633.090665573749</v>
      </c>
      <c r="R520" s="14">
        <f>SUM($D$2:D520)</f>
        <v>80501.383164541156</v>
      </c>
      <c r="W520" s="5"/>
      <c r="X520" s="5"/>
      <c r="Y520" s="5">
        <f t="shared" si="68"/>
        <v>0.35627697739371894</v>
      </c>
      <c r="Z520" s="5">
        <f t="shared" si="69"/>
        <v>0.97069775400185121</v>
      </c>
      <c r="AA520" s="5">
        <f t="shared" si="70"/>
        <v>0.8341681531453996</v>
      </c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x14ac:dyDescent="0.25">
      <c r="A521" s="3">
        <f t="shared" si="82"/>
        <v>42887</v>
      </c>
      <c r="B521" s="16">
        <f t="shared" si="78"/>
        <v>1.2112359850289023E-4</v>
      </c>
      <c r="C521" s="16">
        <f t="shared" si="79"/>
        <v>64.526943688271103</v>
      </c>
      <c r="D521" s="16">
        <f t="shared" si="80"/>
        <v>33.167478059760221</v>
      </c>
      <c r="E521" s="16"/>
      <c r="F521" s="16">
        <f t="shared" si="81"/>
        <v>32.564847623876609</v>
      </c>
      <c r="G521" s="16"/>
      <c r="H521" s="20">
        <f t="shared" si="74"/>
        <v>-2.1884625885455937E-4</v>
      </c>
      <c r="I521" s="20">
        <f t="shared" si="75"/>
        <v>-1.9478274070155805</v>
      </c>
      <c r="J521" s="20">
        <f t="shared" si="76"/>
        <v>-6.593664330163719</v>
      </c>
      <c r="K521" s="20"/>
      <c r="L521" s="20"/>
      <c r="M521" s="20"/>
      <c r="N521" s="20">
        <f t="shared" si="77"/>
        <v>-2.847236861146051</v>
      </c>
      <c r="O521" s="20"/>
      <c r="P521" s="14">
        <f>SUM($B$2:B521)</f>
        <v>74421.090493242547</v>
      </c>
      <c r="Q521" s="14">
        <f>SUM($C$2:C521)</f>
        <v>85697.617609262015</v>
      </c>
      <c r="R521" s="14">
        <f>SUM($D$2:D521)</f>
        <v>80534.550642600909</v>
      </c>
      <c r="Y521" s="5">
        <f t="shared" si="68"/>
        <v>0.35627746366801866</v>
      </c>
      <c r="Z521" s="5">
        <f t="shared" si="69"/>
        <v>0.97069824574162855</v>
      </c>
      <c r="AA521" s="5">
        <f t="shared" si="70"/>
        <v>0.83416813668224354</v>
      </c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x14ac:dyDescent="0.25">
      <c r="A522" s="3">
        <f t="shared" si="82"/>
        <v>42888</v>
      </c>
      <c r="B522" s="16">
        <f t="shared" si="78"/>
        <v>8.0663767040587388E-5</v>
      </c>
      <c r="C522" s="16">
        <f t="shared" si="79"/>
        <v>269.24970799591398</v>
      </c>
      <c r="D522" s="16">
        <f t="shared" si="80"/>
        <v>27.26217182516416</v>
      </c>
      <c r="E522" s="16"/>
      <c r="F522" s="16">
        <f t="shared" si="81"/>
        <v>98.837320161615068</v>
      </c>
      <c r="G522" s="16"/>
      <c r="H522" s="20">
        <f t="shared" si="74"/>
        <v>-1.4574343508381153E-4</v>
      </c>
      <c r="I522" s="20">
        <f t="shared" si="75"/>
        <v>-8.1274191513110168</v>
      </c>
      <c r="J522" s="20">
        <f t="shared" si="76"/>
        <v>-5.4196882769162116</v>
      </c>
      <c r="K522" s="20"/>
      <c r="L522" s="20"/>
      <c r="M522" s="20"/>
      <c r="N522" s="20">
        <f t="shared" si="77"/>
        <v>-4.5157510572207684</v>
      </c>
      <c r="O522" s="20"/>
      <c r="P522" s="14">
        <f>SUM($B$2:B522)</f>
        <v>74421.090573906316</v>
      </c>
      <c r="Q522" s="14">
        <f>SUM($C$2:C522)</f>
        <v>85966.867317257929</v>
      </c>
      <c r="R522" s="14">
        <f>SUM($D$2:D522)</f>
        <v>80561.81281442607</v>
      </c>
      <c r="Y522" s="5">
        <f t="shared" si="68"/>
        <v>0.35627738995805824</v>
      </c>
      <c r="Z522" s="5">
        <f t="shared" si="69"/>
        <v>0.97069902902629324</v>
      </c>
      <c r="AA522" s="5">
        <f t="shared" si="70"/>
        <v>0.83416830437471889</v>
      </c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x14ac:dyDescent="0.25">
      <c r="A523" s="3">
        <f t="shared" si="82"/>
        <v>42889</v>
      </c>
      <c r="B523" s="16">
        <f t="shared" si="78"/>
        <v>1.0918354314326314E-4</v>
      </c>
      <c r="C523" s="16">
        <f t="shared" si="79"/>
        <v>145.33887485574024</v>
      </c>
      <c r="D523" s="16">
        <f t="shared" si="80"/>
        <v>25.390711161538682</v>
      </c>
      <c r="E523" s="16"/>
      <c r="F523" s="16">
        <f t="shared" si="81"/>
        <v>56.909898400274024</v>
      </c>
      <c r="G523" s="16"/>
      <c r="H523" s="20">
        <f t="shared" si="74"/>
        <v>-1.9727342270532415E-4</v>
      </c>
      <c r="I523" s="20">
        <f t="shared" si="75"/>
        <v>-4.3869882682536172</v>
      </c>
      <c r="J523" s="20">
        <f t="shared" si="76"/>
        <v>-5.0476342699189694</v>
      </c>
      <c r="K523" s="20"/>
      <c r="L523" s="20"/>
      <c r="M523" s="20"/>
      <c r="N523" s="20">
        <f t="shared" si="77"/>
        <v>-3.144939937198437</v>
      </c>
      <c r="O523" s="20"/>
      <c r="P523" s="14">
        <f>SUM($B$2:B523)</f>
        <v>74421.09068308986</v>
      </c>
      <c r="Q523" s="14">
        <f>SUM($C$2:C523)</f>
        <v>86112.206192113663</v>
      </c>
      <c r="R523" s="14">
        <f>SUM($D$2:D523)</f>
        <v>80587.203525587611</v>
      </c>
      <c r="Y523" s="5">
        <f t="shared" si="68"/>
        <v>0.35627691751411517</v>
      </c>
      <c r="Z523" s="5">
        <f t="shared" si="69"/>
        <v>0.97069986322522928</v>
      </c>
      <c r="AA523" s="5">
        <f t="shared" si="70"/>
        <v>0.8341685726221405</v>
      </c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x14ac:dyDescent="0.25">
      <c r="A524" s="28">
        <f t="shared" si="82"/>
        <v>42890</v>
      </c>
      <c r="B524" s="29">
        <f t="shared" si="78"/>
        <v>9.6772568521143263E-5</v>
      </c>
      <c r="C524" s="29">
        <f t="shared" si="79"/>
        <v>14.100115163245665</v>
      </c>
      <c r="D524" s="29">
        <f t="shared" si="80"/>
        <v>13.121049000844698</v>
      </c>
      <c r="E524" s="29"/>
      <c r="F524" s="29">
        <f t="shared" si="81"/>
        <v>9.0737536455529604</v>
      </c>
      <c r="G524" s="29"/>
      <c r="H524" s="30">
        <f t="shared" si="74"/>
        <v>-1.7484970951871145E-4</v>
      </c>
      <c r="I524" s="30">
        <f t="shared" si="75"/>
        <v>-0.42559544059271204</v>
      </c>
      <c r="J524" s="30">
        <f t="shared" si="76"/>
        <v>-2.6084389223538107</v>
      </c>
      <c r="K524" s="30"/>
      <c r="L524" s="30"/>
      <c r="M524" s="30"/>
      <c r="N524" s="30">
        <f t="shared" si="77"/>
        <v>-1.011403070885347</v>
      </c>
      <c r="O524" s="30"/>
      <c r="P524" s="43">
        <f>SUM($B$2:B524)</f>
        <v>74421.090779862425</v>
      </c>
      <c r="Q524" s="43">
        <f>SUM($C$2:C524)</f>
        <v>86126.306307276915</v>
      </c>
      <c r="R524" s="43">
        <f>SUM($D$2:D524)</f>
        <v>80600.324574588449</v>
      </c>
      <c r="Y524" s="5">
        <f t="shared" si="68"/>
        <v>0.35627625693848269</v>
      </c>
      <c r="Z524" s="5">
        <f t="shared" si="69"/>
        <v>0.97070054249323612</v>
      </c>
      <c r="AA524" s="5">
        <f t="shared" si="70"/>
        <v>0.83416885946383701</v>
      </c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x14ac:dyDescent="0.25">
      <c r="A525" s="28">
        <f t="shared" si="82"/>
        <v>42891</v>
      </c>
      <c r="B525" s="29">
        <f t="shared" si="78"/>
        <v>3.3666899912451286E-5</v>
      </c>
      <c r="C525" s="29">
        <f t="shared" si="79"/>
        <v>68.191580653781685</v>
      </c>
      <c r="D525" s="29">
        <f t="shared" si="80"/>
        <v>5.809518266711077</v>
      </c>
      <c r="E525" s="29"/>
      <c r="F525" s="29">
        <f t="shared" si="81"/>
        <v>24.667044195797558</v>
      </c>
      <c r="G525" s="29"/>
      <c r="H525" s="30">
        <f t="shared" si="74"/>
        <v>-6.0829885018072286E-5</v>
      </c>
      <c r="I525" s="30">
        <f t="shared" si="75"/>
        <v>-2.0582546846011809</v>
      </c>
      <c r="J525" s="30">
        <f t="shared" si="76"/>
        <v>-1.1549188747097929</v>
      </c>
      <c r="K525" s="30"/>
      <c r="L525" s="30"/>
      <c r="M525" s="30"/>
      <c r="N525" s="30">
        <f t="shared" si="77"/>
        <v>-1.0710781297319976</v>
      </c>
      <c r="O525" s="30"/>
      <c r="P525" s="43">
        <f>SUM($B$2:B525)</f>
        <v>74421.090813529328</v>
      </c>
      <c r="Q525" s="43">
        <f>SUM($C$2:C525)</f>
        <v>86194.497887930702</v>
      </c>
      <c r="R525" s="43">
        <f>SUM($D$2:D525)</f>
        <v>80606.134092855165</v>
      </c>
      <c r="Y525" s="5">
        <f t="shared" si="68"/>
        <v>0.35627561231002774</v>
      </c>
      <c r="Z525" s="5">
        <f t="shared" si="69"/>
        <v>0.97070093225575715</v>
      </c>
      <c r="AA525" s="5">
        <f t="shared" si="70"/>
        <v>0.83416910063830818</v>
      </c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x14ac:dyDescent="0.25">
      <c r="A526" s="3">
        <f t="shared" si="82"/>
        <v>42892</v>
      </c>
      <c r="B526" s="16">
        <f t="shared" si="78"/>
        <v>7.7338278730836355E-5</v>
      </c>
      <c r="C526" s="16">
        <f t="shared" si="79"/>
        <v>155.78998239378208</v>
      </c>
      <c r="D526" s="16">
        <f t="shared" si="80"/>
        <v>17.731471693327475</v>
      </c>
      <c r="E526" s="16"/>
      <c r="F526" s="16">
        <f t="shared" si="81"/>
        <v>57.840510475129435</v>
      </c>
      <c r="G526" s="16"/>
      <c r="H526" s="20">
        <f t="shared" si="74"/>
        <v>-1.3973631455005926E-4</v>
      </c>
      <c r="I526" s="20">
        <f t="shared" si="75"/>
        <v>-4.7022649303415278</v>
      </c>
      <c r="J526" s="20">
        <f t="shared" si="76"/>
        <v>-3.5249718812298241</v>
      </c>
      <c r="K526" s="20"/>
      <c r="L526" s="20"/>
      <c r="M526" s="20"/>
      <c r="N526" s="20">
        <f t="shared" si="77"/>
        <v>-2.7424588492952964</v>
      </c>
      <c r="O526" s="20"/>
      <c r="P526" s="14">
        <f>SUM($B$2:B526)</f>
        <v>74421.090890867607</v>
      </c>
      <c r="Q526" s="14">
        <f>SUM($C$2:C526)</f>
        <v>86350.287870324479</v>
      </c>
      <c r="R526" s="14">
        <f>SUM($D$2:D526)</f>
        <v>80623.865564548498</v>
      </c>
      <c r="Y526" s="5">
        <f t="shared" ref="Y526:Y551" si="83">IF(ISERROR(B525/B518),1,B525/B518)</f>
        <v>0.35627561231002774</v>
      </c>
      <c r="Z526" s="5">
        <f t="shared" ref="Z526:Z551" si="84">IF(ISERROR(C525/C518),1,C525/C518)</f>
        <v>0.97070093225575715</v>
      </c>
      <c r="AA526" s="5">
        <f t="shared" ref="AA526:AA551" si="85">IF(ISERROR(D525/D518),1,D525/D518)</f>
        <v>0.83416910063830818</v>
      </c>
    </row>
    <row r="527" spans="1:40" x14ac:dyDescent="0.25">
      <c r="A527" s="3">
        <f t="shared" si="82"/>
        <v>42893</v>
      </c>
      <c r="B527" s="16">
        <f t="shared" si="78"/>
        <v>6.6093174468984526E-5</v>
      </c>
      <c r="C527" s="16">
        <f t="shared" si="79"/>
        <v>168.02059545990096</v>
      </c>
      <c r="D527" s="16">
        <f t="shared" si="80"/>
        <v>36.012591635581146</v>
      </c>
      <c r="E527" s="16"/>
      <c r="F527" s="16">
        <f t="shared" si="81"/>
        <v>68.011084396218862</v>
      </c>
      <c r="G527" s="16"/>
      <c r="H527" s="20">
        <f t="shared" si="74"/>
        <v>-1.1941855208392919E-4</v>
      </c>
      <c r="I527" s="20">
        <f t="shared" si="75"/>
        <v>-5.0714700607746863</v>
      </c>
      <c r="J527" s="20">
        <f t="shared" si="76"/>
        <v>-7.1592107338888553</v>
      </c>
      <c r="K527" s="20"/>
      <c r="L527" s="20"/>
      <c r="M527" s="20"/>
      <c r="N527" s="20">
        <f t="shared" si="77"/>
        <v>-4.0769334044052101</v>
      </c>
      <c r="O527" s="20"/>
      <c r="P527" s="14">
        <f>SUM($B$2:B527)</f>
        <v>74421.090956960776</v>
      </c>
      <c r="Q527" s="14">
        <f>SUM($C$2:C527)</f>
        <v>86518.308465784386</v>
      </c>
      <c r="R527" s="14">
        <f>SUM($D$2:D527)</f>
        <v>80659.878156184073</v>
      </c>
      <c r="Y527" s="5">
        <f t="shared" si="83"/>
        <v>0.356275129032536</v>
      </c>
      <c r="Z527" s="5">
        <f t="shared" si="84"/>
        <v>0.97070098394943016</v>
      </c>
      <c r="AA527" s="5">
        <f t="shared" si="85"/>
        <v>0.83416925466078407</v>
      </c>
    </row>
    <row r="528" spans="1:40" x14ac:dyDescent="0.25">
      <c r="A528" s="3">
        <f t="shared" si="82"/>
        <v>42894</v>
      </c>
      <c r="B528" s="16">
        <f t="shared" si="78"/>
        <v>4.3153300444095897E-5</v>
      </c>
      <c r="C528" s="16">
        <f t="shared" si="79"/>
        <v>62.636326691939281</v>
      </c>
      <c r="D528" s="16">
        <f t="shared" si="80"/>
        <v>27.66728942222618</v>
      </c>
      <c r="E528" s="16"/>
      <c r="F528" s="16">
        <f t="shared" si="81"/>
        <v>30.101219755821969</v>
      </c>
      <c r="G528" s="16"/>
      <c r="H528" s="20">
        <f t="shared" si="74"/>
        <v>-7.7970298058794335E-5</v>
      </c>
      <c r="I528" s="20">
        <f t="shared" si="75"/>
        <v>-1.890616996331822</v>
      </c>
      <c r="J528" s="20">
        <f t="shared" si="76"/>
        <v>-5.5001886375340412</v>
      </c>
      <c r="K528" s="20"/>
      <c r="L528" s="20"/>
      <c r="M528" s="20"/>
      <c r="N528" s="20">
        <f t="shared" si="77"/>
        <v>-2.4636278680546404</v>
      </c>
      <c r="O528" s="20"/>
      <c r="P528" s="14">
        <f>SUM($B$2:B528)</f>
        <v>74421.091000114073</v>
      </c>
      <c r="Q528" s="14">
        <f>SUM($C$2:C528)</f>
        <v>86580.944792476323</v>
      </c>
      <c r="R528" s="14">
        <f>SUM($D$2:D528)</f>
        <v>80687.545445606302</v>
      </c>
      <c r="Y528" s="5">
        <f t="shared" si="83"/>
        <v>0.35627491424447877</v>
      </c>
      <c r="Z528" s="5">
        <f t="shared" si="84"/>
        <v>0.97070073636524423</v>
      </c>
      <c r="AA528" s="5">
        <f t="shared" si="85"/>
        <v>0.8341692877999537</v>
      </c>
    </row>
    <row r="529" spans="1:27" x14ac:dyDescent="0.25">
      <c r="A529" s="3">
        <f t="shared" si="82"/>
        <v>42895</v>
      </c>
      <c r="B529" s="16">
        <f t="shared" si="78"/>
        <v>2.8738491511233693E-5</v>
      </c>
      <c r="C529" s="16">
        <f t="shared" si="79"/>
        <v>261.36069141723169</v>
      </c>
      <c r="D529" s="16">
        <f t="shared" si="80"/>
        <v>22.741261290096375</v>
      </c>
      <c r="E529" s="16"/>
      <c r="F529" s="16">
        <f t="shared" si="81"/>
        <v>94.700660481939849</v>
      </c>
      <c r="G529" s="16"/>
      <c r="H529" s="20">
        <f t="shared" si="74"/>
        <v>-5.1925275529353695E-5</v>
      </c>
      <c r="I529" s="20">
        <f t="shared" si="75"/>
        <v>-7.8890165786822877</v>
      </c>
      <c r="J529" s="20">
        <f t="shared" si="76"/>
        <v>-4.5209105350677845</v>
      </c>
      <c r="K529" s="20"/>
      <c r="L529" s="20"/>
      <c r="M529" s="20"/>
      <c r="N529" s="20">
        <f t="shared" si="77"/>
        <v>-4.1366596796752191</v>
      </c>
      <c r="O529" s="20"/>
      <c r="P529" s="14">
        <f>SUM($B$2:B529)</f>
        <v>74421.091028852563</v>
      </c>
      <c r="Q529" s="14">
        <f>SUM($C$2:C529)</f>
        <v>86842.30548389355</v>
      </c>
      <c r="R529" s="14">
        <f>SUM($D$2:D529)</f>
        <v>80710.286706896397</v>
      </c>
      <c r="Y529" s="5">
        <f t="shared" si="83"/>
        <v>0.35627492063874061</v>
      </c>
      <c r="Z529" s="5">
        <f t="shared" si="84"/>
        <v>0.97070034797455507</v>
      </c>
      <c r="AA529" s="5">
        <f t="shared" si="85"/>
        <v>0.83416922361043078</v>
      </c>
    </row>
    <row r="530" spans="1:27" x14ac:dyDescent="0.25">
      <c r="A530" s="3">
        <f t="shared" si="82"/>
        <v>42896</v>
      </c>
      <c r="B530" s="16">
        <f t="shared" si="78"/>
        <v>3.8899406902280934E-5</v>
      </c>
      <c r="C530" s="16">
        <f t="shared" si="79"/>
        <v>141.08041238696975</v>
      </c>
      <c r="D530" s="16">
        <f t="shared" si="80"/>
        <v>21.180143229211961</v>
      </c>
      <c r="E530" s="16"/>
      <c r="F530" s="16">
        <f t="shared" si="81"/>
        <v>54.086864838529529</v>
      </c>
      <c r="G530" s="16"/>
      <c r="H530" s="20">
        <f t="shared" si="74"/>
        <v>-7.0284136240982207E-5</v>
      </c>
      <c r="I530" s="20">
        <f t="shared" si="75"/>
        <v>-4.2584624687704888</v>
      </c>
      <c r="J530" s="20">
        <f t="shared" si="76"/>
        <v>-4.2105679323267218</v>
      </c>
      <c r="K530" s="20"/>
      <c r="L530" s="20"/>
      <c r="M530" s="20"/>
      <c r="N530" s="20">
        <f t="shared" si="77"/>
        <v>-2.823033561744495</v>
      </c>
      <c r="O530" s="20"/>
      <c r="P530" s="14">
        <f>SUM($B$2:B530)</f>
        <v>74421.091067751971</v>
      </c>
      <c r="Q530" s="14">
        <f>SUM($C$2:C530)</f>
        <v>86983.385896280524</v>
      </c>
      <c r="R530" s="14">
        <f>SUM($D$2:D530)</f>
        <v>80731.466850125609</v>
      </c>
      <c r="Y530" s="5">
        <f t="shared" si="83"/>
        <v>0.35627509804709984</v>
      </c>
      <c r="Z530" s="5">
        <f t="shared" si="84"/>
        <v>0.97069999950082764</v>
      </c>
      <c r="AA530" s="5">
        <f t="shared" si="85"/>
        <v>0.83416909833666331</v>
      </c>
    </row>
    <row r="531" spans="1:27" x14ac:dyDescent="0.25">
      <c r="A531" s="28">
        <f t="shared" si="82"/>
        <v>42897</v>
      </c>
      <c r="B531" s="29">
        <f t="shared" si="78"/>
        <v>3.4477708720443777E-5</v>
      </c>
      <c r="C531" s="29">
        <f t="shared" si="79"/>
        <v>13.686977109639171</v>
      </c>
      <c r="D531" s="29">
        <f t="shared" si="80"/>
        <v>10.945170548333152</v>
      </c>
      <c r="E531" s="29"/>
      <c r="F531" s="29">
        <f t="shared" si="81"/>
        <v>8.2107273785603478</v>
      </c>
      <c r="G531" s="29"/>
      <c r="H531" s="30">
        <f t="shared" si="74"/>
        <v>-6.2294859800699479E-5</v>
      </c>
      <c r="I531" s="30">
        <f t="shared" si="75"/>
        <v>-0.41313805360649347</v>
      </c>
      <c r="J531" s="30">
        <f t="shared" si="76"/>
        <v>-2.1758784525115455</v>
      </c>
      <c r="K531" s="30"/>
      <c r="L531" s="30"/>
      <c r="M531" s="30"/>
      <c r="N531" s="30">
        <f t="shared" si="77"/>
        <v>-0.86302626699261253</v>
      </c>
      <c r="O531" s="30"/>
      <c r="P531" s="43">
        <f>SUM($B$2:B531)</f>
        <v>74421.091102229679</v>
      </c>
      <c r="Q531" s="43">
        <f>SUM($C$2:C531)</f>
        <v>86997.072873390163</v>
      </c>
      <c r="R531" s="43">
        <f>SUM($D$2:D531)</f>
        <v>80742.412020673946</v>
      </c>
      <c r="Y531" s="5">
        <f t="shared" si="83"/>
        <v>0.35627536698676104</v>
      </c>
      <c r="Z531" s="5">
        <f t="shared" si="84"/>
        <v>0.97069976994801055</v>
      </c>
      <c r="AA531" s="5">
        <f t="shared" si="85"/>
        <v>0.83416896417203146</v>
      </c>
    </row>
    <row r="532" spans="1:27" x14ac:dyDescent="0.25">
      <c r="A532" s="28">
        <f t="shared" si="82"/>
        <v>42898</v>
      </c>
      <c r="B532" s="29">
        <f t="shared" si="78"/>
        <v>1.1994703133792227E-5</v>
      </c>
      <c r="C532" s="29">
        <f t="shared" si="79"/>
        <v>66.193544776698388</v>
      </c>
      <c r="D532" s="29">
        <f t="shared" si="80"/>
        <v>4.846118966898751</v>
      </c>
      <c r="E532" s="29"/>
      <c r="F532" s="29">
        <f t="shared" si="81"/>
        <v>23.67989191276676</v>
      </c>
      <c r="G532" s="29"/>
      <c r="H532" s="30">
        <f t="shared" si="74"/>
        <v>-2.167219677865906E-5</v>
      </c>
      <c r="I532" s="30">
        <f t="shared" si="75"/>
        <v>-1.9980358770832964</v>
      </c>
      <c r="J532" s="30">
        <f t="shared" si="76"/>
        <v>-0.96339929981232597</v>
      </c>
      <c r="K532" s="30"/>
      <c r="L532" s="30"/>
      <c r="M532" s="30"/>
      <c r="N532" s="30">
        <f t="shared" si="77"/>
        <v>-0.98715228303079883</v>
      </c>
      <c r="O532" s="30"/>
      <c r="P532" s="43">
        <f>SUM($B$2:B532)</f>
        <v>74421.091114224386</v>
      </c>
      <c r="Q532" s="43">
        <f>SUM($C$2:C532)</f>
        <v>87063.266418166866</v>
      </c>
      <c r="R532" s="43">
        <f>SUM($D$2:D532)</f>
        <v>80747.25813964085</v>
      </c>
      <c r="Y532" s="5">
        <f t="shared" si="83"/>
        <v>0.35627563933999484</v>
      </c>
      <c r="Z532" s="5">
        <f t="shared" si="84"/>
        <v>0.97069966813580311</v>
      </c>
      <c r="AA532" s="5">
        <f t="shared" si="85"/>
        <v>0.83416886467145512</v>
      </c>
    </row>
    <row r="533" spans="1:27" x14ac:dyDescent="0.25">
      <c r="A533" s="3">
        <f t="shared" si="82"/>
        <v>42899</v>
      </c>
      <c r="B533" s="16">
        <f t="shared" si="78"/>
        <v>2.7553768008978823E-5</v>
      </c>
      <c r="C533" s="16">
        <f t="shared" si="79"/>
        <v>151.2252978817626</v>
      </c>
      <c r="D533" s="16">
        <f t="shared" si="80"/>
        <v>14.791040638043489</v>
      </c>
      <c r="E533" s="16"/>
      <c r="F533" s="16">
        <f t="shared" si="81"/>
        <v>55.338788691191361</v>
      </c>
      <c r="G533" s="16"/>
      <c r="H533" s="20">
        <f t="shared" si="74"/>
        <v>-4.9784510721857529E-5</v>
      </c>
      <c r="I533" s="20">
        <f t="shared" si="75"/>
        <v>-4.5646845120194826</v>
      </c>
      <c r="J533" s="20">
        <f t="shared" si="76"/>
        <v>-2.9404310552839856</v>
      </c>
      <c r="K533" s="20"/>
      <c r="L533" s="20"/>
      <c r="M533" s="20"/>
      <c r="N533" s="20">
        <f t="shared" si="77"/>
        <v>-2.5017217839380734</v>
      </c>
      <c r="O533" s="20"/>
      <c r="P533" s="14">
        <f>SUM($B$2:B533)</f>
        <v>74421.091141778161</v>
      </c>
      <c r="Q533" s="14">
        <f>SUM($C$2:C533)</f>
        <v>87214.491716048622</v>
      </c>
      <c r="R533" s="14">
        <f>SUM($D$2:D533)</f>
        <v>80762.049180278889</v>
      </c>
      <c r="Y533" s="5">
        <f t="shared" si="83"/>
        <v>0.35627584259268658</v>
      </c>
      <c r="Z533" s="5">
        <f t="shared" si="84"/>
        <v>0.97069966910977457</v>
      </c>
      <c r="AA533" s="5">
        <f t="shared" si="85"/>
        <v>0.83416881476512994</v>
      </c>
    </row>
    <row r="534" spans="1:27" x14ac:dyDescent="0.25">
      <c r="A534" s="3">
        <f t="shared" si="82"/>
        <v>42900</v>
      </c>
      <c r="B534" s="16">
        <f t="shared" si="78"/>
        <v>2.3547407771704363E-5</v>
      </c>
      <c r="C534" s="16">
        <f t="shared" si="79"/>
        <v>163.09757369848171</v>
      </c>
      <c r="D534" s="16">
        <f t="shared" si="80"/>
        <v>30.040581727233786</v>
      </c>
      <c r="E534" s="16"/>
      <c r="F534" s="16">
        <f t="shared" si="81"/>
        <v>64.379392991041087</v>
      </c>
      <c r="G534" s="16"/>
      <c r="H534" s="20">
        <f t="shared" si="74"/>
        <v>-4.254576669728016E-5</v>
      </c>
      <c r="I534" s="20">
        <f t="shared" si="75"/>
        <v>-4.9230217614192497</v>
      </c>
      <c r="J534" s="20">
        <f t="shared" si="76"/>
        <v>-5.9720099083473599</v>
      </c>
      <c r="K534" s="20"/>
      <c r="L534" s="20"/>
      <c r="M534" s="20"/>
      <c r="N534" s="20">
        <f t="shared" si="77"/>
        <v>-3.6316914051777758</v>
      </c>
      <c r="O534" s="20"/>
      <c r="P534" s="14">
        <f>SUM($B$2:B534)</f>
        <v>74421.091165325575</v>
      </c>
      <c r="Q534" s="14">
        <f>SUM($C$2:C534)</f>
        <v>87377.589289747106</v>
      </c>
      <c r="R534" s="14">
        <f>SUM($D$2:D534)</f>
        <v>80792.08976200613</v>
      </c>
      <c r="Y534" s="5">
        <f t="shared" si="83"/>
        <v>0.35627594072626512</v>
      </c>
      <c r="Z534" s="5">
        <f t="shared" si="84"/>
        <v>0.97069975590290802</v>
      </c>
      <c r="AA534" s="5">
        <f t="shared" si="85"/>
        <v>0.83416880977846308</v>
      </c>
    </row>
    <row r="535" spans="1:27" x14ac:dyDescent="0.25">
      <c r="A535" s="3">
        <f t="shared" si="82"/>
        <v>42901</v>
      </c>
      <c r="B535" s="16">
        <f t="shared" si="78"/>
        <v>1.5374479425778068E-5</v>
      </c>
      <c r="C535" s="16">
        <f t="shared" si="79"/>
        <v>60.801084448983623</v>
      </c>
      <c r="D535" s="16">
        <f t="shared" si="80"/>
        <v>23.079191972687013</v>
      </c>
      <c r="E535" s="16"/>
      <c r="F535" s="16">
        <f t="shared" si="81"/>
        <v>27.960097265383354</v>
      </c>
      <c r="G535" s="16"/>
      <c r="H535" s="20">
        <f t="shared" si="74"/>
        <v>-2.7778821018317829E-5</v>
      </c>
      <c r="I535" s="20">
        <f t="shared" si="75"/>
        <v>-1.8352422429556583</v>
      </c>
      <c r="J535" s="20">
        <f t="shared" si="76"/>
        <v>-4.5880974495391662</v>
      </c>
      <c r="K535" s="20"/>
      <c r="L535" s="20"/>
      <c r="M535" s="20"/>
      <c r="N535" s="20">
        <f t="shared" si="77"/>
        <v>-2.1411224904386152</v>
      </c>
      <c r="O535" s="20"/>
      <c r="P535" s="14">
        <f>SUM($B$2:B535)</f>
        <v>74421.091180700052</v>
      </c>
      <c r="Q535" s="14">
        <f>SUM($C$2:C535)</f>
        <v>87438.390374196097</v>
      </c>
      <c r="R535" s="14">
        <f>SUM($D$2:D535)</f>
        <v>80815.16895397882</v>
      </c>
      <c r="Y535" s="5">
        <f t="shared" si="83"/>
        <v>0.35627593864105334</v>
      </c>
      <c r="Z535" s="5">
        <f t="shared" si="84"/>
        <v>0.97069989099881415</v>
      </c>
      <c r="AA535" s="5">
        <f t="shared" si="85"/>
        <v>0.83416883825581445</v>
      </c>
    </row>
    <row r="536" spans="1:27" x14ac:dyDescent="0.25">
      <c r="A536" s="3">
        <f t="shared" si="82"/>
        <v>42902</v>
      </c>
      <c r="B536" s="16">
        <f t="shared" si="78"/>
        <v>1.0238827779776061E-5</v>
      </c>
      <c r="C536" s="16">
        <f t="shared" si="79"/>
        <v>253.70286275749578</v>
      </c>
      <c r="D536" s="16">
        <f t="shared" si="80"/>
        <v>18.970053717069614</v>
      </c>
      <c r="E536" s="16"/>
      <c r="F536" s="16">
        <f t="shared" si="81"/>
        <v>90.890975571131051</v>
      </c>
      <c r="G536" s="16"/>
      <c r="H536" s="20">
        <f t="shared" si="74"/>
        <v>-1.8499663731457633E-5</v>
      </c>
      <c r="I536" s="20">
        <f t="shared" si="75"/>
        <v>-7.6578286597359124</v>
      </c>
      <c r="J536" s="20">
        <f t="shared" si="76"/>
        <v>-3.7712075730267607</v>
      </c>
      <c r="K536" s="20"/>
      <c r="L536" s="20"/>
      <c r="M536" s="20"/>
      <c r="N536" s="20">
        <f t="shared" si="77"/>
        <v>-3.809684910808798</v>
      </c>
      <c r="O536" s="20"/>
      <c r="P536" s="14">
        <f>SUM($B$2:B536)</f>
        <v>74421.091190938881</v>
      </c>
      <c r="Q536" s="14">
        <f>SUM($C$2:C536)</f>
        <v>87692.093236953588</v>
      </c>
      <c r="R536" s="14">
        <f>SUM($D$2:D536)</f>
        <v>80834.139007695892</v>
      </c>
      <c r="Y536" s="5">
        <f t="shared" si="83"/>
        <v>0.35627586459337796</v>
      </c>
      <c r="Z536" s="5">
        <f t="shared" si="84"/>
        <v>0.97070003399174687</v>
      </c>
      <c r="AA536" s="5">
        <f t="shared" si="85"/>
        <v>0.83416888515817622</v>
      </c>
    </row>
    <row r="537" spans="1:27" x14ac:dyDescent="0.25">
      <c r="A537" s="3">
        <f t="shared" si="82"/>
        <v>42903</v>
      </c>
      <c r="B537" s="16">
        <f t="shared" si="78"/>
        <v>1.3858911350677912E-5</v>
      </c>
      <c r="C537" s="16">
        <f t="shared" si="79"/>
        <v>136.94678780635141</v>
      </c>
      <c r="D537" s="16">
        <f t="shared" si="80"/>
        <v>17.667818405038346</v>
      </c>
      <c r="E537" s="16"/>
      <c r="F537" s="16">
        <f t="shared" si="81"/>
        <v>51.538206690100367</v>
      </c>
      <c r="G537" s="16"/>
      <c r="H537" s="20">
        <f t="shared" si="74"/>
        <v>-2.5040495551603022E-5</v>
      </c>
      <c r="I537" s="20">
        <f t="shared" si="75"/>
        <v>-4.1336245806183456</v>
      </c>
      <c r="J537" s="20">
        <f t="shared" si="76"/>
        <v>-3.5123248241736142</v>
      </c>
      <c r="K537" s="20"/>
      <c r="L537" s="20"/>
      <c r="M537" s="20"/>
      <c r="N537" s="20">
        <f t="shared" si="77"/>
        <v>-2.5486581484291619</v>
      </c>
      <c r="O537" s="20"/>
      <c r="P537" s="14">
        <f>SUM($B$2:B537)</f>
        <v>74421.091204797791</v>
      </c>
      <c r="Q537" s="14">
        <f>SUM($C$2:C537)</f>
        <v>87829.040024759932</v>
      </c>
      <c r="R537" s="14">
        <f>SUM($D$2:D537)</f>
        <v>80851.806826100932</v>
      </c>
      <c r="Y537" s="5">
        <f t="shared" si="83"/>
        <v>0.3562757556628805</v>
      </c>
      <c r="Z537" s="5">
        <f t="shared" si="84"/>
        <v>0.97070015151011713</v>
      </c>
      <c r="AA537" s="5">
        <f t="shared" si="85"/>
        <v>0.83416893527057401</v>
      </c>
    </row>
    <row r="538" spans="1:27" x14ac:dyDescent="0.25">
      <c r="A538" s="28">
        <f t="shared" si="82"/>
        <v>42904</v>
      </c>
      <c r="B538" s="29">
        <f t="shared" si="78"/>
        <v>1.2283565110111682E-5</v>
      </c>
      <c r="C538" s="29">
        <f t="shared" si="79"/>
        <v>13.285952018377095</v>
      </c>
      <c r="D538" s="29">
        <f t="shared" si="80"/>
        <v>9.1301220002309798</v>
      </c>
      <c r="E538" s="29"/>
      <c r="F538" s="29">
        <f t="shared" si="81"/>
        <v>7.4720287673910617</v>
      </c>
      <c r="G538" s="29"/>
      <c r="H538" s="30">
        <f t="shared" si="74"/>
        <v>-2.2194143610332093E-5</v>
      </c>
      <c r="I538" s="30">
        <f t="shared" si="75"/>
        <v>-0.40102509126207586</v>
      </c>
      <c r="J538" s="30">
        <f t="shared" si="76"/>
        <v>-1.8150485481021725</v>
      </c>
      <c r="K538" s="30"/>
      <c r="L538" s="30"/>
      <c r="M538" s="30"/>
      <c r="N538" s="30">
        <f t="shared" si="77"/>
        <v>-0.73869861116928615</v>
      </c>
      <c r="O538" s="30"/>
      <c r="P538" s="43">
        <f>SUM($B$2:B538)</f>
        <v>74421.091217081354</v>
      </c>
      <c r="Q538" s="43">
        <f>SUM($C$2:C538)</f>
        <v>87842.325976778302</v>
      </c>
      <c r="R538" s="43">
        <f>SUM($D$2:D538)</f>
        <v>80860.936948101167</v>
      </c>
      <c r="Y538" s="5">
        <f t="shared" si="83"/>
        <v>0.35627564670826051</v>
      </c>
      <c r="Z538" s="5">
        <f t="shared" si="84"/>
        <v>0.97070022329336392</v>
      </c>
      <c r="AA538" s="5">
        <f t="shared" si="85"/>
        <v>0.83416897675510693</v>
      </c>
    </row>
    <row r="539" spans="1:27" x14ac:dyDescent="0.25">
      <c r="A539" s="28">
        <f t="shared" si="82"/>
        <v>42905</v>
      </c>
      <c r="B539" s="29">
        <f t="shared" si="78"/>
        <v>4.2734190978089247E-6</v>
      </c>
      <c r="C539" s="29">
        <f t="shared" si="79"/>
        <v>64.25408854915095</v>
      </c>
      <c r="D539" s="29">
        <f t="shared" si="80"/>
        <v>4.0424822659832254</v>
      </c>
      <c r="E539" s="29"/>
      <c r="F539" s="29">
        <f t="shared" si="81"/>
        <v>22.765525029517757</v>
      </c>
      <c r="G539" s="29"/>
      <c r="H539" s="30">
        <f t="shared" si="74"/>
        <v>-7.7212840359833026E-6</v>
      </c>
      <c r="I539" s="30">
        <f t="shared" si="75"/>
        <v>-1.9394562275474385</v>
      </c>
      <c r="J539" s="30">
        <f t="shared" si="76"/>
        <v>-0.80363670091552564</v>
      </c>
      <c r="K539" s="30"/>
      <c r="L539" s="30"/>
      <c r="M539" s="30"/>
      <c r="N539" s="30">
        <f t="shared" si="77"/>
        <v>-0.91436688324900217</v>
      </c>
      <c r="O539" s="30"/>
      <c r="P539" s="43">
        <f>SUM($B$2:B539)</f>
        <v>74421.091221354771</v>
      </c>
      <c r="Q539" s="43">
        <f>SUM($C$2:C539)</f>
        <v>87906.580065327449</v>
      </c>
      <c r="R539" s="43">
        <f>SUM($D$2:D539)</f>
        <v>80864.979430367152</v>
      </c>
      <c r="Y539" s="5">
        <f t="shared" si="83"/>
        <v>0.35627556371888669</v>
      </c>
      <c r="Z539" s="5">
        <f t="shared" si="84"/>
        <v>0.97070024388514176</v>
      </c>
      <c r="AA539" s="5">
        <f t="shared" si="85"/>
        <v>0.83416900265856642</v>
      </c>
    </row>
    <row r="540" spans="1:27" x14ac:dyDescent="0.25">
      <c r="A540" s="3">
        <f t="shared" si="82"/>
        <v>42906</v>
      </c>
      <c r="B540" s="16">
        <f t="shared" si="78"/>
        <v>9.8167329333347113E-6</v>
      </c>
      <c r="C540" s="16">
        <f t="shared" si="79"/>
        <v>146.79442265184821</v>
      </c>
      <c r="D540" s="16">
        <f t="shared" si="80"/>
        <v>12.338227637721747</v>
      </c>
      <c r="E540" s="16"/>
      <c r="F540" s="16">
        <f t="shared" si="81"/>
        <v>53.0442200354343</v>
      </c>
      <c r="G540" s="16"/>
      <c r="H540" s="20">
        <f t="shared" si="74"/>
        <v>-1.7737035075644114E-5</v>
      </c>
      <c r="I540" s="20">
        <f t="shared" si="75"/>
        <v>-4.4308752299143919</v>
      </c>
      <c r="J540" s="20">
        <f t="shared" si="76"/>
        <v>-2.4528130003217417</v>
      </c>
      <c r="K540" s="20"/>
      <c r="L540" s="20"/>
      <c r="M540" s="20"/>
      <c r="N540" s="20">
        <f t="shared" si="77"/>
        <v>-2.294568655757061</v>
      </c>
      <c r="O540" s="20"/>
      <c r="P540" s="14">
        <f>SUM($B$2:B540)</f>
        <v>74421.091231171507</v>
      </c>
      <c r="Q540" s="14">
        <f>SUM($C$2:C540)</f>
        <v>88053.374487979294</v>
      </c>
      <c r="R540" s="14">
        <f>SUM($D$2:D540)</f>
        <v>80877.317658004875</v>
      </c>
      <c r="Y540" s="5">
        <f t="shared" si="83"/>
        <v>0.3562755201310136</v>
      </c>
      <c r="Z540" s="5">
        <f t="shared" si="84"/>
        <v>0.97070022108515075</v>
      </c>
      <c r="AA540" s="5">
        <f t="shared" si="85"/>
        <v>0.83416901103651431</v>
      </c>
    </row>
    <row r="541" spans="1:27" x14ac:dyDescent="0.25">
      <c r="A541" s="3">
        <f t="shared" si="82"/>
        <v>42907</v>
      </c>
      <c r="B541" s="16">
        <f t="shared" si="78"/>
        <v>8.3893647148315985E-6</v>
      </c>
      <c r="C541" s="16">
        <f t="shared" si="79"/>
        <v>158.31883454315519</v>
      </c>
      <c r="D541" s="16">
        <f t="shared" si="80"/>
        <v>25.058921947864015</v>
      </c>
      <c r="E541" s="16"/>
      <c r="F541" s="16">
        <f t="shared" si="81"/>
        <v>61.125921626794643</v>
      </c>
      <c r="G541" s="16"/>
      <c r="H541" s="20">
        <f t="shared" si="74"/>
        <v>-1.5158043056872764E-5</v>
      </c>
      <c r="I541" s="20">
        <f t="shared" si="75"/>
        <v>-4.7787391553265195</v>
      </c>
      <c r="J541" s="20">
        <f t="shared" si="76"/>
        <v>-4.981659779369771</v>
      </c>
      <c r="K541" s="20"/>
      <c r="L541" s="20"/>
      <c r="M541" s="20"/>
      <c r="N541" s="20">
        <f t="shared" si="77"/>
        <v>-3.2534713642464439</v>
      </c>
      <c r="O541" s="20"/>
      <c r="P541" s="14">
        <f>SUM($B$2:B541)</f>
        <v>74421.091239560876</v>
      </c>
      <c r="Q541" s="14">
        <f>SUM($C$2:C541)</f>
        <v>88211.693322522449</v>
      </c>
      <c r="R541" s="14">
        <f>SUM($D$2:D541)</f>
        <v>80902.376579952732</v>
      </c>
      <c r="Y541" s="5">
        <f t="shared" si="83"/>
        <v>0.35627551666021784</v>
      </c>
      <c r="Z541" s="5">
        <f t="shared" si="84"/>
        <v>0.97070017191582103</v>
      </c>
      <c r="AA541" s="5">
        <f t="shared" si="85"/>
        <v>0.83416900403796124</v>
      </c>
    </row>
    <row r="542" spans="1:27" x14ac:dyDescent="0.25">
      <c r="A542" s="3">
        <f t="shared" si="82"/>
        <v>42908</v>
      </c>
      <c r="B542" s="16">
        <f t="shared" ref="B542:B573" si="86">SUM(Y528:Y541)/14*B535</f>
        <v>5.4775509252559315E-6</v>
      </c>
      <c r="C542" s="16">
        <f t="shared" ref="C542:C573" si="87">SUM(Z528:Z541)/14*C535</f>
        <v>59.01961651212045</v>
      </c>
      <c r="D542" s="16">
        <f t="shared" ref="D542:D573" si="88">SUM(AA528:AA541)/14*D535</f>
        <v>19.251946020992293</v>
      </c>
      <c r="E542" s="16"/>
      <c r="F542" s="16">
        <f t="shared" si="81"/>
        <v>26.090522670221223</v>
      </c>
      <c r="G542" s="16"/>
      <c r="H542" s="20">
        <f t="shared" si="74"/>
        <v>-9.8969285005221362E-6</v>
      </c>
      <c r="I542" s="20">
        <f t="shared" si="75"/>
        <v>-1.781467936863173</v>
      </c>
      <c r="J542" s="20">
        <f t="shared" si="76"/>
        <v>-3.8272459516947208</v>
      </c>
      <c r="K542" s="20"/>
      <c r="L542" s="20"/>
      <c r="M542" s="20"/>
      <c r="N542" s="20">
        <f t="shared" si="77"/>
        <v>-1.8695745951621312</v>
      </c>
      <c r="O542" s="20"/>
      <c r="P542" s="14">
        <f>SUM($B$2:B542)</f>
        <v>74421.09124503842</v>
      </c>
      <c r="Q542" s="14">
        <f>SUM($C$2:C542)</f>
        <v>88270.712939034565</v>
      </c>
      <c r="R542" s="14">
        <f>SUM($D$2:D542)</f>
        <v>80921.62852597372</v>
      </c>
      <c r="Y542" s="5">
        <f t="shared" si="83"/>
        <v>0.35627551007600256</v>
      </c>
      <c r="Z542" s="5">
        <f t="shared" si="84"/>
        <v>0.9707001211179207</v>
      </c>
      <c r="AA542" s="5">
        <f t="shared" si="85"/>
        <v>0.83416899763783314</v>
      </c>
    </row>
    <row r="543" spans="1:27" x14ac:dyDescent="0.25">
      <c r="A543" s="3">
        <f t="shared" si="82"/>
        <v>42909</v>
      </c>
      <c r="B543" s="16">
        <f t="shared" si="86"/>
        <v>3.647844309067878E-6</v>
      </c>
      <c r="C543" s="16">
        <f t="shared" si="87"/>
        <v>246.26937374200298</v>
      </c>
      <c r="D543" s="16">
        <f t="shared" si="88"/>
        <v>15.824229961538137</v>
      </c>
      <c r="E543" s="16"/>
      <c r="F543" s="16">
        <f t="shared" si="81"/>
        <v>87.364535783795134</v>
      </c>
      <c r="G543" s="16"/>
      <c r="H543" s="20">
        <f t="shared" si="74"/>
        <v>-6.5909834707081827E-6</v>
      </c>
      <c r="I543" s="20">
        <f t="shared" si="75"/>
        <v>-7.4334890154927962</v>
      </c>
      <c r="J543" s="20">
        <f t="shared" si="76"/>
        <v>-3.1458237555314774</v>
      </c>
      <c r="K543" s="20"/>
      <c r="L543" s="20"/>
      <c r="M543" s="20"/>
      <c r="N543" s="20">
        <f t="shared" si="77"/>
        <v>-3.5264397873359172</v>
      </c>
      <c r="O543" s="20"/>
      <c r="P543" s="14">
        <f>SUM($B$2:B543)</f>
        <v>74421.091248686265</v>
      </c>
      <c r="Q543" s="14">
        <f>SUM($C$2:C543)</f>
        <v>88516.98231277657</v>
      </c>
      <c r="R543" s="14">
        <f>SUM($D$2:D543)</f>
        <v>80937.452755935257</v>
      </c>
      <c r="Y543" s="5">
        <f t="shared" si="83"/>
        <v>0.35627553776369408</v>
      </c>
      <c r="Z543" s="5">
        <f t="shared" si="84"/>
        <v>0.97070006311551982</v>
      </c>
      <c r="AA543" s="5">
        <f t="shared" si="85"/>
        <v>0.83416897973620296</v>
      </c>
    </row>
    <row r="544" spans="1:27" x14ac:dyDescent="0.25">
      <c r="A544" s="3">
        <f t="shared" si="82"/>
        <v>42910</v>
      </c>
      <c r="B544" s="16">
        <f t="shared" si="86"/>
        <v>4.9375922950147304E-6</v>
      </c>
      <c r="C544" s="16">
        <f t="shared" si="87"/>
        <v>132.93424676233056</v>
      </c>
      <c r="D544" s="16">
        <f t="shared" si="88"/>
        <v>14.737945379148401</v>
      </c>
      <c r="E544" s="16"/>
      <c r="F544" s="16">
        <f t="shared" si="81"/>
        <v>49.224065693023761</v>
      </c>
      <c r="G544" s="16"/>
      <c r="H544" s="20">
        <f t="shared" si="74"/>
        <v>-8.9213190556631809E-6</v>
      </c>
      <c r="I544" s="20">
        <f t="shared" si="75"/>
        <v>-4.0125410440208498</v>
      </c>
      <c r="J544" s="20">
        <f t="shared" si="76"/>
        <v>-2.929873025889945</v>
      </c>
      <c r="K544" s="20"/>
      <c r="L544" s="20"/>
      <c r="M544" s="20"/>
      <c r="N544" s="20">
        <f t="shared" si="77"/>
        <v>-2.3141409970766063</v>
      </c>
      <c r="O544" s="20"/>
      <c r="P544" s="14">
        <f>SUM($B$2:B544)</f>
        <v>74421.091253623861</v>
      </c>
      <c r="Q544" s="14">
        <f>SUM($C$2:C544)</f>
        <v>88649.916559538906</v>
      </c>
      <c r="R544" s="14">
        <f>SUM($D$2:D544)</f>
        <v>80952.190701314408</v>
      </c>
      <c r="Y544" s="5">
        <f t="shared" si="83"/>
        <v>0.3562755803230887</v>
      </c>
      <c r="Z544" s="5">
        <f t="shared" si="84"/>
        <v>0.97070001916928239</v>
      </c>
      <c r="AA544" s="5">
        <f t="shared" si="85"/>
        <v>0.83416895901033716</v>
      </c>
    </row>
    <row r="545" spans="1:27" x14ac:dyDescent="0.25">
      <c r="A545" s="28">
        <f t="shared" si="82"/>
        <v>42911</v>
      </c>
      <c r="B545" s="29">
        <f t="shared" si="86"/>
        <v>4.3763352526531313E-6</v>
      </c>
      <c r="C545" s="29">
        <f t="shared" si="87"/>
        <v>12.896673627255861</v>
      </c>
      <c r="D545" s="29">
        <f t="shared" si="88"/>
        <v>7.6160641146652113</v>
      </c>
      <c r="E545" s="29"/>
      <c r="F545" s="29">
        <f t="shared" si="81"/>
        <v>6.8375807060854426</v>
      </c>
      <c r="G545" s="29"/>
      <c r="H545" s="30">
        <f t="shared" si="74"/>
        <v>-7.9072298574585511E-6</v>
      </c>
      <c r="I545" s="30">
        <f t="shared" si="75"/>
        <v>-0.38927839112123408</v>
      </c>
      <c r="J545" s="30">
        <f t="shared" si="76"/>
        <v>-1.5140578855657685</v>
      </c>
      <c r="K545" s="30"/>
      <c r="L545" s="30"/>
      <c r="M545" s="30"/>
      <c r="N545" s="30">
        <f t="shared" si="77"/>
        <v>-0.63444806130561915</v>
      </c>
      <c r="O545" s="30"/>
      <c r="P545" s="43">
        <f>SUM($B$2:B545)</f>
        <v>74421.09125800019</v>
      </c>
      <c r="Q545" s="43">
        <f>SUM($C$2:C545)</f>
        <v>88662.813233166162</v>
      </c>
      <c r="R545" s="43">
        <f>SUM($D$2:D545)</f>
        <v>80959.806765429079</v>
      </c>
      <c r="Y545" s="5">
        <f t="shared" si="83"/>
        <v>0.35627562440344257</v>
      </c>
      <c r="Z545" s="5">
        <f t="shared" si="84"/>
        <v>0.97069999882220859</v>
      </c>
      <c r="AA545" s="5">
        <f t="shared" si="85"/>
        <v>0.8341689415907495</v>
      </c>
    </row>
    <row r="546" spans="1:27" x14ac:dyDescent="0.25">
      <c r="A546" s="28">
        <f t="shared" si="82"/>
        <v>42912</v>
      </c>
      <c r="B546" s="29">
        <f t="shared" si="86"/>
        <v>1.5225152831963834E-6</v>
      </c>
      <c r="C546" s="29">
        <f t="shared" si="87"/>
        <v>62.37144481968874</v>
      </c>
      <c r="D546" s="29">
        <f t="shared" si="88"/>
        <v>3.3721131064639853</v>
      </c>
      <c r="E546" s="29"/>
      <c r="F546" s="29">
        <f t="shared" si="81"/>
        <v>21.914519816222668</v>
      </c>
      <c r="G546" s="29"/>
      <c r="H546" s="30">
        <f t="shared" si="74"/>
        <v>-2.750903814612541E-6</v>
      </c>
      <c r="I546" s="30">
        <f t="shared" si="75"/>
        <v>-1.8826437294622096</v>
      </c>
      <c r="J546" s="30">
        <f t="shared" si="76"/>
        <v>-0.67036915951924003</v>
      </c>
      <c r="K546" s="30"/>
      <c r="L546" s="30"/>
      <c r="M546" s="30"/>
      <c r="N546" s="30">
        <f t="shared" si="77"/>
        <v>-0.85100521329508894</v>
      </c>
      <c r="O546" s="30"/>
      <c r="P546" s="43">
        <f>SUM($B$2:B546)</f>
        <v>74421.091259522698</v>
      </c>
      <c r="Q546" s="43">
        <f>SUM($C$2:C546)</f>
        <v>88725.184677985846</v>
      </c>
      <c r="R546" s="43">
        <f>SUM($D$2:D546)</f>
        <v>80963.178878535546</v>
      </c>
      <c r="Y546" s="5">
        <f t="shared" si="83"/>
        <v>0.35627565885172741</v>
      </c>
      <c r="Z546" s="5">
        <f t="shared" si="84"/>
        <v>0.97070000022709813</v>
      </c>
      <c r="AA546" s="5">
        <f t="shared" si="85"/>
        <v>0.83416893163886918</v>
      </c>
    </row>
    <row r="547" spans="1:27" x14ac:dyDescent="0.25">
      <c r="A547" s="3">
        <f t="shared" si="82"/>
        <v>42913</v>
      </c>
      <c r="B547" s="16">
        <f t="shared" si="86"/>
        <v>3.4974631877761515E-6</v>
      </c>
      <c r="C547" s="16">
        <f t="shared" si="87"/>
        <v>142.49335198338619</v>
      </c>
      <c r="D547" s="16">
        <f t="shared" si="88"/>
        <v>10.292166205993105</v>
      </c>
      <c r="E547" s="16"/>
      <c r="F547" s="16">
        <f t="shared" si="81"/>
        <v>50.928507228947495</v>
      </c>
      <c r="G547" s="16"/>
      <c r="H547" s="20">
        <f t="shared" ref="H547:H610" si="89">B547-B540</f>
        <v>-6.3192697455585603E-6</v>
      </c>
      <c r="I547" s="20">
        <f t="shared" ref="I547:I610" si="90">C547-C540</f>
        <v>-4.3010706684620175</v>
      </c>
      <c r="J547" s="20">
        <f t="shared" ref="J547:J610" si="91">D547-D540</f>
        <v>-2.0460614317286421</v>
      </c>
      <c r="K547" s="20"/>
      <c r="L547" s="20"/>
      <c r="M547" s="20"/>
      <c r="N547" s="20">
        <f t="shared" ref="N547:N610" si="92">F547-F540</f>
        <v>-2.1157128064868047</v>
      </c>
      <c r="O547" s="20"/>
      <c r="P547" s="14">
        <f>SUM($B$2:B547)</f>
        <v>74421.091263020164</v>
      </c>
      <c r="Q547" s="14">
        <f>SUM($C$2:C547)</f>
        <v>88867.678029969233</v>
      </c>
      <c r="R547" s="14">
        <f>SUM($D$2:D547)</f>
        <v>80973.471044741542</v>
      </c>
      <c r="Y547" s="5">
        <f t="shared" si="83"/>
        <v>0.35627567723863318</v>
      </c>
      <c r="Z547" s="5">
        <f t="shared" si="84"/>
        <v>0.97070001657525518</v>
      </c>
      <c r="AA547" s="5">
        <f t="shared" si="85"/>
        <v>0.83416893002592041</v>
      </c>
    </row>
    <row r="548" spans="1:27" x14ac:dyDescent="0.25">
      <c r="A548" s="3">
        <f t="shared" si="82"/>
        <v>42914</v>
      </c>
      <c r="B548" s="16">
        <f t="shared" si="86"/>
        <v>2.988926507983919E-6</v>
      </c>
      <c r="C548" s="16">
        <f t="shared" si="87"/>
        <v>153.68010299997562</v>
      </c>
      <c r="D548" s="16">
        <f t="shared" si="88"/>
        <v>20.903374435027231</v>
      </c>
      <c r="E548" s="16"/>
      <c r="F548" s="16">
        <f t="shared" si="81"/>
        <v>58.194493474643117</v>
      </c>
      <c r="G548" s="16"/>
      <c r="H548" s="20">
        <f t="shared" si="89"/>
        <v>-5.4004382068476791E-6</v>
      </c>
      <c r="I548" s="20">
        <f t="shared" si="90"/>
        <v>-4.6387315431795741</v>
      </c>
      <c r="J548" s="20">
        <f t="shared" si="91"/>
        <v>-4.1555475128367831</v>
      </c>
      <c r="K548" s="20"/>
      <c r="L548" s="20"/>
      <c r="M548" s="20"/>
      <c r="N548" s="20">
        <f t="shared" si="92"/>
        <v>-2.9314281521515255</v>
      </c>
      <c r="O548" s="20"/>
      <c r="P548" s="14">
        <f>SUM($B$2:B548)</f>
        <v>74421.091266009083</v>
      </c>
      <c r="Q548" s="14">
        <f>SUM($C$2:C548)</f>
        <v>89021.35813296921</v>
      </c>
      <c r="R548" s="14">
        <f>SUM($D$2:D548)</f>
        <v>80994.374419176573</v>
      </c>
      <c r="Y548" s="5">
        <f t="shared" si="83"/>
        <v>0.35627567863232834</v>
      </c>
      <c r="Z548" s="5">
        <f t="shared" si="84"/>
        <v>0.97070004029606183</v>
      </c>
      <c r="AA548" s="5">
        <f t="shared" si="85"/>
        <v>0.83416893480930721</v>
      </c>
    </row>
    <row r="549" spans="1:27" x14ac:dyDescent="0.25">
      <c r="A549" s="3">
        <f t="shared" si="82"/>
        <v>42915</v>
      </c>
      <c r="B549" s="16">
        <f t="shared" si="86"/>
        <v>1.9515180058981144E-6</v>
      </c>
      <c r="C549" s="16">
        <f t="shared" si="87"/>
        <v>57.290346790291608</v>
      </c>
      <c r="D549" s="16">
        <f t="shared" si="88"/>
        <v>16.059375635771818</v>
      </c>
      <c r="E549" s="16"/>
      <c r="F549" s="16">
        <f t="shared" si="81"/>
        <v>24.449908125860478</v>
      </c>
      <c r="G549" s="16"/>
      <c r="H549" s="20">
        <f t="shared" si="89"/>
        <v>-3.5260329193578171E-6</v>
      </c>
      <c r="I549" s="20">
        <f t="shared" si="90"/>
        <v>-1.7292697218288424</v>
      </c>
      <c r="J549" s="20">
        <f t="shared" si="91"/>
        <v>-3.1925703852204741</v>
      </c>
      <c r="K549" s="20"/>
      <c r="L549" s="20"/>
      <c r="M549" s="20"/>
      <c r="N549" s="20">
        <f t="shared" si="92"/>
        <v>-1.6406145443607443</v>
      </c>
      <c r="O549" s="20"/>
      <c r="P549" s="14">
        <f>SUM($B$2:B549)</f>
        <v>74421.091267960597</v>
      </c>
      <c r="Q549" s="14">
        <f>SUM($C$2:C549)</f>
        <v>89078.648479759504</v>
      </c>
      <c r="R549" s="14">
        <f>SUM($D$2:D549)</f>
        <v>81010.433794812343</v>
      </c>
      <c r="Y549" s="5">
        <f t="shared" si="83"/>
        <v>0.35627566682132455</v>
      </c>
      <c r="Z549" s="5">
        <f t="shared" si="84"/>
        <v>0.97070006511502505</v>
      </c>
      <c r="AA549" s="5">
        <f t="shared" si="85"/>
        <v>0.83416894304222067</v>
      </c>
    </row>
    <row r="550" spans="1:27" x14ac:dyDescent="0.25">
      <c r="A550" s="3">
        <f t="shared" si="82"/>
        <v>42916</v>
      </c>
      <c r="B550" s="16">
        <f t="shared" si="86"/>
        <v>1.2996380245568232E-6</v>
      </c>
      <c r="C550" s="16">
        <f t="shared" si="87"/>
        <v>239.05370519268544</v>
      </c>
      <c r="D550" s="16">
        <f t="shared" si="88"/>
        <v>13.200081441236238</v>
      </c>
      <c r="E550" s="16"/>
      <c r="F550" s="16">
        <f t="shared" si="81"/>
        <v>84.08459597785324</v>
      </c>
      <c r="G550" s="16"/>
      <c r="H550" s="20">
        <f t="shared" si="89"/>
        <v>-2.3482062845110549E-6</v>
      </c>
      <c r="I550" s="20">
        <f t="shared" si="90"/>
        <v>-7.2156685493175416</v>
      </c>
      <c r="J550" s="20">
        <f t="shared" si="91"/>
        <v>-2.6241485203018993</v>
      </c>
      <c r="K550" s="20"/>
      <c r="L550" s="20"/>
      <c r="M550" s="20"/>
      <c r="N550" s="20">
        <f t="shared" si="92"/>
        <v>-3.2799398059418934</v>
      </c>
      <c r="O550" s="20"/>
      <c r="P550" s="14">
        <f>SUM($B$2:B550)</f>
        <v>74421.091269260229</v>
      </c>
      <c r="Q550" s="14">
        <f>SUM($C$2:C550)</f>
        <v>89317.702184952184</v>
      </c>
      <c r="R550" s="14">
        <f>SUM($D$2:D550)</f>
        <v>81023.633876253574</v>
      </c>
      <c r="Y550" s="5">
        <f t="shared" si="83"/>
        <v>0.35627564810032913</v>
      </c>
      <c r="Z550" s="5">
        <f t="shared" si="84"/>
        <v>0.97070008542882158</v>
      </c>
      <c r="AA550" s="5">
        <f t="shared" si="85"/>
        <v>0.83416895197299534</v>
      </c>
    </row>
    <row r="551" spans="1:27" x14ac:dyDescent="0.25">
      <c r="A551" s="3">
        <f t="shared" si="82"/>
        <v>42917</v>
      </c>
      <c r="B551" s="16">
        <f t="shared" si="86"/>
        <v>1.7591437227408921E-6</v>
      </c>
      <c r="C551" s="16">
        <f t="shared" si="87"/>
        <v>129.03928683030719</v>
      </c>
      <c r="D551" s="16">
        <f t="shared" si="88"/>
        <v>12.293936631805861</v>
      </c>
      <c r="E551" s="16"/>
      <c r="F551" s="16">
        <f t="shared" si="81"/>
        <v>47.111075073752254</v>
      </c>
      <c r="G551" s="16"/>
      <c r="H551" s="20">
        <f t="shared" si="89"/>
        <v>-3.1784485722738385E-6</v>
      </c>
      <c r="I551" s="20">
        <f t="shared" si="90"/>
        <v>-3.8949599320233688</v>
      </c>
      <c r="J551" s="20">
        <f t="shared" si="91"/>
        <v>-2.44400874734254</v>
      </c>
      <c r="K551" s="20"/>
      <c r="L551" s="20"/>
      <c r="M551" s="20"/>
      <c r="N551" s="20">
        <f t="shared" si="92"/>
        <v>-2.1129906192715069</v>
      </c>
      <c r="O551" s="20"/>
      <c r="P551" s="14">
        <f>SUM($B$2:B551)</f>
        <v>74421.091271019366</v>
      </c>
      <c r="Q551" s="14">
        <f>SUM($C$2:C551)</f>
        <v>89446.741471782487</v>
      </c>
      <c r="R551" s="14">
        <f>SUM($D$2:D551)</f>
        <v>81035.927812885377</v>
      </c>
      <c r="Y551" s="5">
        <f t="shared" si="83"/>
        <v>0.35627562868463419</v>
      </c>
      <c r="Z551" s="5">
        <f t="shared" si="84"/>
        <v>0.97070009786569389</v>
      </c>
      <c r="AA551" s="5">
        <f t="shared" si="85"/>
        <v>0.8341689594577385</v>
      </c>
    </row>
    <row r="552" spans="1:27" x14ac:dyDescent="0.25">
      <c r="N552" s="27">
        <f t="shared" si="92"/>
        <v>-6.8375807060854426</v>
      </c>
      <c r="O552" s="27"/>
      <c r="P552" s="27"/>
      <c r="Q552" s="27"/>
    </row>
    <row r="553" spans="1:27" x14ac:dyDescent="0.25">
      <c r="N553" s="27">
        <f t="shared" si="92"/>
        <v>-21.914519816222668</v>
      </c>
      <c r="O553" s="27"/>
      <c r="P553" s="27"/>
      <c r="Q553" s="27"/>
    </row>
    <row r="554" spans="1:27" x14ac:dyDescent="0.25">
      <c r="N554" s="27">
        <f t="shared" si="92"/>
        <v>-50.928507228947495</v>
      </c>
      <c r="O554" s="27"/>
      <c r="P554" s="27"/>
      <c r="Q554" s="27"/>
    </row>
    <row r="555" spans="1:27" x14ac:dyDescent="0.25">
      <c r="N555" s="27">
        <f t="shared" si="92"/>
        <v>-58.194493474643117</v>
      </c>
      <c r="O555" s="27"/>
      <c r="P555" s="27"/>
      <c r="Q555" s="27"/>
    </row>
    <row r="556" spans="1:27" x14ac:dyDescent="0.25">
      <c r="N556" s="27">
        <f t="shared" si="92"/>
        <v>-24.449908125860478</v>
      </c>
      <c r="O556" s="27"/>
      <c r="P556" s="27"/>
      <c r="Q556" s="27"/>
    </row>
    <row r="557" spans="1:27" x14ac:dyDescent="0.25">
      <c r="N557" s="27">
        <f t="shared" si="92"/>
        <v>-84.08459597785324</v>
      </c>
      <c r="O557" s="27"/>
      <c r="P557" s="27"/>
      <c r="Q557" s="27"/>
    </row>
    <row r="558" spans="1:27" x14ac:dyDescent="0.25">
      <c r="N558" s="27">
        <f t="shared" si="92"/>
        <v>-47.111075073752254</v>
      </c>
      <c r="O558" s="27"/>
      <c r="P558" s="27"/>
      <c r="Q558" s="27"/>
    </row>
    <row r="559" spans="1:27" x14ac:dyDescent="0.25">
      <c r="N559" s="27">
        <f t="shared" si="92"/>
        <v>0</v>
      </c>
      <c r="O559" s="27"/>
      <c r="P559" s="27"/>
      <c r="Q559" s="27"/>
    </row>
    <row r="560" spans="1:27" x14ac:dyDescent="0.25">
      <c r="N560" s="27">
        <f t="shared" si="92"/>
        <v>0</v>
      </c>
      <c r="O560" s="27"/>
      <c r="P560" s="27"/>
      <c r="Q560" s="27"/>
    </row>
  </sheetData>
  <conditionalFormatting sqref="B226:B244 Y2:AH15 B3:E224 Y323:AH335 W336:X378 G3:G224 B245:E348 G245:G264 I3:M34 I2:O2 K35:M224 G286:G348 K245:M348 Y336:AN524 AB525:AN525 B2:G2 G265:H285">
    <cfRule type="expression" dxfId="999" priority="1204">
      <formula>$A2=TODAY()</formula>
    </cfRule>
  </conditionalFormatting>
  <conditionalFormatting sqref="W379:X384">
    <cfRule type="expression" dxfId="998" priority="1201">
      <formula>$A379=TODAY()</formula>
    </cfRule>
  </conditionalFormatting>
  <conditionalFormatting sqref="W385:X520">
    <cfRule type="expression" dxfId="997" priority="1199">
      <formula>$A385=TODAY()</formula>
    </cfRule>
  </conditionalFormatting>
  <conditionalFormatting sqref="Y16 G265:H285">
    <cfRule type="expression" dxfId="996" priority="1198">
      <formula>$A16=TODAY()</formula>
    </cfRule>
  </conditionalFormatting>
  <conditionalFormatting sqref="Y17:Y322">
    <cfRule type="expression" dxfId="995" priority="1196">
      <formula>$A17=TODAY()</formula>
    </cfRule>
  </conditionalFormatting>
  <conditionalFormatting sqref="Z16:AN322">
    <cfRule type="expression" dxfId="994" priority="1195">
      <formula>$A16=TODAY()</formula>
    </cfRule>
  </conditionalFormatting>
  <conditionalFormatting sqref="B225:E341 G225:G264 G286:G341 K225:M341">
    <cfRule type="expression" dxfId="993" priority="1193">
      <formula>$A225=TODAY()</formula>
    </cfRule>
  </conditionalFormatting>
  <conditionalFormatting sqref="N3:O34">
    <cfRule type="expression" dxfId="992" priority="1189">
      <formula>$A3=TODAY()</formula>
    </cfRule>
  </conditionalFormatting>
  <conditionalFormatting sqref="A2:A386">
    <cfRule type="expression" dxfId="991" priority="1188">
      <formula>$A2=TODAY()</formula>
    </cfRule>
  </conditionalFormatting>
  <conditionalFormatting sqref="A387:A404">
    <cfRule type="expression" dxfId="990" priority="1187">
      <formula>$A387=TODAY()</formula>
    </cfRule>
  </conditionalFormatting>
  <conditionalFormatting sqref="B342:E348 G342:G348 K342:M348">
    <cfRule type="expression" dxfId="989" priority="1181">
      <formula>$A342=TODAY()</formula>
    </cfRule>
  </conditionalFormatting>
  <conditionalFormatting sqref="B349:E369 G349:G369 K349:M369">
    <cfRule type="expression" dxfId="988" priority="1180">
      <formula>$A349=TODAY()</formula>
    </cfRule>
  </conditionalFormatting>
  <conditionalFormatting sqref="B349:E362 G349:G362 K349:M362">
    <cfRule type="expression" dxfId="987" priority="1179">
      <formula>$A349=TODAY()</formula>
    </cfRule>
  </conditionalFormatting>
  <conditionalFormatting sqref="B363:E369 G363:G369 K363:M369">
    <cfRule type="expression" dxfId="986" priority="1178">
      <formula>$A363=TODAY()</formula>
    </cfRule>
  </conditionalFormatting>
  <conditionalFormatting sqref="B370:E383 G370:G383 K370:M383">
    <cfRule type="expression" dxfId="985" priority="1177">
      <formula>$A370=TODAY()</formula>
    </cfRule>
  </conditionalFormatting>
  <conditionalFormatting sqref="B370:E383 G370:G383 K370:M383">
    <cfRule type="expression" dxfId="984" priority="1176">
      <formula>$A370=TODAY()</formula>
    </cfRule>
  </conditionalFormatting>
  <conditionalFormatting sqref="B384:E404 G384:G404 K384:M404">
    <cfRule type="expression" dxfId="983" priority="1174">
      <formula>$A384=TODAY()</formula>
    </cfRule>
  </conditionalFormatting>
  <conditionalFormatting sqref="B384:E397 G384:G397 K384:M397">
    <cfRule type="expression" dxfId="982" priority="1173">
      <formula>$A384=TODAY()</formula>
    </cfRule>
  </conditionalFormatting>
  <conditionalFormatting sqref="B398:E404 G398:G404 K398:M404">
    <cfRule type="expression" dxfId="981" priority="1172">
      <formula>$A398=TODAY()</formula>
    </cfRule>
  </conditionalFormatting>
  <conditionalFormatting sqref="H384:H397">
    <cfRule type="expression" dxfId="980" priority="928">
      <formula>$A384=TODAY()</formula>
    </cfRule>
  </conditionalFormatting>
  <conditionalFormatting sqref="I314:J327">
    <cfRule type="expression" dxfId="979" priority="946">
      <formula>$A314=TODAY()</formula>
    </cfRule>
  </conditionalFormatting>
  <conditionalFormatting sqref="I342:J355">
    <cfRule type="expression" dxfId="978" priority="938">
      <formula>$A342=TODAY()</formula>
    </cfRule>
  </conditionalFormatting>
  <conditionalFormatting sqref="I342:J355">
    <cfRule type="expression" dxfId="977" priority="937">
      <formula>$A342=TODAY()</formula>
    </cfRule>
  </conditionalFormatting>
  <conditionalFormatting sqref="H286:H299">
    <cfRule type="expression" dxfId="976" priority="956">
      <formula>$A286=TODAY()</formula>
    </cfRule>
  </conditionalFormatting>
  <conditionalFormatting sqref="H286:H299">
    <cfRule type="expression" dxfId="975" priority="955">
      <formula>$A286=TODAY()</formula>
    </cfRule>
  </conditionalFormatting>
  <conditionalFormatting sqref="F391:F392">
    <cfRule type="expression" dxfId="974" priority="1000">
      <formula>$A391=TODAY()</formula>
    </cfRule>
  </conditionalFormatting>
  <conditionalFormatting sqref="F400:F404">
    <cfRule type="expression" dxfId="973" priority="997">
      <formula>$A400=TODAY()</formula>
    </cfRule>
  </conditionalFormatting>
  <conditionalFormatting sqref="F328:F329">
    <cfRule type="expression" dxfId="972" priority="1018">
      <formula>$A328=TODAY()</formula>
    </cfRule>
  </conditionalFormatting>
  <conditionalFormatting sqref="F337:F341">
    <cfRule type="expression" dxfId="971" priority="1015">
      <formula>$A337=TODAY()</formula>
    </cfRule>
  </conditionalFormatting>
  <conditionalFormatting sqref="H440:H446">
    <cfRule type="expression" dxfId="970" priority="554">
      <formula>$A440=TODAY()</formula>
    </cfRule>
  </conditionalFormatting>
  <conditionalFormatting sqref="N427:O427">
    <cfRule type="expression" dxfId="969" priority="570">
      <formula>$A427=TODAY()</formula>
    </cfRule>
  </conditionalFormatting>
  <conditionalFormatting sqref="N428:O432">
    <cfRule type="expression" dxfId="968" priority="568">
      <formula>$A428=TODAY()</formula>
    </cfRule>
  </conditionalFormatting>
  <conditionalFormatting sqref="A433:A446">
    <cfRule type="expression" dxfId="967" priority="566">
      <formula>$A433=TODAY()</formula>
    </cfRule>
  </conditionalFormatting>
  <conditionalFormatting sqref="F433:F434">
    <cfRule type="expression" dxfId="966" priority="562">
      <formula>$A433=TODAY()</formula>
    </cfRule>
  </conditionalFormatting>
  <conditionalFormatting sqref="F440:F441">
    <cfRule type="expression" dxfId="965" priority="560">
      <formula>$A440=TODAY()</formula>
    </cfRule>
  </conditionalFormatting>
  <conditionalFormatting sqref="A419:A432">
    <cfRule type="expression" dxfId="964" priority="594">
      <formula>$A419=TODAY()</formula>
    </cfRule>
  </conditionalFormatting>
  <conditionalFormatting sqref="F419:F420">
    <cfRule type="expression" dxfId="963" priority="590">
      <formula>$A419=TODAY()</formula>
    </cfRule>
  </conditionalFormatting>
  <conditionalFormatting sqref="F426:F427">
    <cfRule type="expression" dxfId="962" priority="588">
      <formula>$A426=TODAY()</formula>
    </cfRule>
  </conditionalFormatting>
  <conditionalFormatting sqref="H419:H425">
    <cfRule type="expression" dxfId="961" priority="586">
      <formula>$A419=TODAY()</formula>
    </cfRule>
  </conditionalFormatting>
  <conditionalFormatting sqref="I419:J425">
    <cfRule type="expression" dxfId="960" priority="584">
      <formula>$A419=TODAY()</formula>
    </cfRule>
  </conditionalFormatting>
  <conditionalFormatting sqref="F405:F406">
    <cfRule type="expression" dxfId="959" priority="618">
      <formula>$A405=TODAY()</formula>
    </cfRule>
  </conditionalFormatting>
  <conditionalFormatting sqref="F412:F413">
    <cfRule type="expression" dxfId="958" priority="616">
      <formula>$A412=TODAY()</formula>
    </cfRule>
  </conditionalFormatting>
  <conditionalFormatting sqref="H405:H411">
    <cfRule type="expression" dxfId="957" priority="614">
      <formula>$A405=TODAY()</formula>
    </cfRule>
  </conditionalFormatting>
  <conditionalFormatting sqref="I405:J411">
    <cfRule type="expression" dxfId="956" priority="612">
      <formula>$A405=TODAY()</formula>
    </cfRule>
  </conditionalFormatting>
  <conditionalFormatting sqref="F3:F271">
    <cfRule type="expression" dxfId="955" priority="1035">
      <formula>$A3=TODAY()</formula>
    </cfRule>
  </conditionalFormatting>
  <conditionalFormatting sqref="F272:F273">
    <cfRule type="expression" dxfId="954" priority="1034">
      <formula>$A272=TODAY()</formula>
    </cfRule>
  </conditionalFormatting>
  <conditionalFormatting sqref="F274:F278">
    <cfRule type="expression" dxfId="953" priority="1033">
      <formula>$A274=TODAY()</formula>
    </cfRule>
  </conditionalFormatting>
  <conditionalFormatting sqref="F279:F280">
    <cfRule type="expression" dxfId="952" priority="1032">
      <formula>$A279=TODAY()</formula>
    </cfRule>
  </conditionalFormatting>
  <conditionalFormatting sqref="F281:F285">
    <cfRule type="expression" dxfId="951" priority="1031">
      <formula>$A281=TODAY()</formula>
    </cfRule>
  </conditionalFormatting>
  <conditionalFormatting sqref="F286:F287">
    <cfRule type="expression" dxfId="950" priority="1030">
      <formula>$A286=TODAY()</formula>
    </cfRule>
  </conditionalFormatting>
  <conditionalFormatting sqref="F288:F292">
    <cfRule type="expression" dxfId="949" priority="1029">
      <formula>$A288=TODAY()</formula>
    </cfRule>
  </conditionalFormatting>
  <conditionalFormatting sqref="F293:F294">
    <cfRule type="expression" dxfId="948" priority="1028">
      <formula>$A293=TODAY()</formula>
    </cfRule>
  </conditionalFormatting>
  <conditionalFormatting sqref="F295:F299">
    <cfRule type="expression" dxfId="947" priority="1027">
      <formula>$A295=TODAY()</formula>
    </cfRule>
  </conditionalFormatting>
  <conditionalFormatting sqref="F300:F301">
    <cfRule type="expression" dxfId="946" priority="1026">
      <formula>$A300=TODAY()</formula>
    </cfRule>
  </conditionalFormatting>
  <conditionalFormatting sqref="F302:F306">
    <cfRule type="expression" dxfId="945" priority="1025">
      <formula>$A302=TODAY()</formula>
    </cfRule>
  </conditionalFormatting>
  <conditionalFormatting sqref="F307:F308">
    <cfRule type="expression" dxfId="944" priority="1024">
      <formula>$A307=TODAY()</formula>
    </cfRule>
  </conditionalFormatting>
  <conditionalFormatting sqref="F309:F313">
    <cfRule type="expression" dxfId="943" priority="1023">
      <formula>$A309=TODAY()</formula>
    </cfRule>
  </conditionalFormatting>
  <conditionalFormatting sqref="F314:F315">
    <cfRule type="expression" dxfId="942" priority="1022">
      <formula>$A314=TODAY()</formula>
    </cfRule>
  </conditionalFormatting>
  <conditionalFormatting sqref="F316:F320">
    <cfRule type="expression" dxfId="941" priority="1021">
      <formula>$A316=TODAY()</formula>
    </cfRule>
  </conditionalFormatting>
  <conditionalFormatting sqref="F321:F322">
    <cfRule type="expression" dxfId="940" priority="1020">
      <formula>$A321=TODAY()</formula>
    </cfRule>
  </conditionalFormatting>
  <conditionalFormatting sqref="F323:F327">
    <cfRule type="expression" dxfId="939" priority="1019">
      <formula>$A323=TODAY()</formula>
    </cfRule>
  </conditionalFormatting>
  <conditionalFormatting sqref="F330:F334">
    <cfRule type="expression" dxfId="938" priority="1017">
      <formula>$A330=TODAY()</formula>
    </cfRule>
  </conditionalFormatting>
  <conditionalFormatting sqref="F335:F336">
    <cfRule type="expression" dxfId="937" priority="1016">
      <formula>$A335=TODAY()</formula>
    </cfRule>
  </conditionalFormatting>
  <conditionalFormatting sqref="F342:F343">
    <cfRule type="expression" dxfId="936" priority="1014">
      <formula>$A342=TODAY()</formula>
    </cfRule>
  </conditionalFormatting>
  <conditionalFormatting sqref="F344:F348">
    <cfRule type="expression" dxfId="935" priority="1013">
      <formula>$A344=TODAY()</formula>
    </cfRule>
  </conditionalFormatting>
  <conditionalFormatting sqref="F349:F350">
    <cfRule type="expression" dxfId="934" priority="1012">
      <formula>$A349=TODAY()</formula>
    </cfRule>
  </conditionalFormatting>
  <conditionalFormatting sqref="F351:F355">
    <cfRule type="expression" dxfId="933" priority="1011">
      <formula>$A351=TODAY()</formula>
    </cfRule>
  </conditionalFormatting>
  <conditionalFormatting sqref="F356:F357">
    <cfRule type="expression" dxfId="932" priority="1010">
      <formula>$A356=TODAY()</formula>
    </cfRule>
  </conditionalFormatting>
  <conditionalFormatting sqref="F358:F362">
    <cfRule type="expression" dxfId="931" priority="1009">
      <formula>$A358=TODAY()</formula>
    </cfRule>
  </conditionalFormatting>
  <conditionalFormatting sqref="F363:F364">
    <cfRule type="expression" dxfId="930" priority="1008">
      <formula>$A363=TODAY()</formula>
    </cfRule>
  </conditionalFormatting>
  <conditionalFormatting sqref="F365:F369">
    <cfRule type="expression" dxfId="929" priority="1007">
      <formula>$A365=TODAY()</formula>
    </cfRule>
  </conditionalFormatting>
  <conditionalFormatting sqref="F370:F371">
    <cfRule type="expression" dxfId="928" priority="1006">
      <formula>$A370=TODAY()</formula>
    </cfRule>
  </conditionalFormatting>
  <conditionalFormatting sqref="F372:F376">
    <cfRule type="expression" dxfId="927" priority="1005">
      <formula>$A372=TODAY()</formula>
    </cfRule>
  </conditionalFormatting>
  <conditionalFormatting sqref="F377:F378">
    <cfRule type="expression" dxfId="926" priority="1004">
      <formula>$A377=TODAY()</formula>
    </cfRule>
  </conditionalFormatting>
  <conditionalFormatting sqref="F379:F383">
    <cfRule type="expression" dxfId="925" priority="1003">
      <formula>$A379=TODAY()</formula>
    </cfRule>
  </conditionalFormatting>
  <conditionalFormatting sqref="F384:F385">
    <cfRule type="expression" dxfId="924" priority="1002">
      <formula>$A384=TODAY()</formula>
    </cfRule>
  </conditionalFormatting>
  <conditionalFormatting sqref="F386:F390">
    <cfRule type="expression" dxfId="923" priority="1001">
      <formula>$A386=TODAY()</formula>
    </cfRule>
  </conditionalFormatting>
  <conditionalFormatting sqref="F393:F397">
    <cfRule type="expression" dxfId="922" priority="999">
      <formula>$A393=TODAY()</formula>
    </cfRule>
  </conditionalFormatting>
  <conditionalFormatting sqref="F398:F399">
    <cfRule type="expression" dxfId="921" priority="998">
      <formula>$A398=TODAY()</formula>
    </cfRule>
  </conditionalFormatting>
  <conditionalFormatting sqref="N377:O377">
    <cfRule type="expression" dxfId="920" priority="784">
      <formula>$A377=TODAY()</formula>
    </cfRule>
  </conditionalFormatting>
  <conditionalFormatting sqref="N378:O378">
    <cfRule type="expression" dxfId="919" priority="782">
      <formula>$A378=TODAY()</formula>
    </cfRule>
  </conditionalFormatting>
  <conditionalFormatting sqref="N349:O349">
    <cfRule type="expression" dxfId="918" priority="808">
      <formula>$A349=TODAY()</formula>
    </cfRule>
  </conditionalFormatting>
  <conditionalFormatting sqref="N350:O350">
    <cfRule type="expression" dxfId="917" priority="806">
      <formula>$A350=TODAY()</formula>
    </cfRule>
  </conditionalFormatting>
  <conditionalFormatting sqref="N321:O321">
    <cfRule type="expression" dxfId="916" priority="832">
      <formula>$A321=TODAY()</formula>
    </cfRule>
  </conditionalFormatting>
  <conditionalFormatting sqref="N322:O322">
    <cfRule type="expression" dxfId="915" priority="830">
      <formula>$A322=TODAY()</formula>
    </cfRule>
  </conditionalFormatting>
  <conditionalFormatting sqref="N293:O293">
    <cfRule type="expression" dxfId="914" priority="856">
      <formula>$A293=TODAY()</formula>
    </cfRule>
  </conditionalFormatting>
  <conditionalFormatting sqref="N294:O294">
    <cfRule type="expression" dxfId="913" priority="854">
      <formula>$A294=TODAY()</formula>
    </cfRule>
  </conditionalFormatting>
  <conditionalFormatting sqref="N35:O35">
    <cfRule type="expression" dxfId="912" priority="880">
      <formula>$A35=TODAY()</formula>
    </cfRule>
  </conditionalFormatting>
  <conditionalFormatting sqref="H2:H264">
    <cfRule type="expression" dxfId="911" priority="962">
      <formula>$A2=TODAY()</formula>
    </cfRule>
  </conditionalFormatting>
  <conditionalFormatting sqref="H2:H264">
    <cfRule type="expression" dxfId="910" priority="961">
      <formula>$A2=TODAY()</formula>
    </cfRule>
  </conditionalFormatting>
  <conditionalFormatting sqref="I265:J285">
    <cfRule type="expression" dxfId="909" priority="960">
      <formula>$A265=TODAY()</formula>
    </cfRule>
  </conditionalFormatting>
  <conditionalFormatting sqref="I265:J285">
    <cfRule type="expression" dxfId="908" priority="959">
      <formula>$A265=TODAY()</formula>
    </cfRule>
  </conditionalFormatting>
  <conditionalFormatting sqref="I35:J264">
    <cfRule type="expression" dxfId="907" priority="958">
      <formula>$A35=TODAY()</formula>
    </cfRule>
  </conditionalFormatting>
  <conditionalFormatting sqref="I35:J264">
    <cfRule type="expression" dxfId="906" priority="957">
      <formula>$A35=TODAY()</formula>
    </cfRule>
  </conditionalFormatting>
  <conditionalFormatting sqref="I286:J299">
    <cfRule type="expression" dxfId="905" priority="954">
      <formula>$A286=TODAY()</formula>
    </cfRule>
  </conditionalFormatting>
  <conditionalFormatting sqref="I286:J299">
    <cfRule type="expression" dxfId="904" priority="953">
      <formula>$A286=TODAY()</formula>
    </cfRule>
  </conditionalFormatting>
  <conditionalFormatting sqref="H300:H313">
    <cfRule type="expression" dxfId="903" priority="952">
      <formula>$A300=TODAY()</formula>
    </cfRule>
  </conditionalFormatting>
  <conditionalFormatting sqref="H300:H313">
    <cfRule type="expression" dxfId="902" priority="951">
      <formula>$A300=TODAY()</formula>
    </cfRule>
  </conditionalFormatting>
  <conditionalFormatting sqref="I300:J313">
    <cfRule type="expression" dxfId="901" priority="950">
      <formula>$A300=TODAY()</formula>
    </cfRule>
  </conditionalFormatting>
  <conditionalFormatting sqref="I300:J313">
    <cfRule type="expression" dxfId="900" priority="949">
      <formula>$A300=TODAY()</formula>
    </cfRule>
  </conditionalFormatting>
  <conditionalFormatting sqref="H314:H327">
    <cfRule type="expression" dxfId="899" priority="948">
      <formula>$A314=TODAY()</formula>
    </cfRule>
  </conditionalFormatting>
  <conditionalFormatting sqref="H314:H327">
    <cfRule type="expression" dxfId="898" priority="947">
      <formula>$A314=TODAY()</formula>
    </cfRule>
  </conditionalFormatting>
  <conditionalFormatting sqref="I314:J327">
    <cfRule type="expression" dxfId="897" priority="945">
      <formula>$A314=TODAY()</formula>
    </cfRule>
  </conditionalFormatting>
  <conditionalFormatting sqref="H328:H341">
    <cfRule type="expression" dxfId="896" priority="944">
      <formula>$A328=TODAY()</formula>
    </cfRule>
  </conditionalFormatting>
  <conditionalFormatting sqref="H328:H341">
    <cfRule type="expression" dxfId="895" priority="943">
      <formula>$A328=TODAY()</formula>
    </cfRule>
  </conditionalFormatting>
  <conditionalFormatting sqref="I328:J341">
    <cfRule type="expression" dxfId="894" priority="942">
      <formula>$A328=TODAY()</formula>
    </cfRule>
  </conditionalFormatting>
  <conditionalFormatting sqref="I328:J341">
    <cfRule type="expression" dxfId="893" priority="941">
      <formula>$A328=TODAY()</formula>
    </cfRule>
  </conditionalFormatting>
  <conditionalFormatting sqref="H342:H355">
    <cfRule type="expression" dxfId="892" priority="940">
      <formula>$A342=TODAY()</formula>
    </cfRule>
  </conditionalFormatting>
  <conditionalFormatting sqref="H342:H355">
    <cfRule type="expression" dxfId="891" priority="939">
      <formula>$A342=TODAY()</formula>
    </cfRule>
  </conditionalFormatting>
  <conditionalFormatting sqref="H356:H369">
    <cfRule type="expression" dxfId="890" priority="936">
      <formula>$A356=TODAY()</formula>
    </cfRule>
  </conditionalFormatting>
  <conditionalFormatting sqref="H356:H369">
    <cfRule type="expression" dxfId="889" priority="935">
      <formula>$A356=TODAY()</formula>
    </cfRule>
  </conditionalFormatting>
  <conditionalFormatting sqref="I356:J369">
    <cfRule type="expression" dxfId="888" priority="934">
      <formula>$A356=TODAY()</formula>
    </cfRule>
  </conditionalFormatting>
  <conditionalFormatting sqref="I356:J369">
    <cfRule type="expression" dxfId="887" priority="933">
      <formula>$A356=TODAY()</formula>
    </cfRule>
  </conditionalFormatting>
  <conditionalFormatting sqref="H370:H383">
    <cfRule type="expression" dxfId="886" priority="932">
      <formula>$A370=TODAY()</formula>
    </cfRule>
  </conditionalFormatting>
  <conditionalFormatting sqref="H370:H383">
    <cfRule type="expression" dxfId="885" priority="931">
      <formula>$A370=TODAY()</formula>
    </cfRule>
  </conditionalFormatting>
  <conditionalFormatting sqref="I370:J383">
    <cfRule type="expression" dxfId="884" priority="930">
      <formula>$A370=TODAY()</formula>
    </cfRule>
  </conditionalFormatting>
  <conditionalFormatting sqref="I370:J383">
    <cfRule type="expression" dxfId="883" priority="929">
      <formula>$A370=TODAY()</formula>
    </cfRule>
  </conditionalFormatting>
  <conditionalFormatting sqref="H384:H397">
    <cfRule type="expression" dxfId="882" priority="927">
      <formula>$A384=TODAY()</formula>
    </cfRule>
  </conditionalFormatting>
  <conditionalFormatting sqref="I384:J397">
    <cfRule type="expression" dxfId="881" priority="926">
      <formula>$A384=TODAY()</formula>
    </cfRule>
  </conditionalFormatting>
  <conditionalFormatting sqref="I384:J397">
    <cfRule type="expression" dxfId="880" priority="925">
      <formula>$A384=TODAY()</formula>
    </cfRule>
  </conditionalFormatting>
  <conditionalFormatting sqref="H398:H404">
    <cfRule type="expression" dxfId="879" priority="924">
      <formula>$A398=TODAY()</formula>
    </cfRule>
  </conditionalFormatting>
  <conditionalFormatting sqref="H398:H404">
    <cfRule type="expression" dxfId="878" priority="923">
      <formula>$A398=TODAY()</formula>
    </cfRule>
  </conditionalFormatting>
  <conditionalFormatting sqref="I398:J404">
    <cfRule type="expression" dxfId="877" priority="922">
      <formula>$A398=TODAY()</formula>
    </cfRule>
  </conditionalFormatting>
  <conditionalFormatting sqref="I398:J404">
    <cfRule type="expression" dxfId="876" priority="921">
      <formula>$A398=TODAY()</formula>
    </cfRule>
  </conditionalFormatting>
  <conditionalFormatting sqref="N377:O377">
    <cfRule type="expression" dxfId="875" priority="783">
      <formula>$A377=TODAY()</formula>
    </cfRule>
  </conditionalFormatting>
  <conditionalFormatting sqref="N378:O378">
    <cfRule type="expression" dxfId="874" priority="781">
      <formula>$A378=TODAY()</formula>
    </cfRule>
  </conditionalFormatting>
  <conditionalFormatting sqref="N349:O349">
    <cfRule type="expression" dxfId="873" priority="807">
      <formula>$A349=TODAY()</formula>
    </cfRule>
  </conditionalFormatting>
  <conditionalFormatting sqref="N350:O350">
    <cfRule type="expression" dxfId="872" priority="805">
      <formula>$A350=TODAY()</formula>
    </cfRule>
  </conditionalFormatting>
  <conditionalFormatting sqref="N321:O321">
    <cfRule type="expression" dxfId="871" priority="831">
      <formula>$A321=TODAY()</formula>
    </cfRule>
  </conditionalFormatting>
  <conditionalFormatting sqref="N322:O322">
    <cfRule type="expression" dxfId="870" priority="829">
      <formula>$A322=TODAY()</formula>
    </cfRule>
  </conditionalFormatting>
  <conditionalFormatting sqref="N293:O293">
    <cfRule type="expression" dxfId="869" priority="855">
      <formula>$A293=TODAY()</formula>
    </cfRule>
  </conditionalFormatting>
  <conditionalFormatting sqref="N294:O294">
    <cfRule type="expression" dxfId="868" priority="853">
      <formula>$A294=TODAY()</formula>
    </cfRule>
  </conditionalFormatting>
  <conditionalFormatting sqref="N35:O35">
    <cfRule type="expression" dxfId="867" priority="879">
      <formula>$A35=TODAY()</formula>
    </cfRule>
  </conditionalFormatting>
  <conditionalFormatting sqref="N36:O271">
    <cfRule type="expression" dxfId="866" priority="878">
      <formula>$A36=TODAY()</formula>
    </cfRule>
  </conditionalFormatting>
  <conditionalFormatting sqref="N36:O271">
    <cfRule type="expression" dxfId="865" priority="877">
      <formula>$A36=TODAY()</formula>
    </cfRule>
  </conditionalFormatting>
  <conditionalFormatting sqref="N547:O551">
    <cfRule type="expression" dxfId="864" priority="316">
      <formula>$A547=TODAY()</formula>
    </cfRule>
  </conditionalFormatting>
  <conditionalFormatting sqref="N547:O551">
    <cfRule type="expression" dxfId="863" priority="315">
      <formula>$A547=TODAY()</formula>
    </cfRule>
  </conditionalFormatting>
  <conditionalFormatting sqref="N272:O272">
    <cfRule type="expression" dxfId="862" priority="874">
      <formula>$A272=TODAY()</formula>
    </cfRule>
  </conditionalFormatting>
  <conditionalFormatting sqref="N272:O272">
    <cfRule type="expression" dxfId="861" priority="873">
      <formula>$A272=TODAY()</formula>
    </cfRule>
  </conditionalFormatting>
  <conditionalFormatting sqref="N273:O273">
    <cfRule type="expression" dxfId="860" priority="872">
      <formula>$A273=TODAY()</formula>
    </cfRule>
  </conditionalFormatting>
  <conditionalFormatting sqref="N273:O273">
    <cfRule type="expression" dxfId="859" priority="871">
      <formula>$A273=TODAY()</formula>
    </cfRule>
  </conditionalFormatting>
  <conditionalFormatting sqref="N274:O278">
    <cfRule type="expression" dxfId="858" priority="870">
      <formula>$A274=TODAY()</formula>
    </cfRule>
  </conditionalFormatting>
  <conditionalFormatting sqref="N274:O278">
    <cfRule type="expression" dxfId="857" priority="869">
      <formula>$A274=TODAY()</formula>
    </cfRule>
  </conditionalFormatting>
  <conditionalFormatting sqref="N279:O279">
    <cfRule type="expression" dxfId="856" priority="868">
      <formula>$A279=TODAY()</formula>
    </cfRule>
  </conditionalFormatting>
  <conditionalFormatting sqref="N279:O279">
    <cfRule type="expression" dxfId="855" priority="867">
      <formula>$A279=TODAY()</formula>
    </cfRule>
  </conditionalFormatting>
  <conditionalFormatting sqref="N280:O280">
    <cfRule type="expression" dxfId="854" priority="866">
      <formula>$A280=TODAY()</formula>
    </cfRule>
  </conditionalFormatting>
  <conditionalFormatting sqref="N280:O280">
    <cfRule type="expression" dxfId="853" priority="865">
      <formula>$A280=TODAY()</formula>
    </cfRule>
  </conditionalFormatting>
  <conditionalFormatting sqref="N281:O285">
    <cfRule type="expression" dxfId="852" priority="864">
      <formula>$A281=TODAY()</formula>
    </cfRule>
  </conditionalFormatting>
  <conditionalFormatting sqref="N281:O285">
    <cfRule type="expression" dxfId="851" priority="863">
      <formula>$A281=TODAY()</formula>
    </cfRule>
  </conditionalFormatting>
  <conditionalFormatting sqref="N286:O286">
    <cfRule type="expression" dxfId="850" priority="862">
      <formula>$A286=TODAY()</formula>
    </cfRule>
  </conditionalFormatting>
  <conditionalFormatting sqref="N286:O286">
    <cfRule type="expression" dxfId="849" priority="861">
      <formula>$A286=TODAY()</formula>
    </cfRule>
  </conditionalFormatting>
  <conditionalFormatting sqref="N287:O287">
    <cfRule type="expression" dxfId="848" priority="860">
      <formula>$A287=TODAY()</formula>
    </cfRule>
  </conditionalFormatting>
  <conditionalFormatting sqref="N287:O287">
    <cfRule type="expression" dxfId="847" priority="859">
      <formula>$A287=TODAY()</formula>
    </cfRule>
  </conditionalFormatting>
  <conditionalFormatting sqref="N288:O292">
    <cfRule type="expression" dxfId="846" priority="858">
      <formula>$A288=TODAY()</formula>
    </cfRule>
  </conditionalFormatting>
  <conditionalFormatting sqref="N288:O292">
    <cfRule type="expression" dxfId="845" priority="857">
      <formula>$A288=TODAY()</formula>
    </cfRule>
  </conditionalFormatting>
  <conditionalFormatting sqref="N295:O299">
    <cfRule type="expression" dxfId="844" priority="852">
      <formula>$A295=TODAY()</formula>
    </cfRule>
  </conditionalFormatting>
  <conditionalFormatting sqref="N295:O299">
    <cfRule type="expression" dxfId="843" priority="851">
      <formula>$A295=TODAY()</formula>
    </cfRule>
  </conditionalFormatting>
  <conditionalFormatting sqref="N300:O300">
    <cfRule type="expression" dxfId="842" priority="850">
      <formula>$A300=TODAY()</formula>
    </cfRule>
  </conditionalFormatting>
  <conditionalFormatting sqref="N300:O300">
    <cfRule type="expression" dxfId="841" priority="849">
      <formula>$A300=TODAY()</formula>
    </cfRule>
  </conditionalFormatting>
  <conditionalFormatting sqref="N301:O301">
    <cfRule type="expression" dxfId="840" priority="848">
      <formula>$A301=TODAY()</formula>
    </cfRule>
  </conditionalFormatting>
  <conditionalFormatting sqref="N301:O301">
    <cfRule type="expression" dxfId="839" priority="847">
      <formula>$A301=TODAY()</formula>
    </cfRule>
  </conditionalFormatting>
  <conditionalFormatting sqref="N302:O306">
    <cfRule type="expression" dxfId="838" priority="846">
      <formula>$A302=TODAY()</formula>
    </cfRule>
  </conditionalFormatting>
  <conditionalFormatting sqref="N302:O306">
    <cfRule type="expression" dxfId="837" priority="845">
      <formula>$A302=TODAY()</formula>
    </cfRule>
  </conditionalFormatting>
  <conditionalFormatting sqref="N307:O307">
    <cfRule type="expression" dxfId="836" priority="844">
      <formula>$A307=TODAY()</formula>
    </cfRule>
  </conditionalFormatting>
  <conditionalFormatting sqref="N307:O307">
    <cfRule type="expression" dxfId="835" priority="843">
      <formula>$A307=TODAY()</formula>
    </cfRule>
  </conditionalFormatting>
  <conditionalFormatting sqref="N308:O308">
    <cfRule type="expression" dxfId="834" priority="842">
      <formula>$A308=TODAY()</formula>
    </cfRule>
  </conditionalFormatting>
  <conditionalFormatting sqref="N308:O308">
    <cfRule type="expression" dxfId="833" priority="841">
      <formula>$A308=TODAY()</formula>
    </cfRule>
  </conditionalFormatting>
  <conditionalFormatting sqref="N309:O313">
    <cfRule type="expression" dxfId="832" priority="840">
      <formula>$A309=TODAY()</formula>
    </cfRule>
  </conditionalFormatting>
  <conditionalFormatting sqref="N309:O313">
    <cfRule type="expression" dxfId="831" priority="839">
      <formula>$A309=TODAY()</formula>
    </cfRule>
  </conditionalFormatting>
  <conditionalFormatting sqref="N314:O314">
    <cfRule type="expression" dxfId="830" priority="838">
      <formula>$A314=TODAY()</formula>
    </cfRule>
  </conditionalFormatting>
  <conditionalFormatting sqref="N314:O314">
    <cfRule type="expression" dxfId="829" priority="837">
      <formula>$A314=TODAY()</formula>
    </cfRule>
  </conditionalFormatting>
  <conditionalFormatting sqref="N315:O315">
    <cfRule type="expression" dxfId="828" priority="836">
      <formula>$A315=TODAY()</formula>
    </cfRule>
  </conditionalFormatting>
  <conditionalFormatting sqref="N315:O315">
    <cfRule type="expression" dxfId="827" priority="835">
      <formula>$A315=TODAY()</formula>
    </cfRule>
  </conditionalFormatting>
  <conditionalFormatting sqref="N316:O320">
    <cfRule type="expression" dxfId="826" priority="834">
      <formula>$A316=TODAY()</formula>
    </cfRule>
  </conditionalFormatting>
  <conditionalFormatting sqref="N316:O320">
    <cfRule type="expression" dxfId="825" priority="833">
      <formula>$A316=TODAY()</formula>
    </cfRule>
  </conditionalFormatting>
  <conditionalFormatting sqref="N323:O327">
    <cfRule type="expression" dxfId="824" priority="828">
      <formula>$A323=TODAY()</formula>
    </cfRule>
  </conditionalFormatting>
  <conditionalFormatting sqref="N323:O327">
    <cfRule type="expression" dxfId="823" priority="827">
      <formula>$A323=TODAY()</formula>
    </cfRule>
  </conditionalFormatting>
  <conditionalFormatting sqref="N328:O328">
    <cfRule type="expression" dxfId="822" priority="826">
      <formula>$A328=TODAY()</formula>
    </cfRule>
  </conditionalFormatting>
  <conditionalFormatting sqref="N328:O328">
    <cfRule type="expression" dxfId="821" priority="825">
      <formula>$A328=TODAY()</formula>
    </cfRule>
  </conditionalFormatting>
  <conditionalFormatting sqref="N329:O329">
    <cfRule type="expression" dxfId="820" priority="824">
      <formula>$A329=TODAY()</formula>
    </cfRule>
  </conditionalFormatting>
  <conditionalFormatting sqref="N329:O329">
    <cfRule type="expression" dxfId="819" priority="823">
      <formula>$A329=TODAY()</formula>
    </cfRule>
  </conditionalFormatting>
  <conditionalFormatting sqref="N330:O334">
    <cfRule type="expression" dxfId="818" priority="822">
      <formula>$A330=TODAY()</formula>
    </cfRule>
  </conditionalFormatting>
  <conditionalFormatting sqref="N330:O334">
    <cfRule type="expression" dxfId="817" priority="821">
      <formula>$A330=TODAY()</formula>
    </cfRule>
  </conditionalFormatting>
  <conditionalFormatting sqref="N335:O335">
    <cfRule type="expression" dxfId="816" priority="820">
      <formula>$A335=TODAY()</formula>
    </cfRule>
  </conditionalFormatting>
  <conditionalFormatting sqref="N335:O335">
    <cfRule type="expression" dxfId="815" priority="819">
      <formula>$A335=TODAY()</formula>
    </cfRule>
  </conditionalFormatting>
  <conditionalFormatting sqref="N336:O336">
    <cfRule type="expression" dxfId="814" priority="818">
      <formula>$A336=TODAY()</formula>
    </cfRule>
  </conditionalFormatting>
  <conditionalFormatting sqref="N336:O336">
    <cfRule type="expression" dxfId="813" priority="817">
      <formula>$A336=TODAY()</formula>
    </cfRule>
  </conditionalFormatting>
  <conditionalFormatting sqref="N337:O341">
    <cfRule type="expression" dxfId="812" priority="816">
      <formula>$A337=TODAY()</formula>
    </cfRule>
  </conditionalFormatting>
  <conditionalFormatting sqref="N337:O341">
    <cfRule type="expression" dxfId="811" priority="815">
      <formula>$A337=TODAY()</formula>
    </cfRule>
  </conditionalFormatting>
  <conditionalFormatting sqref="N342:O342">
    <cfRule type="expression" dxfId="810" priority="814">
      <formula>$A342=TODAY()</formula>
    </cfRule>
  </conditionalFormatting>
  <conditionalFormatting sqref="N342:O342">
    <cfRule type="expression" dxfId="809" priority="813">
      <formula>$A342=TODAY()</formula>
    </cfRule>
  </conditionalFormatting>
  <conditionalFormatting sqref="N343:O343">
    <cfRule type="expression" dxfId="808" priority="812">
      <formula>$A343=TODAY()</formula>
    </cfRule>
  </conditionalFormatting>
  <conditionalFormatting sqref="N343:O343">
    <cfRule type="expression" dxfId="807" priority="811">
      <formula>$A343=TODAY()</formula>
    </cfRule>
  </conditionalFormatting>
  <conditionalFormatting sqref="N344:O348">
    <cfRule type="expression" dxfId="806" priority="810">
      <formula>$A344=TODAY()</formula>
    </cfRule>
  </conditionalFormatting>
  <conditionalFormatting sqref="N344:O348">
    <cfRule type="expression" dxfId="805" priority="809">
      <formula>$A344=TODAY()</formula>
    </cfRule>
  </conditionalFormatting>
  <conditionalFormatting sqref="N351:O355">
    <cfRule type="expression" dxfId="804" priority="804">
      <formula>$A351=TODAY()</formula>
    </cfRule>
  </conditionalFormatting>
  <conditionalFormatting sqref="N351:O355">
    <cfRule type="expression" dxfId="803" priority="803">
      <formula>$A351=TODAY()</formula>
    </cfRule>
  </conditionalFormatting>
  <conditionalFormatting sqref="N356:O356">
    <cfRule type="expression" dxfId="802" priority="802">
      <formula>$A356=TODAY()</formula>
    </cfRule>
  </conditionalFormatting>
  <conditionalFormatting sqref="N356:O356">
    <cfRule type="expression" dxfId="801" priority="801">
      <formula>$A356=TODAY()</formula>
    </cfRule>
  </conditionalFormatting>
  <conditionalFormatting sqref="N357:O357">
    <cfRule type="expression" dxfId="800" priority="800">
      <formula>$A357=TODAY()</formula>
    </cfRule>
  </conditionalFormatting>
  <conditionalFormatting sqref="N357:O357">
    <cfRule type="expression" dxfId="799" priority="799">
      <formula>$A357=TODAY()</formula>
    </cfRule>
  </conditionalFormatting>
  <conditionalFormatting sqref="N358:O362">
    <cfRule type="expression" dxfId="798" priority="798">
      <formula>$A358=TODAY()</formula>
    </cfRule>
  </conditionalFormatting>
  <conditionalFormatting sqref="N358:O362">
    <cfRule type="expression" dxfId="797" priority="797">
      <formula>$A358=TODAY()</formula>
    </cfRule>
  </conditionalFormatting>
  <conditionalFormatting sqref="N363:O363">
    <cfRule type="expression" dxfId="796" priority="796">
      <formula>$A363=TODAY()</formula>
    </cfRule>
  </conditionalFormatting>
  <conditionalFormatting sqref="N363:O363">
    <cfRule type="expression" dxfId="795" priority="795">
      <formula>$A363=TODAY()</formula>
    </cfRule>
  </conditionalFormatting>
  <conditionalFormatting sqref="N364:O364">
    <cfRule type="expression" dxfId="794" priority="794">
      <formula>$A364=TODAY()</formula>
    </cfRule>
  </conditionalFormatting>
  <conditionalFormatting sqref="N364:O364">
    <cfRule type="expression" dxfId="793" priority="793">
      <formula>$A364=TODAY()</formula>
    </cfRule>
  </conditionalFormatting>
  <conditionalFormatting sqref="N365:O369">
    <cfRule type="expression" dxfId="792" priority="792">
      <formula>$A365=TODAY()</formula>
    </cfRule>
  </conditionalFormatting>
  <conditionalFormatting sqref="N365:O369">
    <cfRule type="expression" dxfId="791" priority="791">
      <formula>$A365=TODAY()</formula>
    </cfRule>
  </conditionalFormatting>
  <conditionalFormatting sqref="N370:O370">
    <cfRule type="expression" dxfId="790" priority="790">
      <formula>$A370=TODAY()</formula>
    </cfRule>
  </conditionalFormatting>
  <conditionalFormatting sqref="N370:O370">
    <cfRule type="expression" dxfId="789" priority="789">
      <formula>$A370=TODAY()</formula>
    </cfRule>
  </conditionalFormatting>
  <conditionalFormatting sqref="N371:O371">
    <cfRule type="expression" dxfId="788" priority="788">
      <formula>$A371=TODAY()</formula>
    </cfRule>
  </conditionalFormatting>
  <conditionalFormatting sqref="N371:O371">
    <cfRule type="expression" dxfId="787" priority="787">
      <formula>$A371=TODAY()</formula>
    </cfRule>
  </conditionalFormatting>
  <conditionalFormatting sqref="N372:O376">
    <cfRule type="expression" dxfId="786" priority="786">
      <formula>$A372=TODAY()</formula>
    </cfRule>
  </conditionalFormatting>
  <conditionalFormatting sqref="N372:O376">
    <cfRule type="expression" dxfId="785" priority="785">
      <formula>$A372=TODAY()</formula>
    </cfRule>
  </conditionalFormatting>
  <conditionalFormatting sqref="N379:O383">
    <cfRule type="expression" dxfId="784" priority="780">
      <formula>$A379=TODAY()</formula>
    </cfRule>
  </conditionalFormatting>
  <conditionalFormatting sqref="N379:O383">
    <cfRule type="expression" dxfId="783" priority="779">
      <formula>$A379=TODAY()</formula>
    </cfRule>
  </conditionalFormatting>
  <conditionalFormatting sqref="N384:O384">
    <cfRule type="expression" dxfId="782" priority="778">
      <formula>$A384=TODAY()</formula>
    </cfRule>
  </conditionalFormatting>
  <conditionalFormatting sqref="N384:O384">
    <cfRule type="expression" dxfId="781" priority="777">
      <formula>$A384=TODAY()</formula>
    </cfRule>
  </conditionalFormatting>
  <conditionalFormatting sqref="N385:O385">
    <cfRule type="expression" dxfId="780" priority="776">
      <formula>$A385=TODAY()</formula>
    </cfRule>
  </conditionalFormatting>
  <conditionalFormatting sqref="N385:O385">
    <cfRule type="expression" dxfId="779" priority="775">
      <formula>$A385=TODAY()</formula>
    </cfRule>
  </conditionalFormatting>
  <conditionalFormatting sqref="N386:O390">
    <cfRule type="expression" dxfId="778" priority="774">
      <formula>$A386=TODAY()</formula>
    </cfRule>
  </conditionalFormatting>
  <conditionalFormatting sqref="N386:O390">
    <cfRule type="expression" dxfId="777" priority="773">
      <formula>$A386=TODAY()</formula>
    </cfRule>
  </conditionalFormatting>
  <conditionalFormatting sqref="N391:O391">
    <cfRule type="expression" dxfId="776" priority="772">
      <formula>$A391=TODAY()</formula>
    </cfRule>
  </conditionalFormatting>
  <conditionalFormatting sqref="N391:O391">
    <cfRule type="expression" dxfId="775" priority="771">
      <formula>$A391=TODAY()</formula>
    </cfRule>
  </conditionalFormatting>
  <conditionalFormatting sqref="N392:O392">
    <cfRule type="expression" dxfId="774" priority="770">
      <formula>$A392=TODAY()</formula>
    </cfRule>
  </conditionalFormatting>
  <conditionalFormatting sqref="N392:O392">
    <cfRule type="expression" dxfId="773" priority="769">
      <formula>$A392=TODAY()</formula>
    </cfRule>
  </conditionalFormatting>
  <conditionalFormatting sqref="N393:O397">
    <cfRule type="expression" dxfId="772" priority="768">
      <formula>$A393=TODAY()</formula>
    </cfRule>
  </conditionalFormatting>
  <conditionalFormatting sqref="N393:O397">
    <cfRule type="expression" dxfId="771" priority="767">
      <formula>$A393=TODAY()</formula>
    </cfRule>
  </conditionalFormatting>
  <conditionalFormatting sqref="N398:O398">
    <cfRule type="expression" dxfId="770" priority="766">
      <formula>$A398=TODAY()</formula>
    </cfRule>
  </conditionalFormatting>
  <conditionalFormatting sqref="N398:O398">
    <cfRule type="expression" dxfId="769" priority="765">
      <formula>$A398=TODAY()</formula>
    </cfRule>
  </conditionalFormatting>
  <conditionalFormatting sqref="N399:O399">
    <cfRule type="expression" dxfId="768" priority="764">
      <formula>$A399=TODAY()</formula>
    </cfRule>
  </conditionalFormatting>
  <conditionalFormatting sqref="N399:O399">
    <cfRule type="expression" dxfId="767" priority="763">
      <formula>$A399=TODAY()</formula>
    </cfRule>
  </conditionalFormatting>
  <conditionalFormatting sqref="N400:O404">
    <cfRule type="expression" dxfId="766" priority="762">
      <formula>$A400=TODAY()</formula>
    </cfRule>
  </conditionalFormatting>
  <conditionalFormatting sqref="N400:O404">
    <cfRule type="expression" dxfId="765" priority="761">
      <formula>$A400=TODAY()</formula>
    </cfRule>
  </conditionalFormatting>
  <conditionalFormatting sqref="B496:E502 G496:G502 K496:M502">
    <cfRule type="expression" dxfId="764" priority="451">
      <formula>$A496=TODAY()</formula>
    </cfRule>
  </conditionalFormatting>
  <conditionalFormatting sqref="F489:F490">
    <cfRule type="expression" dxfId="763" priority="450">
      <formula>$A489=TODAY()</formula>
    </cfRule>
  </conditionalFormatting>
  <conditionalFormatting sqref="F496:F497">
    <cfRule type="expression" dxfId="762" priority="448">
      <formula>$A496=TODAY()</formula>
    </cfRule>
  </conditionalFormatting>
  <conditionalFormatting sqref="H489:H495">
    <cfRule type="expression" dxfId="761" priority="446">
      <formula>$A489=TODAY()</formula>
    </cfRule>
  </conditionalFormatting>
  <conditionalFormatting sqref="H489:H495">
    <cfRule type="expression" dxfId="760" priority="445">
      <formula>$A489=TODAY()</formula>
    </cfRule>
  </conditionalFormatting>
  <conditionalFormatting sqref="I489:J495">
    <cfRule type="expression" dxfId="759" priority="444">
      <formula>$A489=TODAY()</formula>
    </cfRule>
  </conditionalFormatting>
  <conditionalFormatting sqref="I489:J495">
    <cfRule type="expression" dxfId="758" priority="443">
      <formula>$A489=TODAY()</formula>
    </cfRule>
  </conditionalFormatting>
  <conditionalFormatting sqref="H496:H502">
    <cfRule type="expression" dxfId="757" priority="442">
      <formula>$A496=TODAY()</formula>
    </cfRule>
  </conditionalFormatting>
  <conditionalFormatting sqref="H496:H502">
    <cfRule type="expression" dxfId="756" priority="441">
      <formula>$A496=TODAY()</formula>
    </cfRule>
  </conditionalFormatting>
  <conditionalFormatting sqref="I482:J488">
    <cfRule type="expression" dxfId="755" priority="468">
      <formula>$A482=TODAY()</formula>
    </cfRule>
  </conditionalFormatting>
  <conditionalFormatting sqref="I482:J488">
    <cfRule type="expression" dxfId="754" priority="467">
      <formula>$A482=TODAY()</formula>
    </cfRule>
  </conditionalFormatting>
  <conditionalFormatting sqref="N475:O475">
    <cfRule type="expression" dxfId="753" priority="466">
      <formula>$A475=TODAY()</formula>
    </cfRule>
  </conditionalFormatting>
  <conditionalFormatting sqref="N475:O475">
    <cfRule type="expression" dxfId="752" priority="465">
      <formula>$A475=TODAY()</formula>
    </cfRule>
  </conditionalFormatting>
  <conditionalFormatting sqref="N476:O476">
    <cfRule type="expression" dxfId="751" priority="464">
      <formula>$A476=TODAY()</formula>
    </cfRule>
  </conditionalFormatting>
  <conditionalFormatting sqref="N476:O476">
    <cfRule type="expression" dxfId="750" priority="463">
      <formula>$A476=TODAY()</formula>
    </cfRule>
  </conditionalFormatting>
  <conditionalFormatting sqref="N477:O481">
    <cfRule type="expression" dxfId="749" priority="462">
      <formula>$A477=TODAY()</formula>
    </cfRule>
  </conditionalFormatting>
  <conditionalFormatting sqref="N477:O481">
    <cfRule type="expression" dxfId="748" priority="461">
      <formula>$A477=TODAY()</formula>
    </cfRule>
  </conditionalFormatting>
  <conditionalFormatting sqref="N482:O482">
    <cfRule type="expression" dxfId="747" priority="460">
      <formula>$A482=TODAY()</formula>
    </cfRule>
  </conditionalFormatting>
  <conditionalFormatting sqref="N482:O482">
    <cfRule type="expression" dxfId="746" priority="459">
      <formula>$A482=TODAY()</formula>
    </cfRule>
  </conditionalFormatting>
  <conditionalFormatting sqref="N483:O483">
    <cfRule type="expression" dxfId="745" priority="458">
      <formula>$A483=TODAY()</formula>
    </cfRule>
  </conditionalFormatting>
  <conditionalFormatting sqref="N483:O483">
    <cfRule type="expression" dxfId="744" priority="457">
      <formula>$A483=TODAY()</formula>
    </cfRule>
  </conditionalFormatting>
  <conditionalFormatting sqref="N470:O474">
    <cfRule type="expression" dxfId="743" priority="484">
      <formula>$A470=TODAY()</formula>
    </cfRule>
  </conditionalFormatting>
  <conditionalFormatting sqref="N470:O474">
    <cfRule type="expression" dxfId="742" priority="483">
      <formula>$A470=TODAY()</formula>
    </cfRule>
  </conditionalFormatting>
  <conditionalFormatting sqref="A475:A488">
    <cfRule type="expression" dxfId="741" priority="482">
      <formula>$A475=TODAY()</formula>
    </cfRule>
  </conditionalFormatting>
  <conditionalFormatting sqref="B482:E488 G482:G488 K482:M488">
    <cfRule type="expression" dxfId="740" priority="479">
      <formula>$A482=TODAY()</formula>
    </cfRule>
  </conditionalFormatting>
  <conditionalFormatting sqref="F475:F476">
    <cfRule type="expression" dxfId="739" priority="478">
      <formula>$A475=TODAY()</formula>
    </cfRule>
  </conditionalFormatting>
  <conditionalFormatting sqref="F482:F483">
    <cfRule type="expression" dxfId="738" priority="476">
      <formula>$A482=TODAY()</formula>
    </cfRule>
  </conditionalFormatting>
  <conditionalFormatting sqref="H475:H481">
    <cfRule type="expression" dxfId="737" priority="474">
      <formula>$A475=TODAY()</formula>
    </cfRule>
  </conditionalFormatting>
  <conditionalFormatting sqref="H475:H481">
    <cfRule type="expression" dxfId="736" priority="473">
      <formula>$A475=TODAY()</formula>
    </cfRule>
  </conditionalFormatting>
  <conditionalFormatting sqref="I461:J467">
    <cfRule type="expression" dxfId="735" priority="500">
      <formula>$A461=TODAY()</formula>
    </cfRule>
  </conditionalFormatting>
  <conditionalFormatting sqref="I461:J467">
    <cfRule type="expression" dxfId="734" priority="499">
      <formula>$A461=TODAY()</formula>
    </cfRule>
  </conditionalFormatting>
  <conditionalFormatting sqref="H468:H474">
    <cfRule type="expression" dxfId="733" priority="498">
      <formula>$A468=TODAY()</formula>
    </cfRule>
  </conditionalFormatting>
  <conditionalFormatting sqref="H468:H474">
    <cfRule type="expression" dxfId="732" priority="497">
      <formula>$A468=TODAY()</formula>
    </cfRule>
  </conditionalFormatting>
  <conditionalFormatting sqref="I468:J474">
    <cfRule type="expression" dxfId="731" priority="496">
      <formula>$A468=TODAY()</formula>
    </cfRule>
  </conditionalFormatting>
  <conditionalFormatting sqref="I468:J474">
    <cfRule type="expression" dxfId="730" priority="495">
      <formula>$A468=TODAY()</formula>
    </cfRule>
  </conditionalFormatting>
  <conditionalFormatting sqref="N461:O461">
    <cfRule type="expression" dxfId="729" priority="494">
      <formula>$A461=TODAY()</formula>
    </cfRule>
  </conditionalFormatting>
  <conditionalFormatting sqref="N461:O461">
    <cfRule type="expression" dxfId="728" priority="493">
      <formula>$A461=TODAY()</formula>
    </cfRule>
  </conditionalFormatting>
  <conditionalFormatting sqref="N462:O462">
    <cfRule type="expression" dxfId="727" priority="492">
      <formula>$A462=TODAY()</formula>
    </cfRule>
  </conditionalFormatting>
  <conditionalFormatting sqref="N462:O462">
    <cfRule type="expression" dxfId="726" priority="491">
      <formula>$A462=TODAY()</formula>
    </cfRule>
  </conditionalFormatting>
  <conditionalFormatting sqref="N463:O467">
    <cfRule type="expression" dxfId="725" priority="490">
      <formula>$A463=TODAY()</formula>
    </cfRule>
  </conditionalFormatting>
  <conditionalFormatting sqref="N463:O467">
    <cfRule type="expression" dxfId="724" priority="489">
      <formula>$A463=TODAY()</formula>
    </cfRule>
  </conditionalFormatting>
  <conditionalFormatting sqref="N454:O454">
    <cfRule type="expression" dxfId="723" priority="516">
      <formula>$A454=TODAY()</formula>
    </cfRule>
  </conditionalFormatting>
  <conditionalFormatting sqref="N454:O454">
    <cfRule type="expression" dxfId="722" priority="515">
      <formula>$A454=TODAY()</formula>
    </cfRule>
  </conditionalFormatting>
  <conditionalFormatting sqref="N455:O455">
    <cfRule type="expression" dxfId="721" priority="514">
      <formula>$A455=TODAY()</formula>
    </cfRule>
  </conditionalFormatting>
  <conditionalFormatting sqref="N455:O455">
    <cfRule type="expression" dxfId="720" priority="513">
      <formula>$A455=TODAY()</formula>
    </cfRule>
  </conditionalFormatting>
  <conditionalFormatting sqref="N456:O460">
    <cfRule type="expression" dxfId="719" priority="512">
      <formula>$A456=TODAY()</formula>
    </cfRule>
  </conditionalFormatting>
  <conditionalFormatting sqref="N456:O460">
    <cfRule type="expression" dxfId="718" priority="511">
      <formula>$A456=TODAY()</formula>
    </cfRule>
  </conditionalFormatting>
  <conditionalFormatting sqref="A461:A474">
    <cfRule type="expression" dxfId="717" priority="510">
      <formula>$A461=TODAY()</formula>
    </cfRule>
  </conditionalFormatting>
  <conditionalFormatting sqref="B468:E474 G468:G474 K468:M474">
    <cfRule type="expression" dxfId="716" priority="507">
      <formula>$A468=TODAY()</formula>
    </cfRule>
  </conditionalFormatting>
  <conditionalFormatting sqref="F461:F462">
    <cfRule type="expression" dxfId="715" priority="506">
      <formula>$A461=TODAY()</formula>
    </cfRule>
  </conditionalFormatting>
  <conditionalFormatting sqref="F454:F455">
    <cfRule type="expression" dxfId="714" priority="532">
      <formula>$A454=TODAY()</formula>
    </cfRule>
  </conditionalFormatting>
  <conditionalFormatting sqref="H447:H453">
    <cfRule type="expression" dxfId="713" priority="530">
      <formula>$A447=TODAY()</formula>
    </cfRule>
  </conditionalFormatting>
  <conditionalFormatting sqref="H447:H453">
    <cfRule type="expression" dxfId="712" priority="529">
      <formula>$A447=TODAY()</formula>
    </cfRule>
  </conditionalFormatting>
  <conditionalFormatting sqref="I447:J453">
    <cfRule type="expression" dxfId="711" priority="528">
      <formula>$A447=TODAY()</formula>
    </cfRule>
  </conditionalFormatting>
  <conditionalFormatting sqref="I447:J453">
    <cfRule type="expression" dxfId="710" priority="527">
      <formula>$A447=TODAY()</formula>
    </cfRule>
  </conditionalFormatting>
  <conditionalFormatting sqref="H454:H460">
    <cfRule type="expression" dxfId="709" priority="526">
      <formula>$A454=TODAY()</formula>
    </cfRule>
  </conditionalFormatting>
  <conditionalFormatting sqref="H454:H460">
    <cfRule type="expression" dxfId="708" priority="525">
      <formula>$A454=TODAY()</formula>
    </cfRule>
  </conditionalFormatting>
  <conditionalFormatting sqref="I454:J460">
    <cfRule type="expression" dxfId="707" priority="524">
      <formula>$A454=TODAY()</formula>
    </cfRule>
  </conditionalFormatting>
  <conditionalFormatting sqref="I454:J460">
    <cfRule type="expression" dxfId="706" priority="523">
      <formula>$A454=TODAY()</formula>
    </cfRule>
  </conditionalFormatting>
  <conditionalFormatting sqref="N447:O447">
    <cfRule type="expression" dxfId="705" priority="522">
      <formula>$A447=TODAY()</formula>
    </cfRule>
  </conditionalFormatting>
  <conditionalFormatting sqref="N447:O447">
    <cfRule type="expression" dxfId="704" priority="521">
      <formula>$A447=TODAY()</formula>
    </cfRule>
  </conditionalFormatting>
  <conditionalFormatting sqref="N434:O434">
    <cfRule type="expression" dxfId="703" priority="548">
      <formula>$A434=TODAY()</formula>
    </cfRule>
  </conditionalFormatting>
  <conditionalFormatting sqref="N434:O434">
    <cfRule type="expression" dxfId="702" priority="547">
      <formula>$A434=TODAY()</formula>
    </cfRule>
  </conditionalFormatting>
  <conditionalFormatting sqref="N435:O439">
    <cfRule type="expression" dxfId="701" priority="546">
      <formula>$A435=TODAY()</formula>
    </cfRule>
  </conditionalFormatting>
  <conditionalFormatting sqref="N435:O439">
    <cfRule type="expression" dxfId="700" priority="545">
      <formula>$A435=TODAY()</formula>
    </cfRule>
  </conditionalFormatting>
  <conditionalFormatting sqref="N440:O440">
    <cfRule type="expression" dxfId="699" priority="544">
      <formula>$A440=TODAY()</formula>
    </cfRule>
  </conditionalFormatting>
  <conditionalFormatting sqref="N440:O440">
    <cfRule type="expression" dxfId="698" priority="543">
      <formula>$A440=TODAY()</formula>
    </cfRule>
  </conditionalFormatting>
  <conditionalFormatting sqref="N441:O441">
    <cfRule type="expression" dxfId="697" priority="542">
      <formula>$A441=TODAY()</formula>
    </cfRule>
  </conditionalFormatting>
  <conditionalFormatting sqref="N441:O441">
    <cfRule type="expression" dxfId="696" priority="541">
      <formula>$A441=TODAY()</formula>
    </cfRule>
  </conditionalFormatting>
  <conditionalFormatting sqref="N442:O446">
    <cfRule type="expression" dxfId="695" priority="540">
      <formula>$A442=TODAY()</formula>
    </cfRule>
  </conditionalFormatting>
  <conditionalFormatting sqref="N442:O446">
    <cfRule type="expression" dxfId="694" priority="539">
      <formula>$A442=TODAY()</formula>
    </cfRule>
  </conditionalFormatting>
  <conditionalFormatting sqref="A447:A460">
    <cfRule type="expression" dxfId="693" priority="538">
      <formula>$A447=TODAY()</formula>
    </cfRule>
  </conditionalFormatting>
  <conditionalFormatting sqref="B440:E446 G440:G446 K440:M446">
    <cfRule type="expression" dxfId="692" priority="563">
      <formula>$A440=TODAY()</formula>
    </cfRule>
  </conditionalFormatting>
  <conditionalFormatting sqref="H433:H439">
    <cfRule type="expression" dxfId="691" priority="558">
      <formula>$A433=TODAY()</formula>
    </cfRule>
  </conditionalFormatting>
  <conditionalFormatting sqref="H433:H439">
    <cfRule type="expression" dxfId="690" priority="557">
      <formula>$A433=TODAY()</formula>
    </cfRule>
  </conditionalFormatting>
  <conditionalFormatting sqref="I433:J439">
    <cfRule type="expression" dxfId="689" priority="556">
      <formula>$A433=TODAY()</formula>
    </cfRule>
  </conditionalFormatting>
  <conditionalFormatting sqref="I433:J439">
    <cfRule type="expression" dxfId="688" priority="555">
      <formula>$A433=TODAY()</formula>
    </cfRule>
  </conditionalFormatting>
  <conditionalFormatting sqref="H440:H446">
    <cfRule type="expression" dxfId="687" priority="553">
      <formula>$A440=TODAY()</formula>
    </cfRule>
  </conditionalFormatting>
  <conditionalFormatting sqref="I426:J432">
    <cfRule type="expression" dxfId="686" priority="580">
      <formula>$A426=TODAY()</formula>
    </cfRule>
  </conditionalFormatting>
  <conditionalFormatting sqref="I426:J432">
    <cfRule type="expression" dxfId="685" priority="579">
      <formula>$A426=TODAY()</formula>
    </cfRule>
  </conditionalFormatting>
  <conditionalFormatting sqref="N419:O419">
    <cfRule type="expression" dxfId="684" priority="578">
      <formula>$A419=TODAY()</formula>
    </cfRule>
  </conditionalFormatting>
  <conditionalFormatting sqref="N419:O419">
    <cfRule type="expression" dxfId="683" priority="577">
      <formula>$A419=TODAY()</formula>
    </cfRule>
  </conditionalFormatting>
  <conditionalFormatting sqref="N420:O420">
    <cfRule type="expression" dxfId="682" priority="576">
      <formula>$A420=TODAY()</formula>
    </cfRule>
  </conditionalFormatting>
  <conditionalFormatting sqref="N420:O420">
    <cfRule type="expression" dxfId="681" priority="575">
      <formula>$A420=TODAY()</formula>
    </cfRule>
  </conditionalFormatting>
  <conditionalFormatting sqref="N538:O538">
    <cfRule type="expression" dxfId="680" priority="326">
      <formula>$A538=TODAY()</formula>
    </cfRule>
  </conditionalFormatting>
  <conditionalFormatting sqref="N538:O538">
    <cfRule type="expression" dxfId="679" priority="325">
      <formula>$A538=TODAY()</formula>
    </cfRule>
  </conditionalFormatting>
  <conditionalFormatting sqref="N539:O539">
    <cfRule type="expression" dxfId="678" priority="324">
      <formula>$A539=TODAY()</formula>
    </cfRule>
  </conditionalFormatting>
  <conditionalFormatting sqref="N539:O539">
    <cfRule type="expression" dxfId="677" priority="323">
      <formula>$A539=TODAY()</formula>
    </cfRule>
  </conditionalFormatting>
  <conditionalFormatting sqref="N540:O544">
    <cfRule type="expression" dxfId="676" priority="322">
      <formula>$A540=TODAY()</formula>
    </cfRule>
  </conditionalFormatting>
  <conditionalFormatting sqref="N540:O544">
    <cfRule type="expression" dxfId="675" priority="321">
      <formula>$A540=TODAY()</formula>
    </cfRule>
  </conditionalFormatting>
  <conditionalFormatting sqref="N545:O545">
    <cfRule type="expression" dxfId="674" priority="320">
      <formula>$A545=TODAY()</formula>
    </cfRule>
  </conditionalFormatting>
  <conditionalFormatting sqref="N545:O545">
    <cfRule type="expression" dxfId="673" priority="319">
      <formula>$A545=TODAY()</formula>
    </cfRule>
  </conditionalFormatting>
  <conditionalFormatting sqref="N546:O546">
    <cfRule type="expression" dxfId="672" priority="318">
      <formula>$A546=TODAY()</formula>
    </cfRule>
  </conditionalFormatting>
  <conditionalFormatting sqref="N546:O546">
    <cfRule type="expression" dxfId="671" priority="317">
      <formula>$A546=TODAY()</formula>
    </cfRule>
  </conditionalFormatting>
  <conditionalFormatting sqref="I419:J425">
    <cfRule type="expression" dxfId="670" priority="583">
      <formula>$A419=TODAY()</formula>
    </cfRule>
  </conditionalFormatting>
  <conditionalFormatting sqref="H426:H432">
    <cfRule type="expression" dxfId="669" priority="582">
      <formula>$A426=TODAY()</formula>
    </cfRule>
  </conditionalFormatting>
  <conditionalFormatting sqref="H426:H432">
    <cfRule type="expression" dxfId="668" priority="581">
      <formula>$A426=TODAY()</formula>
    </cfRule>
  </conditionalFormatting>
  <conditionalFormatting sqref="N421:O425">
    <cfRule type="expression" dxfId="667" priority="574">
      <formula>$A421=TODAY()</formula>
    </cfRule>
  </conditionalFormatting>
  <conditionalFormatting sqref="N421:O425">
    <cfRule type="expression" dxfId="666" priority="573">
      <formula>$A421=TODAY()</formula>
    </cfRule>
  </conditionalFormatting>
  <conditionalFormatting sqref="N412:O412">
    <cfRule type="expression" dxfId="665" priority="600">
      <formula>$A412=TODAY()</formula>
    </cfRule>
  </conditionalFormatting>
  <conditionalFormatting sqref="N412:O412">
    <cfRule type="expression" dxfId="664" priority="599">
      <formula>$A412=TODAY()</formula>
    </cfRule>
  </conditionalFormatting>
  <conditionalFormatting sqref="N413:O413">
    <cfRule type="expression" dxfId="663" priority="598">
      <formula>$A413=TODAY()</formula>
    </cfRule>
  </conditionalFormatting>
  <conditionalFormatting sqref="N413:O413">
    <cfRule type="expression" dxfId="662" priority="597">
      <formula>$A413=TODAY()</formula>
    </cfRule>
  </conditionalFormatting>
  <conditionalFormatting sqref="N414:O418">
    <cfRule type="expression" dxfId="661" priority="596">
      <formula>$A414=TODAY()</formula>
    </cfRule>
  </conditionalFormatting>
  <conditionalFormatting sqref="N414:O418">
    <cfRule type="expression" dxfId="660" priority="595">
      <formula>$A414=TODAY()</formula>
    </cfRule>
  </conditionalFormatting>
  <conditionalFormatting sqref="A405:A418">
    <cfRule type="expression" dxfId="659" priority="622">
      <formula>$A405=TODAY()</formula>
    </cfRule>
  </conditionalFormatting>
  <conditionalFormatting sqref="G405:G418 K405:M418 B405:E418">
    <cfRule type="expression" dxfId="658" priority="621">
      <formula>$A405=TODAY()</formula>
    </cfRule>
  </conditionalFormatting>
  <conditionalFormatting sqref="B405:E411 G405:G411 K405:M411 B407:D551">
    <cfRule type="expression" dxfId="657" priority="620">
      <formula>$A405=TODAY()</formula>
    </cfRule>
  </conditionalFormatting>
  <conditionalFormatting sqref="B412:E418 G412:G418 K412:M418">
    <cfRule type="expression" dxfId="656" priority="619">
      <formula>$A412=TODAY()</formula>
    </cfRule>
  </conditionalFormatting>
  <conditionalFormatting sqref="F407:F411">
    <cfRule type="expression" dxfId="655" priority="617">
      <formula>$A407=TODAY()</formula>
    </cfRule>
  </conditionalFormatting>
  <conditionalFormatting sqref="F414:F418">
    <cfRule type="expression" dxfId="654" priority="615">
      <formula>$A414=TODAY()</formula>
    </cfRule>
  </conditionalFormatting>
  <conditionalFormatting sqref="H405:H411">
    <cfRule type="expression" dxfId="653" priority="613">
      <formula>$A405=TODAY()</formula>
    </cfRule>
  </conditionalFormatting>
  <conditionalFormatting sqref="I405:J411">
    <cfRule type="expression" dxfId="652" priority="611">
      <formula>$A405=TODAY()</formula>
    </cfRule>
  </conditionalFormatting>
  <conditionalFormatting sqref="H412:H418">
    <cfRule type="expression" dxfId="651" priority="610">
      <formula>$A412=TODAY()</formula>
    </cfRule>
  </conditionalFormatting>
  <conditionalFormatting sqref="H412:H418">
    <cfRule type="expression" dxfId="650" priority="609">
      <formula>$A412=TODAY()</formula>
    </cfRule>
  </conditionalFormatting>
  <conditionalFormatting sqref="I412:J418">
    <cfRule type="expression" dxfId="649" priority="608">
      <formula>$A412=TODAY()</formula>
    </cfRule>
  </conditionalFormatting>
  <conditionalFormatting sqref="I412:J418">
    <cfRule type="expression" dxfId="648" priority="607">
      <formula>$A412=TODAY()</formula>
    </cfRule>
  </conditionalFormatting>
  <conditionalFormatting sqref="N405:O405">
    <cfRule type="expression" dxfId="647" priority="606">
      <formula>$A405=TODAY()</formula>
    </cfRule>
  </conditionalFormatting>
  <conditionalFormatting sqref="N405:O405">
    <cfRule type="expression" dxfId="646" priority="605">
      <formula>$A405=TODAY()</formula>
    </cfRule>
  </conditionalFormatting>
  <conditionalFormatting sqref="N406:O406">
    <cfRule type="expression" dxfId="645" priority="604">
      <formula>$A406=TODAY()</formula>
    </cfRule>
  </conditionalFormatting>
  <conditionalFormatting sqref="N406:O406">
    <cfRule type="expression" dxfId="644" priority="603">
      <formula>$A406=TODAY()</formula>
    </cfRule>
  </conditionalFormatting>
  <conditionalFormatting sqref="N407:O411">
    <cfRule type="expression" dxfId="643" priority="602">
      <formula>$A407=TODAY()</formula>
    </cfRule>
  </conditionalFormatting>
  <conditionalFormatting sqref="N407:O411">
    <cfRule type="expression" dxfId="642" priority="601">
      <formula>$A407=TODAY()</formula>
    </cfRule>
  </conditionalFormatting>
  <conditionalFormatting sqref="B419:E432 G419:G432 K419:M432">
    <cfRule type="expression" dxfId="641" priority="593">
      <formula>$A419=TODAY()</formula>
    </cfRule>
  </conditionalFormatting>
  <conditionalFormatting sqref="B419:E425 G419:G425 K419:M425">
    <cfRule type="expression" dxfId="640" priority="592">
      <formula>$A419=TODAY()</formula>
    </cfRule>
  </conditionalFormatting>
  <conditionalFormatting sqref="B426:E432 G426:G432 K426:M432">
    <cfRule type="expression" dxfId="639" priority="591">
      <formula>$A426=TODAY()</formula>
    </cfRule>
  </conditionalFormatting>
  <conditionalFormatting sqref="F421:F425">
    <cfRule type="expression" dxfId="638" priority="589">
      <formula>$A421=TODAY()</formula>
    </cfRule>
  </conditionalFormatting>
  <conditionalFormatting sqref="F428:F432">
    <cfRule type="expression" dxfId="637" priority="587">
      <formula>$A428=TODAY()</formula>
    </cfRule>
  </conditionalFormatting>
  <conditionalFormatting sqref="H419:H425">
    <cfRule type="expression" dxfId="636" priority="585">
      <formula>$A419=TODAY()</formula>
    </cfRule>
  </conditionalFormatting>
  <conditionalFormatting sqref="N426:O426">
    <cfRule type="expression" dxfId="635" priority="572">
      <formula>$A426=TODAY()</formula>
    </cfRule>
  </conditionalFormatting>
  <conditionalFormatting sqref="N426:O426">
    <cfRule type="expression" dxfId="634" priority="571">
      <formula>$A426=TODAY()</formula>
    </cfRule>
  </conditionalFormatting>
  <conditionalFormatting sqref="N427:O427">
    <cfRule type="expression" dxfId="633" priority="569">
      <formula>$A427=TODAY()</formula>
    </cfRule>
  </conditionalFormatting>
  <conditionalFormatting sqref="N428:O432">
    <cfRule type="expression" dxfId="632" priority="567">
      <formula>$A428=TODAY()</formula>
    </cfRule>
  </conditionalFormatting>
  <conditionalFormatting sqref="B433:E446 G433:G446 K433:M446">
    <cfRule type="expression" dxfId="631" priority="565">
      <formula>$A433=TODAY()</formula>
    </cfRule>
  </conditionalFormatting>
  <conditionalFormatting sqref="B433:E439 G433:G439 K433:M439">
    <cfRule type="expression" dxfId="630" priority="564">
      <formula>$A433=TODAY()</formula>
    </cfRule>
  </conditionalFormatting>
  <conditionalFormatting sqref="F435:F439">
    <cfRule type="expression" dxfId="629" priority="561">
      <formula>$A435=TODAY()</formula>
    </cfRule>
  </conditionalFormatting>
  <conditionalFormatting sqref="F442:F446">
    <cfRule type="expression" dxfId="628" priority="559">
      <formula>$A442=TODAY()</formula>
    </cfRule>
  </conditionalFormatting>
  <conditionalFormatting sqref="I440:J446">
    <cfRule type="expression" dxfId="627" priority="552">
      <formula>$A440=TODAY()</formula>
    </cfRule>
  </conditionalFormatting>
  <conditionalFormatting sqref="I440:J446">
    <cfRule type="expression" dxfId="626" priority="551">
      <formula>$A440=TODAY()</formula>
    </cfRule>
  </conditionalFormatting>
  <conditionalFormatting sqref="N433:O433">
    <cfRule type="expression" dxfId="625" priority="550">
      <formula>$A433=TODAY()</formula>
    </cfRule>
  </conditionalFormatting>
  <conditionalFormatting sqref="N433:O433">
    <cfRule type="expression" dxfId="624" priority="549">
      <formula>$A433=TODAY()</formula>
    </cfRule>
  </conditionalFormatting>
  <conditionalFormatting sqref="B447:E460 G447:G460 K447:M460">
    <cfRule type="expression" dxfId="623" priority="537">
      <formula>$A447=TODAY()</formula>
    </cfRule>
  </conditionalFormatting>
  <conditionalFormatting sqref="B447:E453 G447:G453 K447:M453">
    <cfRule type="expression" dxfId="622" priority="536">
      <formula>$A447=TODAY()</formula>
    </cfRule>
  </conditionalFormatting>
  <conditionalFormatting sqref="B454:E460 G454:G460 K454:M460">
    <cfRule type="expression" dxfId="621" priority="535">
      <formula>$A454=TODAY()</formula>
    </cfRule>
  </conditionalFormatting>
  <conditionalFormatting sqref="F447:F448">
    <cfRule type="expression" dxfId="620" priority="534">
      <formula>$A447=TODAY()</formula>
    </cfRule>
  </conditionalFormatting>
  <conditionalFormatting sqref="F449:F453">
    <cfRule type="expression" dxfId="619" priority="533">
      <formula>$A449=TODAY()</formula>
    </cfRule>
  </conditionalFormatting>
  <conditionalFormatting sqref="F456:F460">
    <cfRule type="expression" dxfId="618" priority="531">
      <formula>$A456=TODAY()</formula>
    </cfRule>
  </conditionalFormatting>
  <conditionalFormatting sqref="N448:O448">
    <cfRule type="expression" dxfId="617" priority="520">
      <formula>$A448=TODAY()</formula>
    </cfRule>
  </conditionalFormatting>
  <conditionalFormatting sqref="N448:O448">
    <cfRule type="expression" dxfId="616" priority="519">
      <formula>$A448=TODAY()</formula>
    </cfRule>
  </conditionalFormatting>
  <conditionalFormatting sqref="N449:O453">
    <cfRule type="expression" dxfId="615" priority="518">
      <formula>$A449=TODAY()</formula>
    </cfRule>
  </conditionalFormatting>
  <conditionalFormatting sqref="N449:O453">
    <cfRule type="expression" dxfId="614" priority="517">
      <formula>$A449=TODAY()</formula>
    </cfRule>
  </conditionalFormatting>
  <conditionalFormatting sqref="B461:E474 G461:G474 K461:M474">
    <cfRule type="expression" dxfId="613" priority="509">
      <formula>$A461=TODAY()</formula>
    </cfRule>
  </conditionalFormatting>
  <conditionalFormatting sqref="B461:E467 G461:G467 K461:M467">
    <cfRule type="expression" dxfId="612" priority="508">
      <formula>$A461=TODAY()</formula>
    </cfRule>
  </conditionalFormatting>
  <conditionalFormatting sqref="F463:F467">
    <cfRule type="expression" dxfId="611" priority="505">
      <formula>$A463=TODAY()</formula>
    </cfRule>
  </conditionalFormatting>
  <conditionalFormatting sqref="F468:F469">
    <cfRule type="expression" dxfId="610" priority="504">
      <formula>$A468=TODAY()</formula>
    </cfRule>
  </conditionalFormatting>
  <conditionalFormatting sqref="F470:F474">
    <cfRule type="expression" dxfId="609" priority="503">
      <formula>$A470=TODAY()</formula>
    </cfRule>
  </conditionalFormatting>
  <conditionalFormatting sqref="H461:H467">
    <cfRule type="expression" dxfId="608" priority="502">
      <formula>$A461=TODAY()</formula>
    </cfRule>
  </conditionalFormatting>
  <conditionalFormatting sqref="H461:H467">
    <cfRule type="expression" dxfId="607" priority="501">
      <formula>$A461=TODAY()</formula>
    </cfRule>
  </conditionalFormatting>
  <conditionalFormatting sqref="N468:O468">
    <cfRule type="expression" dxfId="606" priority="488">
      <formula>$A468=TODAY()</formula>
    </cfRule>
  </conditionalFormatting>
  <conditionalFormatting sqref="N468:O468">
    <cfRule type="expression" dxfId="605" priority="487">
      <formula>$A468=TODAY()</formula>
    </cfRule>
  </conditionalFormatting>
  <conditionalFormatting sqref="N469:O469">
    <cfRule type="expression" dxfId="604" priority="486">
      <formula>$A469=TODAY()</formula>
    </cfRule>
  </conditionalFormatting>
  <conditionalFormatting sqref="N469:O469">
    <cfRule type="expression" dxfId="603" priority="485">
      <formula>$A469=TODAY()</formula>
    </cfRule>
  </conditionalFormatting>
  <conditionalFormatting sqref="B475:E488 G475:G488 K475:M488">
    <cfRule type="expression" dxfId="602" priority="481">
      <formula>$A475=TODAY()</formula>
    </cfRule>
  </conditionalFormatting>
  <conditionalFormatting sqref="B475:E481 G475:G481 K475:M481">
    <cfRule type="expression" dxfId="601" priority="480">
      <formula>$A475=TODAY()</formula>
    </cfRule>
  </conditionalFormatting>
  <conditionalFormatting sqref="F477:F481">
    <cfRule type="expression" dxfId="600" priority="477">
      <formula>$A477=TODAY()</formula>
    </cfRule>
  </conditionalFormatting>
  <conditionalFormatting sqref="F484:F488">
    <cfRule type="expression" dxfId="599" priority="475">
      <formula>$A484=TODAY()</formula>
    </cfRule>
  </conditionalFormatting>
  <conditionalFormatting sqref="I475:J481">
    <cfRule type="expression" dxfId="598" priority="472">
      <formula>$A475=TODAY()</formula>
    </cfRule>
  </conditionalFormatting>
  <conditionalFormatting sqref="I475:J481">
    <cfRule type="expression" dxfId="597" priority="471">
      <formula>$A475=TODAY()</formula>
    </cfRule>
  </conditionalFormatting>
  <conditionalFormatting sqref="H482:H488">
    <cfRule type="expression" dxfId="596" priority="470">
      <formula>$A482=TODAY()</formula>
    </cfRule>
  </conditionalFormatting>
  <conditionalFormatting sqref="H482:H488">
    <cfRule type="expression" dxfId="595" priority="469">
      <formula>$A482=TODAY()</formula>
    </cfRule>
  </conditionalFormatting>
  <conditionalFormatting sqref="N484:O488">
    <cfRule type="expression" dxfId="594" priority="456">
      <formula>$A484=TODAY()</formula>
    </cfRule>
  </conditionalFormatting>
  <conditionalFormatting sqref="N484:O488">
    <cfRule type="expression" dxfId="593" priority="455">
      <formula>$A484=TODAY()</formula>
    </cfRule>
  </conditionalFormatting>
  <conditionalFormatting sqref="A489:A502">
    <cfRule type="expression" dxfId="592" priority="454">
      <formula>$A489=TODAY()</formula>
    </cfRule>
  </conditionalFormatting>
  <conditionalFormatting sqref="B489:E502 G489:G502 K489:M502">
    <cfRule type="expression" dxfId="591" priority="453">
      <formula>$A489=TODAY()</formula>
    </cfRule>
  </conditionalFormatting>
  <conditionalFormatting sqref="B489:E495 G489:G495 K489:M495">
    <cfRule type="expression" dxfId="590" priority="452">
      <formula>$A489=TODAY()</formula>
    </cfRule>
  </conditionalFormatting>
  <conditionalFormatting sqref="F491:F495">
    <cfRule type="expression" dxfId="589" priority="449">
      <formula>$A491=TODAY()</formula>
    </cfRule>
  </conditionalFormatting>
  <conditionalFormatting sqref="F498:F502">
    <cfRule type="expression" dxfId="588" priority="447">
      <formula>$A498=TODAY()</formula>
    </cfRule>
  </conditionalFormatting>
  <conditionalFormatting sqref="I496:J502">
    <cfRule type="expression" dxfId="587" priority="440">
      <formula>$A496=TODAY()</formula>
    </cfRule>
  </conditionalFormatting>
  <conditionalFormatting sqref="I496:J502">
    <cfRule type="expression" dxfId="586" priority="439">
      <formula>$A496=TODAY()</formula>
    </cfRule>
  </conditionalFormatting>
  <conditionalFormatting sqref="N489:O489">
    <cfRule type="expression" dxfId="585" priority="438">
      <formula>$A489=TODAY()</formula>
    </cfRule>
  </conditionalFormatting>
  <conditionalFormatting sqref="N489:O489">
    <cfRule type="expression" dxfId="584" priority="437">
      <formula>$A489=TODAY()</formula>
    </cfRule>
  </conditionalFormatting>
  <conditionalFormatting sqref="N490:O490">
    <cfRule type="expression" dxfId="583" priority="436">
      <formula>$A490=TODAY()</formula>
    </cfRule>
  </conditionalFormatting>
  <conditionalFormatting sqref="N490:O490">
    <cfRule type="expression" dxfId="582" priority="435">
      <formula>$A490=TODAY()</formula>
    </cfRule>
  </conditionalFormatting>
  <conditionalFormatting sqref="N491:O495">
    <cfRule type="expression" dxfId="581" priority="434">
      <formula>$A491=TODAY()</formula>
    </cfRule>
  </conditionalFormatting>
  <conditionalFormatting sqref="N491:O495">
    <cfRule type="expression" dxfId="580" priority="433">
      <formula>$A491=TODAY()</formula>
    </cfRule>
  </conditionalFormatting>
  <conditionalFormatting sqref="N496:O496">
    <cfRule type="expression" dxfId="579" priority="432">
      <formula>$A496=TODAY()</formula>
    </cfRule>
  </conditionalFormatting>
  <conditionalFormatting sqref="N496:O496">
    <cfRule type="expression" dxfId="578" priority="431">
      <formula>$A496=TODAY()</formula>
    </cfRule>
  </conditionalFormatting>
  <conditionalFormatting sqref="N497:O497">
    <cfRule type="expression" dxfId="577" priority="430">
      <formula>$A497=TODAY()</formula>
    </cfRule>
  </conditionalFormatting>
  <conditionalFormatting sqref="N497:O497">
    <cfRule type="expression" dxfId="576" priority="429">
      <formula>$A497=TODAY()</formula>
    </cfRule>
  </conditionalFormatting>
  <conditionalFormatting sqref="N498:O502">
    <cfRule type="expression" dxfId="575" priority="428">
      <formula>$A498=TODAY()</formula>
    </cfRule>
  </conditionalFormatting>
  <conditionalFormatting sqref="N498:O502">
    <cfRule type="expression" dxfId="574" priority="427">
      <formula>$A498=TODAY()</formula>
    </cfRule>
  </conditionalFormatting>
  <conditionalFormatting sqref="A503:A516">
    <cfRule type="expression" dxfId="573" priority="426">
      <formula>$A503=TODAY()</formula>
    </cfRule>
  </conditionalFormatting>
  <conditionalFormatting sqref="B503:E516 G503:G516 K503:M516">
    <cfRule type="expression" dxfId="572" priority="425">
      <formula>$A503=TODAY()</formula>
    </cfRule>
  </conditionalFormatting>
  <conditionalFormatting sqref="B503:E509 G503:G509 K503:M509">
    <cfRule type="expression" dxfId="571" priority="424">
      <formula>$A503=TODAY()</formula>
    </cfRule>
  </conditionalFormatting>
  <conditionalFormatting sqref="B510:E516 G510:G516 K510:M516">
    <cfRule type="expression" dxfId="570" priority="423">
      <formula>$A510=TODAY()</formula>
    </cfRule>
  </conditionalFormatting>
  <conditionalFormatting sqref="F503:F504">
    <cfRule type="expression" dxfId="569" priority="422">
      <formula>$A503=TODAY()</formula>
    </cfRule>
  </conditionalFormatting>
  <conditionalFormatting sqref="F505:F509">
    <cfRule type="expression" dxfId="568" priority="421">
      <formula>$A505=TODAY()</formula>
    </cfRule>
  </conditionalFormatting>
  <conditionalFormatting sqref="F510:F511">
    <cfRule type="expression" dxfId="567" priority="420">
      <formula>$A510=TODAY()</formula>
    </cfRule>
  </conditionalFormatting>
  <conditionalFormatting sqref="F512:F516">
    <cfRule type="expression" dxfId="566" priority="419">
      <formula>$A512=TODAY()</formula>
    </cfRule>
  </conditionalFormatting>
  <conditionalFormatting sqref="H503:H509">
    <cfRule type="expression" dxfId="565" priority="418">
      <formula>$A503=TODAY()</formula>
    </cfRule>
  </conditionalFormatting>
  <conditionalFormatting sqref="H503:H509">
    <cfRule type="expression" dxfId="564" priority="417">
      <formula>$A503=TODAY()</formula>
    </cfRule>
  </conditionalFormatting>
  <conditionalFormatting sqref="I503:J509">
    <cfRule type="expression" dxfId="563" priority="416">
      <formula>$A503=TODAY()</formula>
    </cfRule>
  </conditionalFormatting>
  <conditionalFormatting sqref="I503:J509">
    <cfRule type="expression" dxfId="562" priority="415">
      <formula>$A503=TODAY()</formula>
    </cfRule>
  </conditionalFormatting>
  <conditionalFormatting sqref="H510:H516">
    <cfRule type="expression" dxfId="561" priority="414">
      <formula>$A510=TODAY()</formula>
    </cfRule>
  </conditionalFormatting>
  <conditionalFormatting sqref="H510:H516">
    <cfRule type="expression" dxfId="560" priority="413">
      <formula>$A510=TODAY()</formula>
    </cfRule>
  </conditionalFormatting>
  <conditionalFormatting sqref="I510:J516">
    <cfRule type="expression" dxfId="559" priority="412">
      <formula>$A510=TODAY()</formula>
    </cfRule>
  </conditionalFormatting>
  <conditionalFormatting sqref="I510:J516">
    <cfRule type="expression" dxfId="558" priority="411">
      <formula>$A510=TODAY()</formula>
    </cfRule>
  </conditionalFormatting>
  <conditionalFormatting sqref="N503:O503">
    <cfRule type="expression" dxfId="557" priority="410">
      <formula>$A503=TODAY()</formula>
    </cfRule>
  </conditionalFormatting>
  <conditionalFormatting sqref="N503:O503">
    <cfRule type="expression" dxfId="556" priority="409">
      <formula>$A503=TODAY()</formula>
    </cfRule>
  </conditionalFormatting>
  <conditionalFormatting sqref="N504:O504">
    <cfRule type="expression" dxfId="555" priority="408">
      <formula>$A504=TODAY()</formula>
    </cfRule>
  </conditionalFormatting>
  <conditionalFormatting sqref="N504:O504">
    <cfRule type="expression" dxfId="554" priority="407">
      <formula>$A504=TODAY()</formula>
    </cfRule>
  </conditionalFormatting>
  <conditionalFormatting sqref="N505:O509">
    <cfRule type="expression" dxfId="553" priority="406">
      <formula>$A505=TODAY()</formula>
    </cfRule>
  </conditionalFormatting>
  <conditionalFormatting sqref="N505:O509">
    <cfRule type="expression" dxfId="552" priority="405">
      <formula>$A505=TODAY()</formula>
    </cfRule>
  </conditionalFormatting>
  <conditionalFormatting sqref="N510:O510">
    <cfRule type="expression" dxfId="551" priority="404">
      <formula>$A510=TODAY()</formula>
    </cfRule>
  </conditionalFormatting>
  <conditionalFormatting sqref="N510:O510">
    <cfRule type="expression" dxfId="550" priority="403">
      <formula>$A510=TODAY()</formula>
    </cfRule>
  </conditionalFormatting>
  <conditionalFormatting sqref="N511:O511">
    <cfRule type="expression" dxfId="549" priority="402">
      <formula>$A511=TODAY()</formula>
    </cfRule>
  </conditionalFormatting>
  <conditionalFormatting sqref="N511:O511">
    <cfRule type="expression" dxfId="548" priority="401">
      <formula>$A511=TODAY()</formula>
    </cfRule>
  </conditionalFormatting>
  <conditionalFormatting sqref="N512:O516">
    <cfRule type="expression" dxfId="547" priority="400">
      <formula>$A512=TODAY()</formula>
    </cfRule>
  </conditionalFormatting>
  <conditionalFormatting sqref="N512:O516">
    <cfRule type="expression" dxfId="546" priority="399">
      <formula>$A512=TODAY()</formula>
    </cfRule>
  </conditionalFormatting>
  <conditionalFormatting sqref="A517:A530">
    <cfRule type="expression" dxfId="545" priority="398">
      <formula>$A517=TODAY()</formula>
    </cfRule>
  </conditionalFormatting>
  <conditionalFormatting sqref="B517:E530 G517:G530 K517:M530">
    <cfRule type="expression" dxfId="544" priority="397">
      <formula>$A517=TODAY()</formula>
    </cfRule>
  </conditionalFormatting>
  <conditionalFormatting sqref="B517:E523 G517:G523 K517:M523">
    <cfRule type="expression" dxfId="543" priority="396">
      <formula>$A517=TODAY()</formula>
    </cfRule>
  </conditionalFormatting>
  <conditionalFormatting sqref="B524:E530 G524:G530 K524:M530">
    <cfRule type="expression" dxfId="542" priority="395">
      <formula>$A524=TODAY()</formula>
    </cfRule>
  </conditionalFormatting>
  <conditionalFormatting sqref="F517:F518">
    <cfRule type="expression" dxfId="541" priority="394">
      <formula>$A517=TODAY()</formula>
    </cfRule>
  </conditionalFormatting>
  <conditionalFormatting sqref="F519:F523">
    <cfRule type="expression" dxfId="540" priority="393">
      <formula>$A519=TODAY()</formula>
    </cfRule>
  </conditionalFormatting>
  <conditionalFormatting sqref="F524:F525">
    <cfRule type="expression" dxfId="539" priority="392">
      <formula>$A524=TODAY()</formula>
    </cfRule>
  </conditionalFormatting>
  <conditionalFormatting sqref="F526:F530">
    <cfRule type="expression" dxfId="538" priority="391">
      <formula>$A526=TODAY()</formula>
    </cfRule>
  </conditionalFormatting>
  <conditionalFormatting sqref="H517:H523">
    <cfRule type="expression" dxfId="537" priority="390">
      <formula>$A517=TODAY()</formula>
    </cfRule>
  </conditionalFormatting>
  <conditionalFormatting sqref="H517:H523">
    <cfRule type="expression" dxfId="536" priority="389">
      <formula>$A517=TODAY()</formula>
    </cfRule>
  </conditionalFormatting>
  <conditionalFormatting sqref="I517:J523">
    <cfRule type="expression" dxfId="535" priority="388">
      <formula>$A517=TODAY()</formula>
    </cfRule>
  </conditionalFormatting>
  <conditionalFormatting sqref="I517:J523">
    <cfRule type="expression" dxfId="534" priority="387">
      <formula>$A517=TODAY()</formula>
    </cfRule>
  </conditionalFormatting>
  <conditionalFormatting sqref="H524:H530">
    <cfRule type="expression" dxfId="533" priority="386">
      <formula>$A524=TODAY()</formula>
    </cfRule>
  </conditionalFormatting>
  <conditionalFormatting sqref="H524:H530">
    <cfRule type="expression" dxfId="532" priority="385">
      <formula>$A524=TODAY()</formula>
    </cfRule>
  </conditionalFormatting>
  <conditionalFormatting sqref="I524:J530">
    <cfRule type="expression" dxfId="531" priority="384">
      <formula>$A524=TODAY()</formula>
    </cfRule>
  </conditionalFormatting>
  <conditionalFormatting sqref="I524:J530">
    <cfRule type="expression" dxfId="530" priority="383">
      <formula>$A524=TODAY()</formula>
    </cfRule>
  </conditionalFormatting>
  <conditionalFormatting sqref="N517:O517">
    <cfRule type="expression" dxfId="529" priority="382">
      <formula>$A517=TODAY()</formula>
    </cfRule>
  </conditionalFormatting>
  <conditionalFormatting sqref="N517:O517">
    <cfRule type="expression" dxfId="528" priority="381">
      <formula>$A517=TODAY()</formula>
    </cfRule>
  </conditionalFormatting>
  <conditionalFormatting sqref="N518:O518">
    <cfRule type="expression" dxfId="527" priority="380">
      <formula>$A518=TODAY()</formula>
    </cfRule>
  </conditionalFormatting>
  <conditionalFormatting sqref="N518:O518">
    <cfRule type="expression" dxfId="526" priority="379">
      <formula>$A518=TODAY()</formula>
    </cfRule>
  </conditionalFormatting>
  <conditionalFormatting sqref="N519:O523">
    <cfRule type="expression" dxfId="525" priority="378">
      <formula>$A519=TODAY()</formula>
    </cfRule>
  </conditionalFormatting>
  <conditionalFormatting sqref="N519:O523">
    <cfRule type="expression" dxfId="524" priority="377">
      <formula>$A519=TODAY()</formula>
    </cfRule>
  </conditionalFormatting>
  <conditionalFormatting sqref="N524:O524">
    <cfRule type="expression" dxfId="523" priority="376">
      <formula>$A524=TODAY()</formula>
    </cfRule>
  </conditionalFormatting>
  <conditionalFormatting sqref="N524:O524">
    <cfRule type="expression" dxfId="522" priority="375">
      <formula>$A524=TODAY()</formula>
    </cfRule>
  </conditionalFormatting>
  <conditionalFormatting sqref="N525:O525">
    <cfRule type="expression" dxfId="521" priority="374">
      <formula>$A525=TODAY()</formula>
    </cfRule>
  </conditionalFormatting>
  <conditionalFormatting sqref="N525:O525">
    <cfRule type="expression" dxfId="520" priority="373">
      <formula>$A525=TODAY()</formula>
    </cfRule>
  </conditionalFormatting>
  <conditionalFormatting sqref="N526:O530">
    <cfRule type="expression" dxfId="519" priority="372">
      <formula>$A526=TODAY()</formula>
    </cfRule>
  </conditionalFormatting>
  <conditionalFormatting sqref="N526:O530">
    <cfRule type="expression" dxfId="518" priority="371">
      <formula>$A526=TODAY()</formula>
    </cfRule>
  </conditionalFormatting>
  <conditionalFormatting sqref="A531:A537">
    <cfRule type="expression" dxfId="517" priority="370">
      <formula>$A531=TODAY()</formula>
    </cfRule>
  </conditionalFormatting>
  <conditionalFormatting sqref="B531:E537 G531:G537 K531:M537">
    <cfRule type="expression" dxfId="516" priority="369">
      <formula>$A531=TODAY()</formula>
    </cfRule>
  </conditionalFormatting>
  <conditionalFormatting sqref="B531:E537 G531:G537 K531:M537">
    <cfRule type="expression" dxfId="515" priority="368">
      <formula>$A531=TODAY()</formula>
    </cfRule>
  </conditionalFormatting>
  <conditionalFormatting sqref="B545:E551 G545:G551 K545:M551">
    <cfRule type="expression" dxfId="514" priority="339">
      <formula>$A545=TODAY()</formula>
    </cfRule>
  </conditionalFormatting>
  <conditionalFormatting sqref="F531:F532">
    <cfRule type="expression" dxfId="513" priority="366">
      <formula>$A531=TODAY()</formula>
    </cfRule>
  </conditionalFormatting>
  <conditionalFormatting sqref="F533:F537">
    <cfRule type="expression" dxfId="512" priority="365">
      <formula>$A533=TODAY()</formula>
    </cfRule>
  </conditionalFormatting>
  <conditionalFormatting sqref="F545:F546">
    <cfRule type="expression" dxfId="511" priority="336">
      <formula>$A545=TODAY()</formula>
    </cfRule>
  </conditionalFormatting>
  <conditionalFormatting sqref="F547:F551">
    <cfRule type="expression" dxfId="510" priority="335">
      <formula>$A547=TODAY()</formula>
    </cfRule>
  </conditionalFormatting>
  <conditionalFormatting sqref="H531:H537">
    <cfRule type="expression" dxfId="509" priority="362">
      <formula>$A531=TODAY()</formula>
    </cfRule>
  </conditionalFormatting>
  <conditionalFormatting sqref="H531:H537">
    <cfRule type="expression" dxfId="508" priority="361">
      <formula>$A531=TODAY()</formula>
    </cfRule>
  </conditionalFormatting>
  <conditionalFormatting sqref="I531:J537">
    <cfRule type="expression" dxfId="507" priority="360">
      <formula>$A531=TODAY()</formula>
    </cfRule>
  </conditionalFormatting>
  <conditionalFormatting sqref="I531:J537">
    <cfRule type="expression" dxfId="506" priority="359">
      <formula>$A531=TODAY()</formula>
    </cfRule>
  </conditionalFormatting>
  <conditionalFormatting sqref="H545:H551">
    <cfRule type="expression" dxfId="505" priority="330">
      <formula>$A545=TODAY()</formula>
    </cfRule>
  </conditionalFormatting>
  <conditionalFormatting sqref="H545:H551">
    <cfRule type="expression" dxfId="504" priority="329">
      <formula>$A545=TODAY()</formula>
    </cfRule>
  </conditionalFormatting>
  <conditionalFormatting sqref="I545:J551">
    <cfRule type="expression" dxfId="503" priority="328">
      <formula>$A545=TODAY()</formula>
    </cfRule>
  </conditionalFormatting>
  <conditionalFormatting sqref="I545:J551">
    <cfRule type="expression" dxfId="502" priority="327">
      <formula>$A545=TODAY()</formula>
    </cfRule>
  </conditionalFormatting>
  <conditionalFormatting sqref="N531:O531">
    <cfRule type="expression" dxfId="501" priority="354">
      <formula>$A531=TODAY()</formula>
    </cfRule>
  </conditionalFormatting>
  <conditionalFormatting sqref="N531:O531">
    <cfRule type="expression" dxfId="500" priority="353">
      <formula>$A531=TODAY()</formula>
    </cfRule>
  </conditionalFormatting>
  <conditionalFormatting sqref="N532:O532">
    <cfRule type="expression" dxfId="499" priority="352">
      <formula>$A532=TODAY()</formula>
    </cfRule>
  </conditionalFormatting>
  <conditionalFormatting sqref="N532:O532">
    <cfRule type="expression" dxfId="498" priority="351">
      <formula>$A532=TODAY()</formula>
    </cfRule>
  </conditionalFormatting>
  <conditionalFormatting sqref="N533:O537">
    <cfRule type="expression" dxfId="497" priority="350">
      <formula>$A533=TODAY()</formula>
    </cfRule>
  </conditionalFormatting>
  <conditionalFormatting sqref="N533:O537">
    <cfRule type="expression" dxfId="496" priority="349">
      <formula>$A533=TODAY()</formula>
    </cfRule>
  </conditionalFormatting>
  <conditionalFormatting sqref="A538:A551">
    <cfRule type="expression" dxfId="495" priority="342">
      <formula>$A538=TODAY()</formula>
    </cfRule>
  </conditionalFormatting>
  <conditionalFormatting sqref="B538:E551 G538:G551 K538:M551">
    <cfRule type="expression" dxfId="494" priority="341">
      <formula>$A538=TODAY()</formula>
    </cfRule>
  </conditionalFormatting>
  <conditionalFormatting sqref="B538:E544 G538:G544 K538:M544">
    <cfRule type="expression" dxfId="493" priority="340">
      <formula>$A538=TODAY()</formula>
    </cfRule>
  </conditionalFormatting>
  <conditionalFormatting sqref="F538:F539">
    <cfRule type="expression" dxfId="492" priority="338">
      <formula>$A538=TODAY()</formula>
    </cfRule>
  </conditionalFormatting>
  <conditionalFormatting sqref="F540:F544">
    <cfRule type="expression" dxfId="491" priority="337">
      <formula>$A540=TODAY()</formula>
    </cfRule>
  </conditionalFormatting>
  <conditionalFormatting sqref="H538:H544">
    <cfRule type="expression" dxfId="490" priority="334">
      <formula>$A538=TODAY()</formula>
    </cfRule>
  </conditionalFormatting>
  <conditionalFormatting sqref="H538:H544">
    <cfRule type="expression" dxfId="489" priority="333">
      <formula>$A538=TODAY()</formula>
    </cfRule>
  </conditionalFormatting>
  <conditionalFormatting sqref="I538:J544">
    <cfRule type="expression" dxfId="488" priority="332">
      <formula>$A538=TODAY()</formula>
    </cfRule>
  </conditionalFormatting>
  <conditionalFormatting sqref="I538:J544">
    <cfRule type="expression" dxfId="487" priority="331">
      <formula>$A538=TODAY()</formula>
    </cfRule>
  </conditionalFormatting>
  <conditionalFormatting sqref="Y526:AA526">
    <cfRule type="expression" dxfId="486" priority="1206">
      <formula>$A525=TODAY()</formula>
    </cfRule>
  </conditionalFormatting>
  <conditionalFormatting sqref="Y525:AA525">
    <cfRule type="expression" dxfId="485" priority="314">
      <formula>$A524=TODAY()</formula>
    </cfRule>
  </conditionalFormatting>
  <conditionalFormatting sqref="Y527:AA551">
    <cfRule type="expression" dxfId="484" priority="313">
      <formula>$A526=TODAY()</formula>
    </cfRule>
  </conditionalFormatting>
  <conditionalFormatting sqref="B419:D425">
    <cfRule type="expression" dxfId="483" priority="312">
      <formula>$A419=TODAY()</formula>
    </cfRule>
  </conditionalFormatting>
  <conditionalFormatting sqref="B419:D425">
    <cfRule type="expression" dxfId="482" priority="311">
      <formula>$A419=TODAY()</formula>
    </cfRule>
  </conditionalFormatting>
  <conditionalFormatting sqref="B426:D432">
    <cfRule type="expression" dxfId="481" priority="310">
      <formula>$A426=TODAY()</formula>
    </cfRule>
  </conditionalFormatting>
  <conditionalFormatting sqref="B426:D432">
    <cfRule type="expression" dxfId="480" priority="309">
      <formula>$A426=TODAY()</formula>
    </cfRule>
  </conditionalFormatting>
  <conditionalFormatting sqref="B433:D439">
    <cfRule type="expression" dxfId="479" priority="308">
      <formula>$A433=TODAY()</formula>
    </cfRule>
  </conditionalFormatting>
  <conditionalFormatting sqref="B433:D439">
    <cfRule type="expression" dxfId="478" priority="307">
      <formula>$A433=TODAY()</formula>
    </cfRule>
  </conditionalFormatting>
  <conditionalFormatting sqref="B433:D439">
    <cfRule type="expression" dxfId="477" priority="306">
      <formula>$A433=TODAY()</formula>
    </cfRule>
  </conditionalFormatting>
  <conditionalFormatting sqref="B433:D439">
    <cfRule type="expression" dxfId="476" priority="305">
      <formula>$A433=TODAY()</formula>
    </cfRule>
  </conditionalFormatting>
  <conditionalFormatting sqref="B440:D446">
    <cfRule type="expression" dxfId="475" priority="304">
      <formula>$A440=TODAY()</formula>
    </cfRule>
  </conditionalFormatting>
  <conditionalFormatting sqref="B440:D446">
    <cfRule type="expression" dxfId="474" priority="303">
      <formula>$A440=TODAY()</formula>
    </cfRule>
  </conditionalFormatting>
  <conditionalFormatting sqref="B447:D460">
    <cfRule type="expression" dxfId="473" priority="302">
      <formula>$A447=TODAY()</formula>
    </cfRule>
  </conditionalFormatting>
  <conditionalFormatting sqref="B447:D453">
    <cfRule type="expression" dxfId="472" priority="301">
      <formula>$A447=TODAY()</formula>
    </cfRule>
  </conditionalFormatting>
  <conditionalFormatting sqref="B454:D460">
    <cfRule type="expression" dxfId="471" priority="300">
      <formula>$A454=TODAY()</formula>
    </cfRule>
  </conditionalFormatting>
  <conditionalFormatting sqref="B461:D467">
    <cfRule type="expression" dxfId="470" priority="299">
      <formula>$A461=TODAY()</formula>
    </cfRule>
  </conditionalFormatting>
  <conditionalFormatting sqref="B461:D467">
    <cfRule type="expression" dxfId="469" priority="298">
      <formula>$A461=TODAY()</formula>
    </cfRule>
  </conditionalFormatting>
  <conditionalFormatting sqref="B447:D453">
    <cfRule type="expression" dxfId="468" priority="297">
      <formula>$A447=TODAY()</formula>
    </cfRule>
  </conditionalFormatting>
  <conditionalFormatting sqref="B447:D453">
    <cfRule type="expression" dxfId="467" priority="296">
      <formula>$A447=TODAY()</formula>
    </cfRule>
  </conditionalFormatting>
  <conditionalFormatting sqref="B454:D460">
    <cfRule type="expression" dxfId="466" priority="295">
      <formula>$A454=TODAY()</formula>
    </cfRule>
  </conditionalFormatting>
  <conditionalFormatting sqref="B454:D460">
    <cfRule type="expression" dxfId="465" priority="294">
      <formula>$A454=TODAY()</formula>
    </cfRule>
  </conditionalFormatting>
  <conditionalFormatting sqref="B461:D467">
    <cfRule type="expression" dxfId="464" priority="293">
      <formula>$A461=TODAY()</formula>
    </cfRule>
  </conditionalFormatting>
  <conditionalFormatting sqref="B461:D467">
    <cfRule type="expression" dxfId="463" priority="292">
      <formula>$A461=TODAY()</formula>
    </cfRule>
  </conditionalFormatting>
  <conditionalFormatting sqref="B461:D467">
    <cfRule type="expression" dxfId="462" priority="291">
      <formula>$A461=TODAY()</formula>
    </cfRule>
  </conditionalFormatting>
  <conditionalFormatting sqref="B461:D467">
    <cfRule type="expression" dxfId="461" priority="290">
      <formula>$A461=TODAY()</formula>
    </cfRule>
  </conditionalFormatting>
  <conditionalFormatting sqref="B468:D474">
    <cfRule type="expression" dxfId="460" priority="289">
      <formula>$A468=TODAY()</formula>
    </cfRule>
  </conditionalFormatting>
  <conditionalFormatting sqref="B468:D474">
    <cfRule type="expression" dxfId="459" priority="288">
      <formula>$A468=TODAY()</formula>
    </cfRule>
  </conditionalFormatting>
  <conditionalFormatting sqref="B475:D488">
    <cfRule type="expression" dxfId="458" priority="287">
      <formula>$A475=TODAY()</formula>
    </cfRule>
  </conditionalFormatting>
  <conditionalFormatting sqref="B475:D481">
    <cfRule type="expression" dxfId="457" priority="286">
      <formula>$A475=TODAY()</formula>
    </cfRule>
  </conditionalFormatting>
  <conditionalFormatting sqref="B482:D488">
    <cfRule type="expression" dxfId="456" priority="285">
      <formula>$A482=TODAY()</formula>
    </cfRule>
  </conditionalFormatting>
  <conditionalFormatting sqref="B489:D495">
    <cfRule type="expression" dxfId="455" priority="284">
      <formula>$A489=TODAY()</formula>
    </cfRule>
  </conditionalFormatting>
  <conditionalFormatting sqref="B489:D495">
    <cfRule type="expression" dxfId="454" priority="283">
      <formula>$A489=TODAY()</formula>
    </cfRule>
  </conditionalFormatting>
  <conditionalFormatting sqref="B475:D481">
    <cfRule type="expression" dxfId="453" priority="282">
      <formula>$A475=TODAY()</formula>
    </cfRule>
  </conditionalFormatting>
  <conditionalFormatting sqref="B475:D481">
    <cfRule type="expression" dxfId="452" priority="281">
      <formula>$A475=TODAY()</formula>
    </cfRule>
  </conditionalFormatting>
  <conditionalFormatting sqref="B482:D488">
    <cfRule type="expression" dxfId="451" priority="280">
      <formula>$A482=TODAY()</formula>
    </cfRule>
  </conditionalFormatting>
  <conditionalFormatting sqref="B482:D488">
    <cfRule type="expression" dxfId="450" priority="279">
      <formula>$A482=TODAY()</formula>
    </cfRule>
  </conditionalFormatting>
  <conditionalFormatting sqref="B489:D495">
    <cfRule type="expression" dxfId="449" priority="278">
      <formula>$A489=TODAY()</formula>
    </cfRule>
  </conditionalFormatting>
  <conditionalFormatting sqref="B489:D495">
    <cfRule type="expression" dxfId="448" priority="277">
      <formula>$A489=TODAY()</formula>
    </cfRule>
  </conditionalFormatting>
  <conditionalFormatting sqref="B489:D495">
    <cfRule type="expression" dxfId="447" priority="276">
      <formula>$A489=TODAY()</formula>
    </cfRule>
  </conditionalFormatting>
  <conditionalFormatting sqref="B489:D495">
    <cfRule type="expression" dxfId="446" priority="275">
      <formula>$A489=TODAY()</formula>
    </cfRule>
  </conditionalFormatting>
  <conditionalFormatting sqref="B496:D502">
    <cfRule type="expression" dxfId="445" priority="274">
      <formula>$A496=TODAY()</formula>
    </cfRule>
  </conditionalFormatting>
  <conditionalFormatting sqref="B496:D502">
    <cfRule type="expression" dxfId="444" priority="273">
      <formula>$A496=TODAY()</formula>
    </cfRule>
  </conditionalFormatting>
  <conditionalFormatting sqref="B503:D516">
    <cfRule type="expression" dxfId="443" priority="272">
      <formula>$A503=TODAY()</formula>
    </cfRule>
  </conditionalFormatting>
  <conditionalFormatting sqref="B503:D509">
    <cfRule type="expression" dxfId="442" priority="271">
      <formula>$A503=TODAY()</formula>
    </cfRule>
  </conditionalFormatting>
  <conditionalFormatting sqref="B510:D516">
    <cfRule type="expression" dxfId="441" priority="270">
      <formula>$A510=TODAY()</formula>
    </cfRule>
  </conditionalFormatting>
  <conditionalFormatting sqref="B517:D523">
    <cfRule type="expression" dxfId="440" priority="269">
      <formula>$A517=TODAY()</formula>
    </cfRule>
  </conditionalFormatting>
  <conditionalFormatting sqref="B517:D523">
    <cfRule type="expression" dxfId="439" priority="268">
      <formula>$A517=TODAY()</formula>
    </cfRule>
  </conditionalFormatting>
  <conditionalFormatting sqref="B503:D509">
    <cfRule type="expression" dxfId="438" priority="267">
      <formula>$A503=TODAY()</formula>
    </cfRule>
  </conditionalFormatting>
  <conditionalFormatting sqref="B503:D509">
    <cfRule type="expression" dxfId="437" priority="266">
      <formula>$A503=TODAY()</formula>
    </cfRule>
  </conditionalFormatting>
  <conditionalFormatting sqref="B510:D516">
    <cfRule type="expression" dxfId="436" priority="265">
      <formula>$A510=TODAY()</formula>
    </cfRule>
  </conditionalFormatting>
  <conditionalFormatting sqref="B510:D516">
    <cfRule type="expression" dxfId="435" priority="264">
      <formula>$A510=TODAY()</formula>
    </cfRule>
  </conditionalFormatting>
  <conditionalFormatting sqref="B517:D523">
    <cfRule type="expression" dxfId="434" priority="263">
      <formula>$A517=TODAY()</formula>
    </cfRule>
  </conditionalFormatting>
  <conditionalFormatting sqref="B517:D523">
    <cfRule type="expression" dxfId="433" priority="262">
      <formula>$A517=TODAY()</formula>
    </cfRule>
  </conditionalFormatting>
  <conditionalFormatting sqref="B517:D523">
    <cfRule type="expression" dxfId="432" priority="261">
      <formula>$A517=TODAY()</formula>
    </cfRule>
  </conditionalFormatting>
  <conditionalFormatting sqref="B517:D523">
    <cfRule type="expression" dxfId="431" priority="260">
      <formula>$A517=TODAY()</formula>
    </cfRule>
  </conditionalFormatting>
  <conditionalFormatting sqref="B524:D530">
    <cfRule type="expression" dxfId="430" priority="259">
      <formula>$A524=TODAY()</formula>
    </cfRule>
  </conditionalFormatting>
  <conditionalFormatting sqref="B524:D530">
    <cfRule type="expression" dxfId="429" priority="258">
      <formula>$A524=TODAY()</formula>
    </cfRule>
  </conditionalFormatting>
  <conditionalFormatting sqref="B531:D544">
    <cfRule type="expression" dxfId="428" priority="257">
      <formula>$A531=TODAY()</formula>
    </cfRule>
  </conditionalFormatting>
  <conditionalFormatting sqref="B531:D537">
    <cfRule type="expression" dxfId="427" priority="256">
      <formula>$A531=TODAY()</formula>
    </cfRule>
  </conditionalFormatting>
  <conditionalFormatting sqref="B538:D544">
    <cfRule type="expression" dxfId="426" priority="255">
      <formula>$A538=TODAY()</formula>
    </cfRule>
  </conditionalFormatting>
  <conditionalFormatting sqref="B545:D551">
    <cfRule type="expression" dxfId="425" priority="254">
      <formula>$A545=TODAY()</formula>
    </cfRule>
  </conditionalFormatting>
  <conditionalFormatting sqref="B545:D551">
    <cfRule type="expression" dxfId="424" priority="253">
      <formula>$A545=TODAY()</formula>
    </cfRule>
  </conditionalFormatting>
  <conditionalFormatting sqref="B531:D537">
    <cfRule type="expression" dxfId="423" priority="252">
      <formula>$A531=TODAY()</formula>
    </cfRule>
  </conditionalFormatting>
  <conditionalFormatting sqref="B531:D537">
    <cfRule type="expression" dxfId="422" priority="251">
      <formula>$A531=TODAY()</formula>
    </cfRule>
  </conditionalFormatting>
  <conditionalFormatting sqref="B538:D544">
    <cfRule type="expression" dxfId="421" priority="250">
      <formula>$A538=TODAY()</formula>
    </cfRule>
  </conditionalFormatting>
  <conditionalFormatting sqref="B538:D544">
    <cfRule type="expression" dxfId="420" priority="249">
      <formula>$A538=TODAY()</formula>
    </cfRule>
  </conditionalFormatting>
  <conditionalFormatting sqref="B545:D551">
    <cfRule type="expression" dxfId="419" priority="248">
      <formula>$A545=TODAY()</formula>
    </cfRule>
  </conditionalFormatting>
  <conditionalFormatting sqref="B545:D551">
    <cfRule type="expression" dxfId="418" priority="247">
      <formula>$A545=TODAY()</formula>
    </cfRule>
  </conditionalFormatting>
  <conditionalFormatting sqref="B545:D551">
    <cfRule type="expression" dxfId="417" priority="246">
      <formula>$A545=TODAY()</formula>
    </cfRule>
  </conditionalFormatting>
  <conditionalFormatting sqref="B545:D551">
    <cfRule type="expression" dxfId="416" priority="245">
      <formula>$A545=TODAY()</formula>
    </cfRule>
  </conditionalFormatting>
  <conditionalFormatting sqref="P2">
    <cfRule type="expression" dxfId="415" priority="244">
      <formula>$A2=TODAY()</formula>
    </cfRule>
  </conditionalFormatting>
  <conditionalFormatting sqref="Q2:R2">
    <cfRule type="expression" dxfId="414" priority="243">
      <formula>$A2=TODAY()</formula>
    </cfRule>
  </conditionalFormatting>
  <conditionalFormatting sqref="P3:P271">
    <cfRule type="expression" dxfId="413" priority="242">
      <formula>$A3=TODAY()</formula>
    </cfRule>
  </conditionalFormatting>
  <conditionalFormatting sqref="Q3:R271">
    <cfRule type="expression" dxfId="412" priority="241">
      <formula>$A3=TODAY()</formula>
    </cfRule>
  </conditionalFormatting>
  <conditionalFormatting sqref="P272">
    <cfRule type="expression" dxfId="411" priority="240">
      <formula>$A272=TODAY()</formula>
    </cfRule>
  </conditionalFormatting>
  <conditionalFormatting sqref="Q272:R272">
    <cfRule type="expression" dxfId="410" priority="239">
      <formula>$A272=TODAY()</formula>
    </cfRule>
  </conditionalFormatting>
  <conditionalFormatting sqref="P273">
    <cfRule type="expression" dxfId="409" priority="238">
      <formula>$A273=TODAY()</formula>
    </cfRule>
  </conditionalFormatting>
  <conditionalFormatting sqref="Q273:R273">
    <cfRule type="expression" dxfId="408" priority="237">
      <formula>$A273=TODAY()</formula>
    </cfRule>
  </conditionalFormatting>
  <conditionalFormatting sqref="P274:P278">
    <cfRule type="expression" dxfId="407" priority="236">
      <formula>$A274=TODAY()</formula>
    </cfRule>
  </conditionalFormatting>
  <conditionalFormatting sqref="Q274:R278">
    <cfRule type="expression" dxfId="406" priority="235">
      <formula>$A274=TODAY()</formula>
    </cfRule>
  </conditionalFormatting>
  <conditionalFormatting sqref="P279">
    <cfRule type="expression" dxfId="405" priority="234">
      <formula>$A279=TODAY()</formula>
    </cfRule>
  </conditionalFormatting>
  <conditionalFormatting sqref="Q279:R279">
    <cfRule type="expression" dxfId="404" priority="233">
      <formula>$A279=TODAY()</formula>
    </cfRule>
  </conditionalFormatting>
  <conditionalFormatting sqref="P280">
    <cfRule type="expression" dxfId="403" priority="232">
      <formula>$A280=TODAY()</formula>
    </cfRule>
  </conditionalFormatting>
  <conditionalFormatting sqref="Q280:R280">
    <cfRule type="expression" dxfId="402" priority="231">
      <formula>$A280=TODAY()</formula>
    </cfRule>
  </conditionalFormatting>
  <conditionalFormatting sqref="P281:P285">
    <cfRule type="expression" dxfId="401" priority="230">
      <formula>$A281=TODAY()</formula>
    </cfRule>
  </conditionalFormatting>
  <conditionalFormatting sqref="Q281:R285">
    <cfRule type="expression" dxfId="400" priority="229">
      <formula>$A281=TODAY()</formula>
    </cfRule>
  </conditionalFormatting>
  <conditionalFormatting sqref="P286">
    <cfRule type="expression" dxfId="399" priority="228">
      <formula>$A286=TODAY()</formula>
    </cfRule>
  </conditionalFormatting>
  <conditionalFormatting sqref="Q286:R286">
    <cfRule type="expression" dxfId="398" priority="227">
      <formula>$A286=TODAY()</formula>
    </cfRule>
  </conditionalFormatting>
  <conditionalFormatting sqref="P287">
    <cfRule type="expression" dxfId="397" priority="226">
      <formula>$A287=TODAY()</formula>
    </cfRule>
  </conditionalFormatting>
  <conditionalFormatting sqref="Q287:R287">
    <cfRule type="expression" dxfId="396" priority="225">
      <formula>$A287=TODAY()</formula>
    </cfRule>
  </conditionalFormatting>
  <conditionalFormatting sqref="P288:P292">
    <cfRule type="expression" dxfId="395" priority="224">
      <formula>$A288=TODAY()</formula>
    </cfRule>
  </conditionalFormatting>
  <conditionalFormatting sqref="Q288:R292">
    <cfRule type="expression" dxfId="394" priority="223">
      <formula>$A288=TODAY()</formula>
    </cfRule>
  </conditionalFormatting>
  <conditionalFormatting sqref="P293">
    <cfRule type="expression" dxfId="393" priority="222">
      <formula>$A293=TODAY()</formula>
    </cfRule>
  </conditionalFormatting>
  <conditionalFormatting sqref="Q293:R293">
    <cfRule type="expression" dxfId="392" priority="221">
      <formula>$A293=TODAY()</formula>
    </cfRule>
  </conditionalFormatting>
  <conditionalFormatting sqref="P294">
    <cfRule type="expression" dxfId="391" priority="220">
      <formula>$A294=TODAY()</formula>
    </cfRule>
  </conditionalFormatting>
  <conditionalFormatting sqref="Q294:R294">
    <cfRule type="expression" dxfId="390" priority="219">
      <formula>$A294=TODAY()</formula>
    </cfRule>
  </conditionalFormatting>
  <conditionalFormatting sqref="P295:P299">
    <cfRule type="expression" dxfId="389" priority="218">
      <formula>$A295=TODAY()</formula>
    </cfRule>
  </conditionalFormatting>
  <conditionalFormatting sqref="Q295:R299">
    <cfRule type="expression" dxfId="388" priority="217">
      <formula>$A295=TODAY()</formula>
    </cfRule>
  </conditionalFormatting>
  <conditionalFormatting sqref="P300">
    <cfRule type="expression" dxfId="387" priority="216">
      <formula>$A300=TODAY()</formula>
    </cfRule>
  </conditionalFormatting>
  <conditionalFormatting sqref="Q300:R300">
    <cfRule type="expression" dxfId="386" priority="215">
      <formula>$A300=TODAY()</formula>
    </cfRule>
  </conditionalFormatting>
  <conditionalFormatting sqref="P301">
    <cfRule type="expression" dxfId="385" priority="214">
      <formula>$A301=TODAY()</formula>
    </cfRule>
  </conditionalFormatting>
  <conditionalFormatting sqref="Q301:R301">
    <cfRule type="expression" dxfId="384" priority="213">
      <formula>$A301=TODAY()</formula>
    </cfRule>
  </conditionalFormatting>
  <conditionalFormatting sqref="P302:P306">
    <cfRule type="expression" dxfId="383" priority="212">
      <formula>$A302=TODAY()</formula>
    </cfRule>
  </conditionalFormatting>
  <conditionalFormatting sqref="Q302:R306">
    <cfRule type="expression" dxfId="382" priority="211">
      <formula>$A302=TODAY()</formula>
    </cfRule>
  </conditionalFormatting>
  <conditionalFormatting sqref="P307">
    <cfRule type="expression" dxfId="381" priority="210">
      <formula>$A307=TODAY()</formula>
    </cfRule>
  </conditionalFormatting>
  <conditionalFormatting sqref="Q307:R307">
    <cfRule type="expression" dxfId="380" priority="209">
      <formula>$A307=TODAY()</formula>
    </cfRule>
  </conditionalFormatting>
  <conditionalFormatting sqref="P308">
    <cfRule type="expression" dxfId="379" priority="208">
      <formula>$A308=TODAY()</formula>
    </cfRule>
  </conditionalFormatting>
  <conditionalFormatting sqref="Q308:R308">
    <cfRule type="expression" dxfId="378" priority="207">
      <formula>$A308=TODAY()</formula>
    </cfRule>
  </conditionalFormatting>
  <conditionalFormatting sqref="P309:P313">
    <cfRule type="expression" dxfId="377" priority="206">
      <formula>$A309=TODAY()</formula>
    </cfRule>
  </conditionalFormatting>
  <conditionalFormatting sqref="Q309:R313">
    <cfRule type="expression" dxfId="376" priority="205">
      <formula>$A309=TODAY()</formula>
    </cfRule>
  </conditionalFormatting>
  <conditionalFormatting sqref="P314">
    <cfRule type="expression" dxfId="375" priority="204">
      <formula>$A314=TODAY()</formula>
    </cfRule>
  </conditionalFormatting>
  <conditionalFormatting sqref="Q314:R314">
    <cfRule type="expression" dxfId="374" priority="203">
      <formula>$A314=TODAY()</formula>
    </cfRule>
  </conditionalFormatting>
  <conditionalFormatting sqref="P315">
    <cfRule type="expression" dxfId="373" priority="202">
      <formula>$A315=TODAY()</formula>
    </cfRule>
  </conditionalFormatting>
  <conditionalFormatting sqref="Q315:R315">
    <cfRule type="expression" dxfId="372" priority="201">
      <formula>$A315=TODAY()</formula>
    </cfRule>
  </conditionalFormatting>
  <conditionalFormatting sqref="P316:P320">
    <cfRule type="expression" dxfId="371" priority="200">
      <formula>$A316=TODAY()</formula>
    </cfRule>
  </conditionalFormatting>
  <conditionalFormatting sqref="Q316:R320">
    <cfRule type="expression" dxfId="370" priority="199">
      <formula>$A316=TODAY()</formula>
    </cfRule>
  </conditionalFormatting>
  <conditionalFormatting sqref="P321">
    <cfRule type="expression" dxfId="369" priority="198">
      <formula>$A321=TODAY()</formula>
    </cfRule>
  </conditionalFormatting>
  <conditionalFormatting sqref="Q321:R321">
    <cfRule type="expression" dxfId="368" priority="197">
      <formula>$A321=TODAY()</formula>
    </cfRule>
  </conditionalFormatting>
  <conditionalFormatting sqref="P322">
    <cfRule type="expression" dxfId="367" priority="196">
      <formula>$A322=TODAY()</formula>
    </cfRule>
  </conditionalFormatting>
  <conditionalFormatting sqref="Q322:R322">
    <cfRule type="expression" dxfId="366" priority="195">
      <formula>$A322=TODAY()</formula>
    </cfRule>
  </conditionalFormatting>
  <conditionalFormatting sqref="P323:P327">
    <cfRule type="expression" dxfId="365" priority="194">
      <formula>$A323=TODAY()</formula>
    </cfRule>
  </conditionalFormatting>
  <conditionalFormatting sqref="Q323:R327">
    <cfRule type="expression" dxfId="364" priority="193">
      <formula>$A323=TODAY()</formula>
    </cfRule>
  </conditionalFormatting>
  <conditionalFormatting sqref="P328">
    <cfRule type="expression" dxfId="363" priority="192">
      <formula>$A328=TODAY()</formula>
    </cfRule>
  </conditionalFormatting>
  <conditionalFormatting sqref="Q328:R328">
    <cfRule type="expression" dxfId="362" priority="191">
      <formula>$A328=TODAY()</formula>
    </cfRule>
  </conditionalFormatting>
  <conditionalFormatting sqref="P329">
    <cfRule type="expression" dxfId="361" priority="190">
      <formula>$A329=TODAY()</formula>
    </cfRule>
  </conditionalFormatting>
  <conditionalFormatting sqref="Q329:R329">
    <cfRule type="expression" dxfId="360" priority="189">
      <formula>$A329=TODAY()</formula>
    </cfRule>
  </conditionalFormatting>
  <conditionalFormatting sqref="P330:P334">
    <cfRule type="expression" dxfId="359" priority="188">
      <formula>$A330=TODAY()</formula>
    </cfRule>
  </conditionalFormatting>
  <conditionalFormatting sqref="Q330:R334">
    <cfRule type="expression" dxfId="358" priority="187">
      <formula>$A330=TODAY()</formula>
    </cfRule>
  </conditionalFormatting>
  <conditionalFormatting sqref="P335">
    <cfRule type="expression" dxfId="357" priority="186">
      <formula>$A335=TODAY()</formula>
    </cfRule>
  </conditionalFormatting>
  <conditionalFormatting sqref="Q335:R335">
    <cfRule type="expression" dxfId="356" priority="185">
      <formula>$A335=TODAY()</formula>
    </cfRule>
  </conditionalFormatting>
  <conditionalFormatting sqref="P336">
    <cfRule type="expression" dxfId="355" priority="184">
      <formula>$A336=TODAY()</formula>
    </cfRule>
  </conditionalFormatting>
  <conditionalFormatting sqref="Q336:R336">
    <cfRule type="expression" dxfId="354" priority="183">
      <formula>$A336=TODAY()</formula>
    </cfRule>
  </conditionalFormatting>
  <conditionalFormatting sqref="P337:P341">
    <cfRule type="expression" dxfId="353" priority="182">
      <formula>$A337=TODAY()</formula>
    </cfRule>
  </conditionalFormatting>
  <conditionalFormatting sqref="Q337:R341">
    <cfRule type="expression" dxfId="352" priority="181">
      <formula>$A337=TODAY()</formula>
    </cfRule>
  </conditionalFormatting>
  <conditionalFormatting sqref="P342">
    <cfRule type="expression" dxfId="351" priority="180">
      <formula>$A342=TODAY()</formula>
    </cfRule>
  </conditionalFormatting>
  <conditionalFormatting sqref="Q342:R342">
    <cfRule type="expression" dxfId="350" priority="179">
      <formula>$A342=TODAY()</formula>
    </cfRule>
  </conditionalFormatting>
  <conditionalFormatting sqref="P343">
    <cfRule type="expression" dxfId="349" priority="178">
      <formula>$A343=TODAY()</formula>
    </cfRule>
  </conditionalFormatting>
  <conditionalFormatting sqref="Q343:R343">
    <cfRule type="expression" dxfId="348" priority="177">
      <formula>$A343=TODAY()</formula>
    </cfRule>
  </conditionalFormatting>
  <conditionalFormatting sqref="P344:P348">
    <cfRule type="expression" dxfId="347" priority="176">
      <formula>$A344=TODAY()</formula>
    </cfRule>
  </conditionalFormatting>
  <conditionalFormatting sqref="Q344:R348">
    <cfRule type="expression" dxfId="346" priority="175">
      <formula>$A344=TODAY()</formula>
    </cfRule>
  </conditionalFormatting>
  <conditionalFormatting sqref="P349">
    <cfRule type="expression" dxfId="345" priority="174">
      <formula>$A349=TODAY()</formula>
    </cfRule>
  </conditionalFormatting>
  <conditionalFormatting sqref="Q349:R349">
    <cfRule type="expression" dxfId="344" priority="173">
      <formula>$A349=TODAY()</formula>
    </cfRule>
  </conditionalFormatting>
  <conditionalFormatting sqref="P350">
    <cfRule type="expression" dxfId="343" priority="172">
      <formula>$A350=TODAY()</formula>
    </cfRule>
  </conditionalFormatting>
  <conditionalFormatting sqref="Q350:R350">
    <cfRule type="expression" dxfId="342" priority="171">
      <formula>$A350=TODAY()</formula>
    </cfRule>
  </conditionalFormatting>
  <conditionalFormatting sqref="P351:P355">
    <cfRule type="expression" dxfId="341" priority="170">
      <formula>$A351=TODAY()</formula>
    </cfRule>
  </conditionalFormatting>
  <conditionalFormatting sqref="Q351:R355">
    <cfRule type="expression" dxfId="340" priority="169">
      <formula>$A351=TODAY()</formula>
    </cfRule>
  </conditionalFormatting>
  <conditionalFormatting sqref="P356">
    <cfRule type="expression" dxfId="339" priority="168">
      <formula>$A356=TODAY()</formula>
    </cfRule>
  </conditionalFormatting>
  <conditionalFormatting sqref="Q356:R356">
    <cfRule type="expression" dxfId="338" priority="167">
      <formula>$A356=TODAY()</formula>
    </cfRule>
  </conditionalFormatting>
  <conditionalFormatting sqref="P357">
    <cfRule type="expression" dxfId="337" priority="166">
      <formula>$A357=TODAY()</formula>
    </cfRule>
  </conditionalFormatting>
  <conditionalFormatting sqref="Q357:R357">
    <cfRule type="expression" dxfId="336" priority="165">
      <formula>$A357=TODAY()</formula>
    </cfRule>
  </conditionalFormatting>
  <conditionalFormatting sqref="P358:P362">
    <cfRule type="expression" dxfId="335" priority="164">
      <formula>$A358=TODAY()</formula>
    </cfRule>
  </conditionalFormatting>
  <conditionalFormatting sqref="Q358:R362">
    <cfRule type="expression" dxfId="334" priority="163">
      <formula>$A358=TODAY()</formula>
    </cfRule>
  </conditionalFormatting>
  <conditionalFormatting sqref="P363">
    <cfRule type="expression" dxfId="333" priority="162">
      <formula>$A363=TODAY()</formula>
    </cfRule>
  </conditionalFormatting>
  <conditionalFormatting sqref="Q363:R363">
    <cfRule type="expression" dxfId="332" priority="161">
      <formula>$A363=TODAY()</formula>
    </cfRule>
  </conditionalFormatting>
  <conditionalFormatting sqref="P364">
    <cfRule type="expression" dxfId="331" priority="160">
      <formula>$A364=TODAY()</formula>
    </cfRule>
  </conditionalFormatting>
  <conditionalFormatting sqref="Q364:R364">
    <cfRule type="expression" dxfId="330" priority="159">
      <formula>$A364=TODAY()</formula>
    </cfRule>
  </conditionalFormatting>
  <conditionalFormatting sqref="P365:P369">
    <cfRule type="expression" dxfId="329" priority="158">
      <formula>$A365=TODAY()</formula>
    </cfRule>
  </conditionalFormatting>
  <conditionalFormatting sqref="Q365:R369">
    <cfRule type="expression" dxfId="328" priority="157">
      <formula>$A365=TODAY()</formula>
    </cfRule>
  </conditionalFormatting>
  <conditionalFormatting sqref="P370">
    <cfRule type="expression" dxfId="327" priority="156">
      <formula>$A370=TODAY()</formula>
    </cfRule>
  </conditionalFormatting>
  <conditionalFormatting sqref="Q370:R370">
    <cfRule type="expression" dxfId="326" priority="155">
      <formula>$A370=TODAY()</formula>
    </cfRule>
  </conditionalFormatting>
  <conditionalFormatting sqref="P371">
    <cfRule type="expression" dxfId="325" priority="154">
      <formula>$A371=TODAY()</formula>
    </cfRule>
  </conditionalFormatting>
  <conditionalFormatting sqref="Q371:R371">
    <cfRule type="expression" dxfId="324" priority="153">
      <formula>$A371=TODAY()</formula>
    </cfRule>
  </conditionalFormatting>
  <conditionalFormatting sqref="P372:P376">
    <cfRule type="expression" dxfId="323" priority="152">
      <formula>$A372=TODAY()</formula>
    </cfRule>
  </conditionalFormatting>
  <conditionalFormatting sqref="Q372:R376">
    <cfRule type="expression" dxfId="322" priority="151">
      <formula>$A372=TODAY()</formula>
    </cfRule>
  </conditionalFormatting>
  <conditionalFormatting sqref="P377">
    <cfRule type="expression" dxfId="321" priority="150">
      <formula>$A377=TODAY()</formula>
    </cfRule>
  </conditionalFormatting>
  <conditionalFormatting sqref="Q377:R377">
    <cfRule type="expression" dxfId="320" priority="149">
      <formula>$A377=TODAY()</formula>
    </cfRule>
  </conditionalFormatting>
  <conditionalFormatting sqref="P378">
    <cfRule type="expression" dxfId="319" priority="148">
      <formula>$A378=TODAY()</formula>
    </cfRule>
  </conditionalFormatting>
  <conditionalFormatting sqref="Q378:R378">
    <cfRule type="expression" dxfId="318" priority="147">
      <formula>$A378=TODAY()</formula>
    </cfRule>
  </conditionalFormatting>
  <conditionalFormatting sqref="P379:P383">
    <cfRule type="expression" dxfId="317" priority="146">
      <formula>$A379=TODAY()</formula>
    </cfRule>
  </conditionalFormatting>
  <conditionalFormatting sqref="Q379:R383">
    <cfRule type="expression" dxfId="316" priority="145">
      <formula>$A379=TODAY()</formula>
    </cfRule>
  </conditionalFormatting>
  <conditionalFormatting sqref="P384">
    <cfRule type="expression" dxfId="315" priority="144">
      <formula>$A384=TODAY()</formula>
    </cfRule>
  </conditionalFormatting>
  <conditionalFormatting sqref="Q384:R384">
    <cfRule type="expression" dxfId="314" priority="143">
      <formula>$A384=TODAY()</formula>
    </cfRule>
  </conditionalFormatting>
  <conditionalFormatting sqref="P385">
    <cfRule type="expression" dxfId="313" priority="142">
      <formula>$A385=TODAY()</formula>
    </cfRule>
  </conditionalFormatting>
  <conditionalFormatting sqref="Q385:R385">
    <cfRule type="expression" dxfId="312" priority="141">
      <formula>$A385=TODAY()</formula>
    </cfRule>
  </conditionalFormatting>
  <conditionalFormatting sqref="P386:P390">
    <cfRule type="expression" dxfId="311" priority="140">
      <formula>$A386=TODAY()</formula>
    </cfRule>
  </conditionalFormatting>
  <conditionalFormatting sqref="Q386:R390">
    <cfRule type="expression" dxfId="310" priority="139">
      <formula>$A386=TODAY()</formula>
    </cfRule>
  </conditionalFormatting>
  <conditionalFormatting sqref="P391">
    <cfRule type="expression" dxfId="309" priority="138">
      <formula>$A391=TODAY()</formula>
    </cfRule>
  </conditionalFormatting>
  <conditionalFormatting sqref="Q391:R391">
    <cfRule type="expression" dxfId="308" priority="137">
      <formula>$A391=TODAY()</formula>
    </cfRule>
  </conditionalFormatting>
  <conditionalFormatting sqref="P392">
    <cfRule type="expression" dxfId="307" priority="136">
      <formula>$A392=TODAY()</formula>
    </cfRule>
  </conditionalFormatting>
  <conditionalFormatting sqref="Q392:R392">
    <cfRule type="expression" dxfId="306" priority="135">
      <formula>$A392=TODAY()</formula>
    </cfRule>
  </conditionalFormatting>
  <conditionalFormatting sqref="P393:P397">
    <cfRule type="expression" dxfId="305" priority="134">
      <formula>$A393=TODAY()</formula>
    </cfRule>
  </conditionalFormatting>
  <conditionalFormatting sqref="Q393:R397">
    <cfRule type="expression" dxfId="304" priority="133">
      <formula>$A393=TODAY()</formula>
    </cfRule>
  </conditionalFormatting>
  <conditionalFormatting sqref="P398">
    <cfRule type="expression" dxfId="303" priority="132">
      <formula>$A398=TODAY()</formula>
    </cfRule>
  </conditionalFormatting>
  <conditionalFormatting sqref="Q398:R398">
    <cfRule type="expression" dxfId="302" priority="131">
      <formula>$A398=TODAY()</formula>
    </cfRule>
  </conditionalFormatting>
  <conditionalFormatting sqref="P399">
    <cfRule type="expression" dxfId="301" priority="130">
      <formula>$A399=TODAY()</formula>
    </cfRule>
  </conditionalFormatting>
  <conditionalFormatting sqref="Q399:R399">
    <cfRule type="expression" dxfId="300" priority="129">
      <formula>$A399=TODAY()</formula>
    </cfRule>
  </conditionalFormatting>
  <conditionalFormatting sqref="P400:P404">
    <cfRule type="expression" dxfId="299" priority="128">
      <formula>$A400=TODAY()</formula>
    </cfRule>
  </conditionalFormatting>
  <conditionalFormatting sqref="Q400:R404">
    <cfRule type="expression" dxfId="298" priority="127">
      <formula>$A400=TODAY()</formula>
    </cfRule>
  </conditionalFormatting>
  <conditionalFormatting sqref="P405">
    <cfRule type="expression" dxfId="297" priority="126">
      <formula>$A405=TODAY()</formula>
    </cfRule>
  </conditionalFormatting>
  <conditionalFormatting sqref="Q405:R405">
    <cfRule type="expression" dxfId="296" priority="125">
      <formula>$A405=TODAY()</formula>
    </cfRule>
  </conditionalFormatting>
  <conditionalFormatting sqref="P406">
    <cfRule type="expression" dxfId="295" priority="124">
      <formula>$A406=TODAY()</formula>
    </cfRule>
  </conditionalFormatting>
  <conditionalFormatting sqref="Q406:R406">
    <cfRule type="expression" dxfId="294" priority="123">
      <formula>$A406=TODAY()</formula>
    </cfRule>
  </conditionalFormatting>
  <conditionalFormatting sqref="P407:P411">
    <cfRule type="expression" dxfId="293" priority="122">
      <formula>$A407=TODAY()</formula>
    </cfRule>
  </conditionalFormatting>
  <conditionalFormatting sqref="Q407:R411">
    <cfRule type="expression" dxfId="292" priority="121">
      <formula>$A407=TODAY()</formula>
    </cfRule>
  </conditionalFormatting>
  <conditionalFormatting sqref="P412">
    <cfRule type="expression" dxfId="291" priority="120">
      <formula>$A412=TODAY()</formula>
    </cfRule>
  </conditionalFormatting>
  <conditionalFormatting sqref="Q412:R412">
    <cfRule type="expression" dxfId="290" priority="119">
      <formula>$A412=TODAY()</formula>
    </cfRule>
  </conditionalFormatting>
  <conditionalFormatting sqref="P413">
    <cfRule type="expression" dxfId="289" priority="118">
      <formula>$A413=TODAY()</formula>
    </cfRule>
  </conditionalFormatting>
  <conditionalFormatting sqref="Q413:R413">
    <cfRule type="expression" dxfId="288" priority="117">
      <formula>$A413=TODAY()</formula>
    </cfRule>
  </conditionalFormatting>
  <conditionalFormatting sqref="P414:P418">
    <cfRule type="expression" dxfId="287" priority="116">
      <formula>$A414=TODAY()</formula>
    </cfRule>
  </conditionalFormatting>
  <conditionalFormatting sqref="Q414:R418">
    <cfRule type="expression" dxfId="286" priority="115">
      <formula>$A414=TODAY()</formula>
    </cfRule>
  </conditionalFormatting>
  <conditionalFormatting sqref="P419">
    <cfRule type="expression" dxfId="285" priority="114">
      <formula>$A419=TODAY()</formula>
    </cfRule>
  </conditionalFormatting>
  <conditionalFormatting sqref="Q419:R419">
    <cfRule type="expression" dxfId="284" priority="113">
      <formula>$A419=TODAY()</formula>
    </cfRule>
  </conditionalFormatting>
  <conditionalFormatting sqref="P420">
    <cfRule type="expression" dxfId="283" priority="112">
      <formula>$A420=TODAY()</formula>
    </cfRule>
  </conditionalFormatting>
  <conditionalFormatting sqref="Q420:R420">
    <cfRule type="expression" dxfId="282" priority="111">
      <formula>$A420=TODAY()</formula>
    </cfRule>
  </conditionalFormatting>
  <conditionalFormatting sqref="P421:P425">
    <cfRule type="expression" dxfId="281" priority="110">
      <formula>$A421=TODAY()</formula>
    </cfRule>
  </conditionalFormatting>
  <conditionalFormatting sqref="Q421:R425">
    <cfRule type="expression" dxfId="280" priority="109">
      <formula>$A421=TODAY()</formula>
    </cfRule>
  </conditionalFormatting>
  <conditionalFormatting sqref="P426">
    <cfRule type="expression" dxfId="279" priority="108">
      <formula>$A426=TODAY()</formula>
    </cfRule>
  </conditionalFormatting>
  <conditionalFormatting sqref="Q426:R426">
    <cfRule type="expression" dxfId="278" priority="107">
      <formula>$A426=TODAY()</formula>
    </cfRule>
  </conditionalFormatting>
  <conditionalFormatting sqref="P427">
    <cfRule type="expression" dxfId="277" priority="106">
      <formula>$A427=TODAY()</formula>
    </cfRule>
  </conditionalFormatting>
  <conditionalFormatting sqref="Q427:R427">
    <cfRule type="expression" dxfId="276" priority="105">
      <formula>$A427=TODAY()</formula>
    </cfRule>
  </conditionalFormatting>
  <conditionalFormatting sqref="P428:P432">
    <cfRule type="expression" dxfId="275" priority="104">
      <formula>$A428=TODAY()</formula>
    </cfRule>
  </conditionalFormatting>
  <conditionalFormatting sqref="Q428:R432">
    <cfRule type="expression" dxfId="274" priority="103">
      <formula>$A428=TODAY()</formula>
    </cfRule>
  </conditionalFormatting>
  <conditionalFormatting sqref="P433">
    <cfRule type="expression" dxfId="273" priority="102">
      <formula>$A433=TODAY()</formula>
    </cfRule>
  </conditionalFormatting>
  <conditionalFormatting sqref="Q433:R433">
    <cfRule type="expression" dxfId="272" priority="101">
      <formula>$A433=TODAY()</formula>
    </cfRule>
  </conditionalFormatting>
  <conditionalFormatting sqref="P434">
    <cfRule type="expression" dxfId="271" priority="100">
      <formula>$A434=TODAY()</formula>
    </cfRule>
  </conditionalFormatting>
  <conditionalFormatting sqref="Q434:R434">
    <cfRule type="expression" dxfId="270" priority="99">
      <formula>$A434=TODAY()</formula>
    </cfRule>
  </conditionalFormatting>
  <conditionalFormatting sqref="P435:P439">
    <cfRule type="expression" dxfId="269" priority="98">
      <formula>$A435=TODAY()</formula>
    </cfRule>
  </conditionalFormatting>
  <conditionalFormatting sqref="Q435:R439">
    <cfRule type="expression" dxfId="268" priority="97">
      <formula>$A435=TODAY()</formula>
    </cfRule>
  </conditionalFormatting>
  <conditionalFormatting sqref="P440">
    <cfRule type="expression" dxfId="267" priority="96">
      <formula>$A440=TODAY()</formula>
    </cfRule>
  </conditionalFormatting>
  <conditionalFormatting sqref="Q440:R440">
    <cfRule type="expression" dxfId="266" priority="95">
      <formula>$A440=TODAY()</formula>
    </cfRule>
  </conditionalFormatting>
  <conditionalFormatting sqref="P441">
    <cfRule type="expression" dxfId="265" priority="94">
      <formula>$A441=TODAY()</formula>
    </cfRule>
  </conditionalFormatting>
  <conditionalFormatting sqref="Q441:R441">
    <cfRule type="expression" dxfId="264" priority="93">
      <formula>$A441=TODAY()</formula>
    </cfRule>
  </conditionalFormatting>
  <conditionalFormatting sqref="P442:P446">
    <cfRule type="expression" dxfId="263" priority="92">
      <formula>$A442=TODAY()</formula>
    </cfRule>
  </conditionalFormatting>
  <conditionalFormatting sqref="Q442:R446">
    <cfRule type="expression" dxfId="262" priority="91">
      <formula>$A442=TODAY()</formula>
    </cfRule>
  </conditionalFormatting>
  <conditionalFormatting sqref="P447">
    <cfRule type="expression" dxfId="261" priority="90">
      <formula>$A447=TODAY()</formula>
    </cfRule>
  </conditionalFormatting>
  <conditionalFormatting sqref="Q447:R447">
    <cfRule type="expression" dxfId="260" priority="89">
      <formula>$A447=TODAY()</formula>
    </cfRule>
  </conditionalFormatting>
  <conditionalFormatting sqref="P448">
    <cfRule type="expression" dxfId="259" priority="88">
      <formula>$A448=TODAY()</formula>
    </cfRule>
  </conditionalFormatting>
  <conditionalFormatting sqref="Q448:R448">
    <cfRule type="expression" dxfId="258" priority="87">
      <formula>$A448=TODAY()</formula>
    </cfRule>
  </conditionalFormatting>
  <conditionalFormatting sqref="P449:P453">
    <cfRule type="expression" dxfId="257" priority="86">
      <formula>$A449=TODAY()</formula>
    </cfRule>
  </conditionalFormatting>
  <conditionalFormatting sqref="Q449:R453">
    <cfRule type="expression" dxfId="256" priority="85">
      <formula>$A449=TODAY()</formula>
    </cfRule>
  </conditionalFormatting>
  <conditionalFormatting sqref="P454">
    <cfRule type="expression" dxfId="255" priority="84">
      <formula>$A454=TODAY()</formula>
    </cfRule>
  </conditionalFormatting>
  <conditionalFormatting sqref="Q454:R454">
    <cfRule type="expression" dxfId="254" priority="83">
      <formula>$A454=TODAY()</formula>
    </cfRule>
  </conditionalFormatting>
  <conditionalFormatting sqref="P455">
    <cfRule type="expression" dxfId="253" priority="82">
      <formula>$A455=TODAY()</formula>
    </cfRule>
  </conditionalFormatting>
  <conditionalFormatting sqref="Q455:R455">
    <cfRule type="expression" dxfId="252" priority="81">
      <formula>$A455=TODAY()</formula>
    </cfRule>
  </conditionalFormatting>
  <conditionalFormatting sqref="P456:P460">
    <cfRule type="expression" dxfId="251" priority="80">
      <formula>$A456=TODAY()</formula>
    </cfRule>
  </conditionalFormatting>
  <conditionalFormatting sqref="Q456:R460">
    <cfRule type="expression" dxfId="250" priority="79">
      <formula>$A456=TODAY()</formula>
    </cfRule>
  </conditionalFormatting>
  <conditionalFormatting sqref="P461">
    <cfRule type="expression" dxfId="249" priority="78">
      <formula>$A461=TODAY()</formula>
    </cfRule>
  </conditionalFormatting>
  <conditionalFormatting sqref="Q461:R461">
    <cfRule type="expression" dxfId="248" priority="77">
      <formula>$A461=TODAY()</formula>
    </cfRule>
  </conditionalFormatting>
  <conditionalFormatting sqref="P462">
    <cfRule type="expression" dxfId="247" priority="76">
      <formula>$A462=TODAY()</formula>
    </cfRule>
  </conditionalFormatting>
  <conditionalFormatting sqref="Q462:R462">
    <cfRule type="expression" dxfId="246" priority="75">
      <formula>$A462=TODAY()</formula>
    </cfRule>
  </conditionalFormatting>
  <conditionalFormatting sqref="P463:P467">
    <cfRule type="expression" dxfId="245" priority="74">
      <formula>$A463=TODAY()</formula>
    </cfRule>
  </conditionalFormatting>
  <conditionalFormatting sqref="Q463:R467">
    <cfRule type="expression" dxfId="244" priority="73">
      <formula>$A463=TODAY()</formula>
    </cfRule>
  </conditionalFormatting>
  <conditionalFormatting sqref="P468">
    <cfRule type="expression" dxfId="243" priority="72">
      <formula>$A468=TODAY()</formula>
    </cfRule>
  </conditionalFormatting>
  <conditionalFormatting sqref="Q468:R468">
    <cfRule type="expression" dxfId="242" priority="71">
      <formula>$A468=TODAY()</formula>
    </cfRule>
  </conditionalFormatting>
  <conditionalFormatting sqref="P469">
    <cfRule type="expression" dxfId="241" priority="70">
      <formula>$A469=TODAY()</formula>
    </cfRule>
  </conditionalFormatting>
  <conditionalFormatting sqref="Q469:R469">
    <cfRule type="expression" dxfId="240" priority="69">
      <formula>$A469=TODAY()</formula>
    </cfRule>
  </conditionalFormatting>
  <conditionalFormatting sqref="P470:P474">
    <cfRule type="expression" dxfId="239" priority="68">
      <formula>$A470=TODAY()</formula>
    </cfRule>
  </conditionalFormatting>
  <conditionalFormatting sqref="Q470:R474">
    <cfRule type="expression" dxfId="238" priority="67">
      <formula>$A470=TODAY()</formula>
    </cfRule>
  </conditionalFormatting>
  <conditionalFormatting sqref="P475">
    <cfRule type="expression" dxfId="237" priority="66">
      <formula>$A475=TODAY()</formula>
    </cfRule>
  </conditionalFormatting>
  <conditionalFormatting sqref="Q475:R475">
    <cfRule type="expression" dxfId="236" priority="65">
      <formula>$A475=TODAY()</formula>
    </cfRule>
  </conditionalFormatting>
  <conditionalFormatting sqref="P476">
    <cfRule type="expression" dxfId="235" priority="64">
      <formula>$A476=TODAY()</formula>
    </cfRule>
  </conditionalFormatting>
  <conditionalFormatting sqref="Q476:R476">
    <cfRule type="expression" dxfId="234" priority="63">
      <formula>$A476=TODAY()</formula>
    </cfRule>
  </conditionalFormatting>
  <conditionalFormatting sqref="P477:P481">
    <cfRule type="expression" dxfId="233" priority="62">
      <formula>$A477=TODAY()</formula>
    </cfRule>
  </conditionalFormatting>
  <conditionalFormatting sqref="Q477:R481">
    <cfRule type="expression" dxfId="232" priority="61">
      <formula>$A477=TODAY()</formula>
    </cfRule>
  </conditionalFormatting>
  <conditionalFormatting sqref="P482">
    <cfRule type="expression" dxfId="231" priority="60">
      <formula>$A482=TODAY()</formula>
    </cfRule>
  </conditionalFormatting>
  <conditionalFormatting sqref="Q482:R482">
    <cfRule type="expression" dxfId="230" priority="59">
      <formula>$A482=TODAY()</formula>
    </cfRule>
  </conditionalFormatting>
  <conditionalFormatting sqref="P483">
    <cfRule type="expression" dxfId="229" priority="58">
      <formula>$A483=TODAY()</formula>
    </cfRule>
  </conditionalFormatting>
  <conditionalFormatting sqref="Q483:R483">
    <cfRule type="expression" dxfId="228" priority="57">
      <formula>$A483=TODAY()</formula>
    </cfRule>
  </conditionalFormatting>
  <conditionalFormatting sqref="P484:P488">
    <cfRule type="expression" dxfId="227" priority="56">
      <formula>$A484=TODAY()</formula>
    </cfRule>
  </conditionalFormatting>
  <conditionalFormatting sqref="Q484:R488">
    <cfRule type="expression" dxfId="226" priority="55">
      <formula>$A484=TODAY()</formula>
    </cfRule>
  </conditionalFormatting>
  <conditionalFormatting sqref="P489">
    <cfRule type="expression" dxfId="225" priority="54">
      <formula>$A489=TODAY()</formula>
    </cfRule>
  </conditionalFormatting>
  <conditionalFormatting sqref="Q489:R489">
    <cfRule type="expression" dxfId="224" priority="53">
      <formula>$A489=TODAY()</formula>
    </cfRule>
  </conditionalFormatting>
  <conditionalFormatting sqref="P490">
    <cfRule type="expression" dxfId="223" priority="52">
      <formula>$A490=TODAY()</formula>
    </cfRule>
  </conditionalFormatting>
  <conditionalFormatting sqref="Q490:R490">
    <cfRule type="expression" dxfId="222" priority="51">
      <formula>$A490=TODAY()</formula>
    </cfRule>
  </conditionalFormatting>
  <conditionalFormatting sqref="P491:P495">
    <cfRule type="expression" dxfId="221" priority="50">
      <formula>$A491=TODAY()</formula>
    </cfRule>
  </conditionalFormatting>
  <conditionalFormatting sqref="Q491:R495">
    <cfRule type="expression" dxfId="220" priority="49">
      <formula>$A491=TODAY()</formula>
    </cfRule>
  </conditionalFormatting>
  <conditionalFormatting sqref="P496">
    <cfRule type="expression" dxfId="219" priority="48">
      <formula>$A496=TODAY()</formula>
    </cfRule>
  </conditionalFormatting>
  <conditionalFormatting sqref="Q496:R496">
    <cfRule type="expression" dxfId="218" priority="47">
      <formula>$A496=TODAY()</formula>
    </cfRule>
  </conditionalFormatting>
  <conditionalFormatting sqref="P497">
    <cfRule type="expression" dxfId="217" priority="46">
      <formula>$A497=TODAY()</formula>
    </cfRule>
  </conditionalFormatting>
  <conditionalFormatting sqref="Q497:R497">
    <cfRule type="expression" dxfId="216" priority="45">
      <formula>$A497=TODAY()</formula>
    </cfRule>
  </conditionalFormatting>
  <conditionalFormatting sqref="P498:P502">
    <cfRule type="expression" dxfId="215" priority="44">
      <formula>$A498=TODAY()</formula>
    </cfRule>
  </conditionalFormatting>
  <conditionalFormatting sqref="Q498:R502">
    <cfRule type="expression" dxfId="214" priority="43">
      <formula>$A498=TODAY()</formula>
    </cfRule>
  </conditionalFormatting>
  <conditionalFormatting sqref="P503">
    <cfRule type="expression" dxfId="213" priority="42">
      <formula>$A503=TODAY()</formula>
    </cfRule>
  </conditionalFormatting>
  <conditionalFormatting sqref="Q503:R503">
    <cfRule type="expression" dxfId="212" priority="41">
      <formula>$A503=TODAY()</formula>
    </cfRule>
  </conditionalFormatting>
  <conditionalFormatting sqref="P504">
    <cfRule type="expression" dxfId="211" priority="40">
      <formula>$A504=TODAY()</formula>
    </cfRule>
  </conditionalFormatting>
  <conditionalFormatting sqref="Q504:R504">
    <cfRule type="expression" dxfId="210" priority="39">
      <formula>$A504=TODAY()</formula>
    </cfRule>
  </conditionalFormatting>
  <conditionalFormatting sqref="P505:P509">
    <cfRule type="expression" dxfId="209" priority="38">
      <formula>$A505=TODAY()</formula>
    </cfRule>
  </conditionalFormatting>
  <conditionalFormatting sqref="Q505:R509">
    <cfRule type="expression" dxfId="208" priority="37">
      <formula>$A505=TODAY()</formula>
    </cfRule>
  </conditionalFormatting>
  <conditionalFormatting sqref="P510">
    <cfRule type="expression" dxfId="207" priority="36">
      <formula>$A510=TODAY()</formula>
    </cfRule>
  </conditionalFormatting>
  <conditionalFormatting sqref="Q510:R510">
    <cfRule type="expression" dxfId="206" priority="35">
      <formula>$A510=TODAY()</formula>
    </cfRule>
  </conditionalFormatting>
  <conditionalFormatting sqref="P511">
    <cfRule type="expression" dxfId="205" priority="34">
      <formula>$A511=TODAY()</formula>
    </cfRule>
  </conditionalFormatting>
  <conditionalFormatting sqref="Q511:R511">
    <cfRule type="expression" dxfId="204" priority="33">
      <formula>$A511=TODAY()</formula>
    </cfRule>
  </conditionalFormatting>
  <conditionalFormatting sqref="P512:P516">
    <cfRule type="expression" dxfId="203" priority="32">
      <formula>$A512=TODAY()</formula>
    </cfRule>
  </conditionalFormatting>
  <conditionalFormatting sqref="Q512:R516">
    <cfRule type="expression" dxfId="202" priority="31">
      <formula>$A512=TODAY()</formula>
    </cfRule>
  </conditionalFormatting>
  <conditionalFormatting sqref="P517">
    <cfRule type="expression" dxfId="201" priority="30">
      <formula>$A517=TODAY()</formula>
    </cfRule>
  </conditionalFormatting>
  <conditionalFormatting sqref="Q517:R517">
    <cfRule type="expression" dxfId="200" priority="29">
      <formula>$A517=TODAY()</formula>
    </cfRule>
  </conditionalFormatting>
  <conditionalFormatting sqref="P518">
    <cfRule type="expression" dxfId="199" priority="28">
      <formula>$A518=TODAY()</formula>
    </cfRule>
  </conditionalFormatting>
  <conditionalFormatting sqref="Q518:R518">
    <cfRule type="expression" dxfId="198" priority="27">
      <formula>$A518=TODAY()</formula>
    </cfRule>
  </conditionalFormatting>
  <conditionalFormatting sqref="P519:P523">
    <cfRule type="expression" dxfId="197" priority="26">
      <formula>$A519=TODAY()</formula>
    </cfRule>
  </conditionalFormatting>
  <conditionalFormatting sqref="Q519:R523">
    <cfRule type="expression" dxfId="196" priority="25">
      <formula>$A519=TODAY()</formula>
    </cfRule>
  </conditionalFormatting>
  <conditionalFormatting sqref="P524">
    <cfRule type="expression" dxfId="195" priority="24">
      <formula>$A524=TODAY()</formula>
    </cfRule>
  </conditionalFormatting>
  <conditionalFormatting sqref="Q524:R524">
    <cfRule type="expression" dxfId="194" priority="23">
      <formula>$A524=TODAY()</formula>
    </cfRule>
  </conditionalFormatting>
  <conditionalFormatting sqref="P525">
    <cfRule type="expression" dxfId="193" priority="22">
      <formula>$A525=TODAY()</formula>
    </cfRule>
  </conditionalFormatting>
  <conditionalFormatting sqref="Q525:R525">
    <cfRule type="expression" dxfId="192" priority="21">
      <formula>$A525=TODAY()</formula>
    </cfRule>
  </conditionalFormatting>
  <conditionalFormatting sqref="P526:P530">
    <cfRule type="expression" dxfId="191" priority="20">
      <formula>$A526=TODAY()</formula>
    </cfRule>
  </conditionalFormatting>
  <conditionalFormatting sqref="Q526:R530">
    <cfRule type="expression" dxfId="190" priority="19">
      <formula>$A526=TODAY()</formula>
    </cfRule>
  </conditionalFormatting>
  <conditionalFormatting sqref="P531">
    <cfRule type="expression" dxfId="189" priority="18">
      <formula>$A531=TODAY()</formula>
    </cfRule>
  </conditionalFormatting>
  <conditionalFormatting sqref="Q531:R531">
    <cfRule type="expression" dxfId="188" priority="17">
      <formula>$A531=TODAY()</formula>
    </cfRule>
  </conditionalFormatting>
  <conditionalFormatting sqref="P532">
    <cfRule type="expression" dxfId="187" priority="16">
      <formula>$A532=TODAY()</formula>
    </cfRule>
  </conditionalFormatting>
  <conditionalFormatting sqref="Q532:R532">
    <cfRule type="expression" dxfId="186" priority="15">
      <formula>$A532=TODAY()</formula>
    </cfRule>
  </conditionalFormatting>
  <conditionalFormatting sqref="P533:P537">
    <cfRule type="expression" dxfId="185" priority="14">
      <formula>$A533=TODAY()</formula>
    </cfRule>
  </conditionalFormatting>
  <conditionalFormatting sqref="Q533:R537">
    <cfRule type="expression" dxfId="184" priority="13">
      <formula>$A533=TODAY()</formula>
    </cfRule>
  </conditionalFormatting>
  <conditionalFormatting sqref="P538">
    <cfRule type="expression" dxfId="183" priority="12">
      <formula>$A538=TODAY()</formula>
    </cfRule>
  </conditionalFormatting>
  <conditionalFormatting sqref="Q538:R538">
    <cfRule type="expression" dxfId="182" priority="11">
      <formula>$A538=TODAY()</formula>
    </cfRule>
  </conditionalFormatting>
  <conditionalFormatting sqref="P539">
    <cfRule type="expression" dxfId="181" priority="10">
      <formula>$A539=TODAY()</formula>
    </cfRule>
  </conditionalFormatting>
  <conditionalFormatting sqref="Q539:R539">
    <cfRule type="expression" dxfId="180" priority="9">
      <formula>$A539=TODAY()</formula>
    </cfRule>
  </conditionalFormatting>
  <conditionalFormatting sqref="P540:P544">
    <cfRule type="expression" dxfId="179" priority="8">
      <formula>$A540=TODAY()</formula>
    </cfRule>
  </conditionalFormatting>
  <conditionalFormatting sqref="Q540:R544">
    <cfRule type="expression" dxfId="178" priority="7">
      <formula>$A540=TODAY()</formula>
    </cfRule>
  </conditionalFormatting>
  <conditionalFormatting sqref="P545">
    <cfRule type="expression" dxfId="177" priority="6">
      <formula>$A545=TODAY()</formula>
    </cfRule>
  </conditionalFormatting>
  <conditionalFormatting sqref="Q545:R545">
    <cfRule type="expression" dxfId="176" priority="5">
      <formula>$A545=TODAY()</formula>
    </cfRule>
  </conditionalFormatting>
  <conditionalFormatting sqref="P546">
    <cfRule type="expression" dxfId="175" priority="4">
      <formula>$A546=TODAY()</formula>
    </cfRule>
  </conditionalFormatting>
  <conditionalFormatting sqref="Q546:R546">
    <cfRule type="expression" dxfId="174" priority="3">
      <formula>$A546=TODAY()</formula>
    </cfRule>
  </conditionalFormatting>
  <conditionalFormatting sqref="P547:P551">
    <cfRule type="expression" dxfId="173" priority="2">
      <formula>$A547=TODAY()</formula>
    </cfRule>
  </conditionalFormatting>
  <conditionalFormatting sqref="Q547:R551">
    <cfRule type="expression" dxfId="172" priority="1">
      <formula>$A547=TODAY()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42" activePane="bottomLeft" state="frozen"/>
      <selection pane="bottomLeft" activeCell="D59" sqref="D59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7" max="17" width="14.42578125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t="s">
        <v>17</v>
      </c>
      <c r="K1" s="24"/>
      <c r="L1" s="23" t="s">
        <v>14</v>
      </c>
      <c r="M1" s="24" t="s">
        <v>15</v>
      </c>
      <c r="N1" s="24" t="s">
        <v>16</v>
      </c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45">
        <f>SUM(infected!B57:B63)</f>
        <v>141</v>
      </c>
      <c r="C2" s="45">
        <f>SUM(infected!C57:C63)</f>
        <v>114</v>
      </c>
      <c r="D2" s="14">
        <f>SUM(infected!D57:D63)</f>
        <v>114</v>
      </c>
      <c r="E2" s="14"/>
      <c r="F2" s="14"/>
      <c r="G2" s="14"/>
      <c r="H2" s="14">
        <f>SUM(infected!F57:F63)</f>
        <v>123</v>
      </c>
      <c r="I2" s="14"/>
      <c r="J2" s="14"/>
      <c r="K2" s="14"/>
      <c r="L2" s="14">
        <f>SUM(infected!H57:H63)</f>
        <v>135</v>
      </c>
      <c r="M2" s="14">
        <f>SUM(infected!I57:I63)</f>
        <v>114</v>
      </c>
      <c r="N2" s="14">
        <f>SUM(infected!J57:J63)</f>
        <v>114</v>
      </c>
      <c r="O2" s="14">
        <f>SUM(infected!O57:O63)</f>
        <v>0</v>
      </c>
      <c r="P2" s="14">
        <f>SUM(infected!S57:S63)</f>
        <v>0</v>
      </c>
      <c r="Q2" s="14"/>
      <c r="S2" s="7">
        <v>42423</v>
      </c>
      <c r="T2" s="7">
        <v>42429</v>
      </c>
    </row>
    <row r="3" spans="1:20" x14ac:dyDescent="0.25">
      <c r="A3">
        <f>A2+1</f>
        <v>10</v>
      </c>
      <c r="B3" s="45">
        <f>SUM(infected!B64:B70)</f>
        <v>896</v>
      </c>
      <c r="C3" s="45">
        <f>SUM(infected!C64:C70)</f>
        <v>910</v>
      </c>
      <c r="D3" s="14">
        <f>SUM(infected!D64:D70)</f>
        <v>910</v>
      </c>
      <c r="E3" s="14"/>
      <c r="F3" s="14"/>
      <c r="G3" s="14"/>
      <c r="H3" s="14">
        <f>SUM(infected!F64:F70)</f>
        <v>905.33333333333337</v>
      </c>
      <c r="I3" s="14"/>
      <c r="J3" s="14"/>
      <c r="K3" s="14"/>
      <c r="L3" s="14">
        <f>SUM(infected!H64:H70)</f>
        <v>755</v>
      </c>
      <c r="M3" s="14">
        <f>SUM(infected!I64:I70)</f>
        <v>796</v>
      </c>
      <c r="N3" s="14">
        <f>SUM(infected!J64:J70)</f>
        <v>796</v>
      </c>
      <c r="O3" s="14">
        <f>SUM(infected!O64:O70)</f>
        <v>0</v>
      </c>
      <c r="P3" s="14">
        <f>SUM(infected!S64:S70)</f>
        <v>0</v>
      </c>
      <c r="Q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45">
        <f>SUM(infected!B71:B77)</f>
        <v>6425</v>
      </c>
      <c r="C4" s="45">
        <f>SUM(infected!C71:C77)</f>
        <v>4755</v>
      </c>
      <c r="D4" s="14">
        <f>SUM(infected!D71:D77)</f>
        <v>4773</v>
      </c>
      <c r="E4" s="14"/>
      <c r="F4" s="14"/>
      <c r="G4" s="14"/>
      <c r="H4" s="14">
        <f>SUM(infected!F71:F77)</f>
        <v>5317.666666666667</v>
      </c>
      <c r="I4" s="14"/>
      <c r="J4" s="14"/>
      <c r="K4" s="14"/>
      <c r="L4" s="14">
        <f>SUM(infected!H71:H77)</f>
        <v>5529</v>
      </c>
      <c r="M4" s="14">
        <f>SUM(infected!I71:I77)</f>
        <v>3845</v>
      </c>
      <c r="N4" s="14">
        <f>SUM(infected!J71:J77)</f>
        <v>3863</v>
      </c>
      <c r="O4" s="14">
        <f>SUM(infected!O71:O77)</f>
        <v>0</v>
      </c>
      <c r="P4" s="14">
        <f>SUM(infected!S71:S77)</f>
        <v>0</v>
      </c>
      <c r="Q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45">
        <f>SUM(infected!B78:B84)</f>
        <v>22435</v>
      </c>
      <c r="C5" s="45">
        <f>SUM(infected!C78:C84)</f>
        <v>19078</v>
      </c>
      <c r="D5" s="14">
        <f>SUM(infected!D78:D84)</f>
        <v>19060</v>
      </c>
      <c r="E5" s="14"/>
      <c r="F5" s="14"/>
      <c r="G5" s="14"/>
      <c r="H5" s="14">
        <f>SUM(infected!F78:F84)</f>
        <v>20191.000000000004</v>
      </c>
      <c r="I5" s="14"/>
      <c r="J5" s="14"/>
      <c r="K5" s="14"/>
      <c r="L5" s="14">
        <f>SUM(infected!H78:H84)</f>
        <v>16010</v>
      </c>
      <c r="M5" s="14">
        <f>SUM(infected!I78:I84)</f>
        <v>14323</v>
      </c>
      <c r="N5" s="14">
        <f>SUM(infected!J78:J84)</f>
        <v>14287</v>
      </c>
      <c r="O5" s="14">
        <f>SUM(infected!O78:O84)</f>
        <v>0</v>
      </c>
      <c r="P5" s="14">
        <f>SUM(infected!S78:S84)</f>
        <v>0</v>
      </c>
      <c r="Q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45">
        <f>SUM(infected!B85:B91)</f>
        <v>34006</v>
      </c>
      <c r="C6" s="45">
        <f>SUM(infected!C85:C91)</f>
        <v>37222</v>
      </c>
      <c r="D6" s="14">
        <f>SUM(infected!D85:D91)</f>
        <v>37562</v>
      </c>
      <c r="E6" s="14"/>
      <c r="F6" s="14"/>
      <c r="G6" s="14"/>
      <c r="H6" s="14">
        <f>SUM(infected!F85:F91)</f>
        <v>36263.333333333336</v>
      </c>
      <c r="I6" s="14"/>
      <c r="J6" s="14"/>
      <c r="K6" s="14"/>
      <c r="L6" s="14">
        <f>SUM(infected!H85:H91)</f>
        <v>11571</v>
      </c>
      <c r="M6" s="14">
        <f>SUM(infected!I85:I91)</f>
        <v>18144</v>
      </c>
      <c r="N6" s="14">
        <f>SUM(infected!J85:J91)</f>
        <v>18502</v>
      </c>
      <c r="O6" s="14">
        <f>SUM(infected!O85:O91)</f>
        <v>0</v>
      </c>
      <c r="P6" s="14">
        <f>SUM(infected!S85:S91)</f>
        <v>0</v>
      </c>
      <c r="Q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45">
        <f>SUM(infected!B92:B98)</f>
        <v>36089</v>
      </c>
      <c r="C7" s="45">
        <f>SUM(infected!C92:C98)</f>
        <v>38028</v>
      </c>
      <c r="D7" s="21">
        <f>SUM(infected!D92:D98)</f>
        <v>37688</v>
      </c>
      <c r="E7" s="18"/>
      <c r="F7" s="18"/>
      <c r="G7" s="18"/>
      <c r="H7" s="18">
        <f>SUM(infected!F92:F98)</f>
        <v>37268.333333333336</v>
      </c>
      <c r="I7" s="18"/>
      <c r="J7" s="18"/>
      <c r="K7" s="18"/>
      <c r="L7" s="18">
        <f>SUM(infected!H92:H98)</f>
        <v>2083</v>
      </c>
      <c r="M7" s="18">
        <f>SUM(infected!I92:I98)</f>
        <v>806</v>
      </c>
      <c r="N7" s="18">
        <f>SUM(infected!J92:J98)</f>
        <v>126</v>
      </c>
      <c r="O7" s="18">
        <f>SUM(infected!O92:O98)</f>
        <v>0</v>
      </c>
      <c r="P7" s="18">
        <f>SUM(infected!S92:S98)</f>
        <v>0</v>
      </c>
      <c r="Q7" s="18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46">
        <f>SUM(infected!B99:B105)</f>
        <v>27194</v>
      </c>
      <c r="C8" s="46">
        <f>SUM(infected!C99:C105)</f>
        <v>27731</v>
      </c>
      <c r="D8" s="21">
        <f>SUM(infected!D99:D105)</f>
        <v>27731</v>
      </c>
      <c r="E8" s="18"/>
      <c r="F8" s="18"/>
      <c r="G8" s="18"/>
      <c r="H8" s="18">
        <f>SUM(infected!F99:F105)</f>
        <v>27552.000000000004</v>
      </c>
      <c r="I8" s="18"/>
      <c r="J8" s="18"/>
      <c r="K8" s="18"/>
      <c r="L8" s="18">
        <f>SUM(infected!H99:H105)</f>
        <v>-8895</v>
      </c>
      <c r="M8" s="18">
        <f>SUM(infected!I99:I105)</f>
        <v>-10297</v>
      </c>
      <c r="N8" s="18">
        <f>SUM(infected!J99:J105)</f>
        <v>-9957</v>
      </c>
      <c r="O8" s="18">
        <f>SUM(infected!O99:O105)</f>
        <v>0</v>
      </c>
      <c r="P8" s="18">
        <f>SUM(infected!S99:S105)</f>
        <v>0</v>
      </c>
      <c r="Q8" s="18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46">
        <f>SUM(infected!B106:B112)</f>
        <v>17371</v>
      </c>
      <c r="C9" s="46">
        <f>SUM(infected!C106:C112)</f>
        <v>17330</v>
      </c>
      <c r="D9" s="21">
        <f>SUM(infected!D106:D112)</f>
        <v>17888</v>
      </c>
      <c r="E9" s="18"/>
      <c r="F9" s="18"/>
      <c r="G9" s="18"/>
      <c r="H9" s="18">
        <f>SUM(infected!F106:F112)</f>
        <v>17529.666666666668</v>
      </c>
      <c r="I9" s="18"/>
      <c r="J9" s="18"/>
      <c r="K9" s="18"/>
      <c r="L9" s="18">
        <f>SUM(infected!H106:H112)</f>
        <v>-9823</v>
      </c>
      <c r="M9" s="18">
        <f>SUM(infected!I106:I112)</f>
        <v>-10401</v>
      </c>
      <c r="N9" s="18">
        <f>SUM(infected!J106:J112)</f>
        <v>-9843</v>
      </c>
      <c r="O9" s="18">
        <f>SUM(infected!O106:O112)</f>
        <v>0</v>
      </c>
      <c r="P9" s="18">
        <f>SUM(infected!S106:S112)</f>
        <v>0</v>
      </c>
      <c r="Q9" s="18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47">
        <f>SUM(infected!B113:B119)</f>
        <v>12376</v>
      </c>
      <c r="C10" s="47">
        <f>SUM(infected!C113:C119)</f>
        <v>12586</v>
      </c>
      <c r="D10" s="22">
        <f>SUM(infected!D113:D119)</f>
        <v>12028</v>
      </c>
      <c r="E10" s="19"/>
      <c r="F10" s="19"/>
      <c r="G10" s="19"/>
      <c r="H10" s="19">
        <f>SUM(infected!F113:F119)</f>
        <v>12330</v>
      </c>
      <c r="I10" s="19"/>
      <c r="J10" s="19"/>
      <c r="K10" s="19"/>
      <c r="L10" s="19">
        <f>SUM(infected!H113:H119)</f>
        <v>-4995</v>
      </c>
      <c r="M10" s="19">
        <f>SUM(infected!I113:I119)</f>
        <v>-4744</v>
      </c>
      <c r="N10" s="19">
        <f>SUM(infected!J113:J119)</f>
        <v>-5860</v>
      </c>
      <c r="O10" s="19">
        <f>SUM(infected!O113:O119)</f>
        <v>0</v>
      </c>
      <c r="P10" s="19">
        <f>SUM(infected!S113:S119)</f>
        <v>0</v>
      </c>
      <c r="Q10" s="19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46">
        <f>SUM(infected!B120:B126)</f>
        <v>7446</v>
      </c>
      <c r="C11" s="46">
        <f>SUM(infected!C120:C126)</f>
        <v>7894</v>
      </c>
      <c r="D11" s="14">
        <f>SUM(infected!D120:D126)</f>
        <v>7894</v>
      </c>
      <c r="E11" s="20"/>
      <c r="F11" s="20"/>
      <c r="G11" s="20"/>
      <c r="H11" s="20">
        <f>SUM(infected!F120:F126)</f>
        <v>7744.6666666666661</v>
      </c>
      <c r="I11" s="20"/>
      <c r="J11" s="20"/>
      <c r="K11" s="20"/>
      <c r="L11" s="20">
        <f>SUM(infected!H120:H126)</f>
        <v>-4930</v>
      </c>
      <c r="M11" s="20">
        <f>SUM(infected!I120:I126)</f>
        <v>-4692</v>
      </c>
      <c r="N11" s="20">
        <f>SUM(infected!J120:J126)</f>
        <v>-4134</v>
      </c>
      <c r="O11" s="20">
        <f>SUM(infected!O120:O126)</f>
        <v>0</v>
      </c>
      <c r="P11" s="20">
        <f>SUM(infected!S120:S126)</f>
        <v>0</v>
      </c>
      <c r="Q11" s="20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46">
        <f>SUM(infected!B127:B133)</f>
        <v>6240</v>
      </c>
      <c r="C12" s="46">
        <f>SUM(infected!C127:C133)</f>
        <v>6215</v>
      </c>
      <c r="D12" s="14">
        <f>SUM(infected!D127:D133)</f>
        <v>6215</v>
      </c>
      <c r="E12" s="20"/>
      <c r="F12" s="20"/>
      <c r="G12" s="20"/>
      <c r="H12" s="20">
        <f>SUM(infected!F127:F133)</f>
        <v>6223.3333333333339</v>
      </c>
      <c r="I12" s="20"/>
      <c r="J12" s="20"/>
      <c r="K12" s="20"/>
      <c r="L12" s="20">
        <f>SUM(infected!H127:H133)</f>
        <v>-1206</v>
      </c>
      <c r="M12" s="20">
        <f>SUM(infected!I127:I133)</f>
        <v>-1679</v>
      </c>
      <c r="N12" s="20">
        <f>SUM(infected!J127:J133)</f>
        <v>-1679</v>
      </c>
      <c r="O12" s="20">
        <f>SUM(infected!O127:O133)</f>
        <v>0</v>
      </c>
      <c r="P12" s="20">
        <f>SUM(infected!S127:S133)</f>
        <v>0</v>
      </c>
      <c r="Q12" s="20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46">
        <f>SUM(infected!B134:B140)</f>
        <v>4753</v>
      </c>
      <c r="C13" s="46">
        <f>SUM(infected!C134:C140)</f>
        <v>4490</v>
      </c>
      <c r="D13" s="14">
        <f>SUM(infected!D134:D140)</f>
        <v>4772</v>
      </c>
      <c r="E13" s="20"/>
      <c r="F13" s="20"/>
      <c r="G13" s="20"/>
      <c r="H13" s="20">
        <f>SUM(infected!F134:F140)</f>
        <v>4671.666666666667</v>
      </c>
      <c r="I13" s="20"/>
      <c r="J13" s="20"/>
      <c r="K13" s="20"/>
      <c r="L13" s="20">
        <f>SUM(infected!H134:H140)</f>
        <v>-1487</v>
      </c>
      <c r="M13" s="20">
        <f>SUM(infected!I134:I140)</f>
        <v>-1725</v>
      </c>
      <c r="N13" s="20">
        <f>SUM(infected!J134:J140)</f>
        <v>-1443</v>
      </c>
      <c r="O13" s="20">
        <f>SUM(infected!O134:O140)</f>
        <v>0</v>
      </c>
      <c r="P13" s="20">
        <f>SUM(infected!S134:S140)</f>
        <v>0</v>
      </c>
      <c r="Q13" s="20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46">
        <f>SUM(infected!B141:B147)</f>
        <v>3621</v>
      </c>
      <c r="C14" s="46">
        <f>SUM(infected!C141:C147)</f>
        <v>3959</v>
      </c>
      <c r="D14" s="14">
        <f>SUM(infected!D141:D147)</f>
        <v>3677</v>
      </c>
      <c r="E14" s="20"/>
      <c r="F14" s="20"/>
      <c r="G14" s="20"/>
      <c r="H14" s="20">
        <f>SUM(infected!F141:F147)</f>
        <v>3752.333333333333</v>
      </c>
      <c r="I14" s="20"/>
      <c r="J14" s="20"/>
      <c r="K14" s="20"/>
      <c r="L14" s="20">
        <f>SUM(infected!H141:H147)</f>
        <v>-1132</v>
      </c>
      <c r="M14" s="20">
        <f>SUM(infected!I141:I147)</f>
        <v>-531</v>
      </c>
      <c r="N14" s="20">
        <f>SUM(infected!J141:J147)</f>
        <v>-1095</v>
      </c>
      <c r="O14" s="20">
        <f>SUM(infected!O141:O147)</f>
        <v>0</v>
      </c>
      <c r="P14" s="20">
        <f>SUM(infected!S141:S147)</f>
        <v>0</v>
      </c>
      <c r="Q14" s="20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46">
        <f>SUM(infected!B148:B154)</f>
        <v>3208</v>
      </c>
      <c r="C15" s="46">
        <f>SUM(infected!C148:C154)</f>
        <v>3082</v>
      </c>
      <c r="D15" s="14">
        <f>SUM(infected!D148:D154)</f>
        <v>3166</v>
      </c>
      <c r="E15" s="20"/>
      <c r="F15" s="20"/>
      <c r="G15" s="20"/>
      <c r="H15" s="20">
        <f>SUM(infected!F148:F154)</f>
        <v>3152</v>
      </c>
      <c r="I15" s="20"/>
      <c r="J15" s="20"/>
      <c r="K15" s="20"/>
      <c r="L15" s="20">
        <f>SUM(infected!H148:H154)</f>
        <v>-413</v>
      </c>
      <c r="M15" s="20">
        <f>SUM(infected!I148:I154)</f>
        <v>-877</v>
      </c>
      <c r="N15" s="20">
        <f>SUM(infected!J148:J154)</f>
        <v>-511</v>
      </c>
      <c r="O15" s="20">
        <f>SUM(infected!O148:O154)</f>
        <v>0</v>
      </c>
      <c r="P15" s="20">
        <f>SUM(infected!S148:S154)</f>
        <v>0</v>
      </c>
      <c r="Q15" s="20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46">
        <f>SUM(infected!B155:B161)</f>
        <v>2357</v>
      </c>
      <c r="C16" s="46">
        <f>SUM(infected!C155:C161)</f>
        <v>2340</v>
      </c>
      <c r="D16" s="14">
        <f>SUM(infected!D155:D161)</f>
        <v>2375</v>
      </c>
      <c r="E16" s="20"/>
      <c r="F16" s="20"/>
      <c r="G16" s="20"/>
      <c r="H16" s="20">
        <f>SUM(infected!F155:F161)</f>
        <v>2357.3333333333335</v>
      </c>
      <c r="I16" s="20"/>
      <c r="J16" s="20"/>
      <c r="K16" s="20"/>
      <c r="L16" s="20">
        <f>SUM(infected!H155:H161)</f>
        <v>-851</v>
      </c>
      <c r="M16" s="20">
        <f>SUM(infected!I155:I161)</f>
        <v>-742</v>
      </c>
      <c r="N16" s="20">
        <f>SUM(infected!J155:J161)</f>
        <v>-791</v>
      </c>
      <c r="O16" s="20">
        <f>SUM(infected!O155:O161)</f>
        <v>0</v>
      </c>
      <c r="P16" s="20">
        <f>SUM(infected!S155:S161)</f>
        <v>0</v>
      </c>
      <c r="Q16" s="20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46">
        <f>SUM(infected!B162:B168)</f>
        <v>2344</v>
      </c>
      <c r="C17" s="46">
        <f>SUM(infected!C162:C168)</f>
        <v>1768</v>
      </c>
      <c r="D17" s="14">
        <f>SUM(infected!D162:D168)</f>
        <v>1802</v>
      </c>
      <c r="E17" s="20"/>
      <c r="F17" s="20"/>
      <c r="G17" s="20"/>
      <c r="H17" s="20">
        <f>SUM(infected!F162:F168)</f>
        <v>1971.3333333333335</v>
      </c>
      <c r="I17" s="20"/>
      <c r="J17" s="20"/>
      <c r="K17" s="20"/>
      <c r="L17" s="20">
        <f>SUM(infected!H162:H168)</f>
        <v>-13</v>
      </c>
      <c r="M17" s="20">
        <f>SUM(infected!I162:I168)</f>
        <v>-572</v>
      </c>
      <c r="N17" s="20">
        <f>SUM(infected!J162:J168)</f>
        <v>-573</v>
      </c>
      <c r="O17" s="20">
        <f>SUM(infected!O162:O168)</f>
        <v>0</v>
      </c>
      <c r="P17" s="20">
        <f>SUM(infected!S162:S168)</f>
        <v>0</v>
      </c>
      <c r="Q17" s="20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45">
        <f>SUM(infected!B169:B175)</f>
        <v>4129</v>
      </c>
      <c r="C18" s="45">
        <f>SUM(infected!C169:C175)</f>
        <v>3754</v>
      </c>
      <c r="D18" s="14">
        <f>SUM(infected!D169:D175)</f>
        <v>3904</v>
      </c>
      <c r="E18" s="20"/>
      <c r="F18" s="20"/>
      <c r="G18" s="20"/>
      <c r="H18" s="20">
        <f>SUM(infected!F169:F175)</f>
        <v>3929</v>
      </c>
      <c r="I18" s="20"/>
      <c r="J18" s="20"/>
      <c r="K18" s="20"/>
      <c r="L18" s="20">
        <f>SUM(infected!H169:H175)</f>
        <v>1785</v>
      </c>
      <c r="M18" s="20">
        <f>SUM(infected!I169:I175)</f>
        <v>1986</v>
      </c>
      <c r="N18" s="20">
        <f>SUM(infected!J169:J175)</f>
        <v>2102</v>
      </c>
      <c r="O18" s="20">
        <f>SUM(infected!O169:O175)</f>
        <v>0</v>
      </c>
      <c r="P18" s="20">
        <f>SUM(infected!S169:S175)</f>
        <v>0</v>
      </c>
      <c r="Q18" s="20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46">
        <f>SUM(infected!B176:B182)</f>
        <v>3218</v>
      </c>
      <c r="C19" s="46">
        <f>SUM(infected!C176:C182)</f>
        <v>3421</v>
      </c>
      <c r="D19" s="14">
        <f>SUM(infected!D176:D182)</f>
        <v>3289</v>
      </c>
      <c r="E19" s="20"/>
      <c r="F19" s="20"/>
      <c r="G19" s="20"/>
      <c r="H19" s="20">
        <f>SUM(infected!F176:F182)</f>
        <v>3309.3333333333335</v>
      </c>
      <c r="I19" s="20"/>
      <c r="J19" s="20"/>
      <c r="K19" s="20"/>
      <c r="L19" s="20">
        <f>SUM(infected!H176:H182)</f>
        <v>-911</v>
      </c>
      <c r="M19" s="20">
        <f>SUM(infected!I176:I182)</f>
        <v>-333</v>
      </c>
      <c r="N19" s="20">
        <f>SUM(infected!J176:J182)</f>
        <v>-615</v>
      </c>
      <c r="O19" s="20">
        <f>SUM(infected!O176:O182)</f>
        <v>0</v>
      </c>
      <c r="P19" s="20">
        <f>SUM(infected!S176:S182)</f>
        <v>0</v>
      </c>
      <c r="Q19" s="20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46">
        <f>SUM(infected!B183:B189)</f>
        <v>2697</v>
      </c>
      <c r="C20" s="46">
        <f>SUM(infected!C183:C189)</f>
        <v>2830</v>
      </c>
      <c r="D20" s="14">
        <f>SUM(infected!D183:D189)</f>
        <v>2694</v>
      </c>
      <c r="E20" s="20"/>
      <c r="F20" s="20"/>
      <c r="G20" s="20"/>
      <c r="H20" s="20">
        <f>SUM(infected!F183:F189)</f>
        <v>2740.3333333333335</v>
      </c>
      <c r="I20" s="20"/>
      <c r="J20" s="20"/>
      <c r="K20" s="20"/>
      <c r="L20" s="20">
        <f>SUM(infected!H183:H189)</f>
        <v>-521</v>
      </c>
      <c r="M20" s="20">
        <f>SUM(infected!I183:I189)</f>
        <v>-591</v>
      </c>
      <c r="N20" s="20">
        <f>SUM(infected!J183:J189)</f>
        <v>-595</v>
      </c>
      <c r="O20" s="20">
        <f>SUM(infected!O183:O189)</f>
        <v>0</v>
      </c>
      <c r="P20" s="20">
        <f>SUM(infected!S183:S189)</f>
        <v>0</v>
      </c>
      <c r="Q20" s="20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46">
        <f>SUM(infected!B190:B196)</f>
        <v>2428</v>
      </c>
      <c r="C21" s="46">
        <f>SUM(infected!C190:C196)</f>
        <v>2396</v>
      </c>
      <c r="D21" s="14">
        <f>SUM(infected!D190:D196)</f>
        <v>2392</v>
      </c>
      <c r="E21" s="14"/>
      <c r="F21" s="14"/>
      <c r="G21" s="14"/>
      <c r="H21" s="14">
        <f>SUM(infected!F190:F196)</f>
        <v>2405.3333333333335</v>
      </c>
      <c r="I21" s="14"/>
      <c r="J21" s="14"/>
      <c r="K21" s="14"/>
      <c r="L21" s="14">
        <f>SUM(infected!H190:H196)</f>
        <v>-269</v>
      </c>
      <c r="M21" s="14">
        <f>SUM(infected!I190:I196)</f>
        <v>-434</v>
      </c>
      <c r="N21" s="14">
        <f>SUM(infected!J190:J196)</f>
        <v>-302</v>
      </c>
      <c r="O21" s="14">
        <f>SUM(infected!O190:O196)</f>
        <v>0</v>
      </c>
      <c r="P21" s="14">
        <f>SUM(infected!S190:S196)</f>
        <v>0</v>
      </c>
      <c r="Q21" s="14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45">
        <f>SUM(infected!B197:B203)</f>
        <v>3016</v>
      </c>
      <c r="C22" s="45">
        <f>SUM(infected!C197:C203)</f>
        <v>2816</v>
      </c>
      <c r="D22" s="14">
        <f>SUM(infected!D197:D203)</f>
        <v>2895</v>
      </c>
      <c r="E22" s="14"/>
      <c r="F22" s="14"/>
      <c r="G22" s="14"/>
      <c r="H22" s="14">
        <f>SUM(infected!F197:F203)</f>
        <v>2909.0000000000005</v>
      </c>
      <c r="I22" s="14"/>
      <c r="J22" s="14"/>
      <c r="K22" s="14"/>
      <c r="L22" s="14">
        <f>SUM(infected!H197:H203)</f>
        <v>588</v>
      </c>
      <c r="M22" s="14">
        <f>SUM(infected!I197:I203)</f>
        <v>420</v>
      </c>
      <c r="N22" s="14">
        <f>SUM(infected!J197:J203)</f>
        <v>503</v>
      </c>
      <c r="O22" s="14">
        <f>SUM(infected!O197:O203)</f>
        <v>0</v>
      </c>
      <c r="P22" s="14">
        <f>SUM(infected!S197:S203)</f>
        <v>0</v>
      </c>
      <c r="Q22" s="14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45">
        <f>SUM(infected!B204:B210)</f>
        <v>3933</v>
      </c>
      <c r="C23" s="45">
        <f>SUM(infected!C204:C210)</f>
        <v>3932</v>
      </c>
      <c r="D23" s="14">
        <f>SUM(infected!D204:D210)</f>
        <v>3896</v>
      </c>
      <c r="E23" s="14"/>
      <c r="F23" s="14"/>
      <c r="G23" s="14"/>
      <c r="H23" s="14">
        <f>SUM(infected!F204:F210)</f>
        <v>3920.3333333333335</v>
      </c>
      <c r="I23" s="14"/>
      <c r="J23" s="14"/>
      <c r="K23" s="14"/>
      <c r="L23" s="14">
        <f>SUM(infected!H204:H210)</f>
        <v>917</v>
      </c>
      <c r="M23" s="14">
        <f>SUM(infected!I204:I210)</f>
        <v>1116</v>
      </c>
      <c r="N23" s="14">
        <f>SUM(infected!J204:J210)</f>
        <v>1001</v>
      </c>
      <c r="O23" s="14">
        <f>SUM(infected!O204:O210)</f>
        <v>0</v>
      </c>
      <c r="P23" s="14">
        <f>SUM(infected!S204:S210)</f>
        <v>0</v>
      </c>
      <c r="Q23" s="14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45">
        <f>SUM(infected!B211:B217)</f>
        <v>4820</v>
      </c>
      <c r="C24" s="45">
        <f>SUM(infected!C211:C217)</f>
        <v>4553</v>
      </c>
      <c r="D24" s="14">
        <f>SUM(infected!D211:D217)</f>
        <v>4721</v>
      </c>
      <c r="E24" s="14"/>
      <c r="F24" s="14"/>
      <c r="G24" s="14"/>
      <c r="H24" s="14">
        <f>SUM(infected!F211:F217)</f>
        <v>4697.9999999999991</v>
      </c>
      <c r="I24" s="14"/>
      <c r="J24" s="14"/>
      <c r="K24" s="14"/>
      <c r="L24" s="14">
        <f>SUM(infected!H211:H217)</f>
        <v>887</v>
      </c>
      <c r="M24" s="14">
        <f>SUM(infected!I211:I217)</f>
        <v>621</v>
      </c>
      <c r="N24" s="14">
        <f>SUM(infected!J211:J217)</f>
        <v>825</v>
      </c>
      <c r="O24" s="14">
        <f>SUM(infected!O211:O217)</f>
        <v>0</v>
      </c>
      <c r="P24" s="14">
        <f>SUM(infected!S211:S217)</f>
        <v>0</v>
      </c>
      <c r="Q24" s="14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45">
        <f>SUM(infected!B218:B224)</f>
        <v>6056</v>
      </c>
      <c r="C25" s="45">
        <f>SUM(infected!C218:C224)</f>
        <v>6068</v>
      </c>
      <c r="D25" s="14">
        <f>SUM(infected!D218:D224)</f>
        <v>5819</v>
      </c>
      <c r="E25" s="14"/>
      <c r="F25" s="14"/>
      <c r="G25" s="14"/>
      <c r="H25" s="14">
        <f>SUM(infected!F218:F224)</f>
        <v>5981</v>
      </c>
      <c r="I25" s="14"/>
      <c r="J25" s="14"/>
      <c r="K25" s="14"/>
      <c r="L25" s="14">
        <f>SUM(infected!H218:H224)</f>
        <v>1236</v>
      </c>
      <c r="M25" s="14">
        <f>SUM(infected!I218:I224)</f>
        <v>1515</v>
      </c>
      <c r="N25" s="14">
        <f>SUM(infected!J218:J224)</f>
        <v>1098</v>
      </c>
      <c r="O25" s="14">
        <f>SUM(infected!O218:O224)</f>
        <v>0</v>
      </c>
      <c r="P25" s="14">
        <f>SUM(infected!S218:S224)</f>
        <v>0</v>
      </c>
      <c r="Q25" s="14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45">
        <f>SUM(infected!B225:B231)</f>
        <v>7951</v>
      </c>
      <c r="C26" s="45">
        <f>SUM(infected!C225:C231)</f>
        <v>7719</v>
      </c>
      <c r="D26" s="14">
        <f>SUM(infected!D225:D231)</f>
        <v>7716</v>
      </c>
      <c r="E26" s="14"/>
      <c r="F26" s="14"/>
      <c r="G26" s="14"/>
      <c r="H26" s="14">
        <f>SUM(infected!F225:F231)</f>
        <v>7795.333333333333</v>
      </c>
      <c r="I26" s="14"/>
      <c r="J26" s="14"/>
      <c r="K26" s="14"/>
      <c r="L26" s="14">
        <f>SUM(infected!H225:H231)</f>
        <v>1895</v>
      </c>
      <c r="M26" s="14">
        <f>SUM(infected!I225:I231)</f>
        <v>1651</v>
      </c>
      <c r="N26" s="14">
        <f>SUM(infected!J225:J231)</f>
        <v>1897</v>
      </c>
      <c r="O26" s="14">
        <f>SUM(infected!O225:O231)</f>
        <v>0</v>
      </c>
      <c r="P26" s="14">
        <f>SUM(infected!S225:S231)</f>
        <v>0</v>
      </c>
      <c r="Q26" s="14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45">
        <f>SUM(infected!B232:B238)</f>
        <v>9592</v>
      </c>
      <c r="C27" s="45">
        <f>SUM(infected!C232:C238)</f>
        <v>9487</v>
      </c>
      <c r="D27" s="14">
        <f>SUM(infected!D232:D238)</f>
        <v>9492</v>
      </c>
      <c r="E27" s="14"/>
      <c r="F27" s="14"/>
      <c r="G27" s="14"/>
      <c r="H27" s="14">
        <f>SUM(infected!F232:F238)</f>
        <v>9523.6666666666661</v>
      </c>
      <c r="I27" s="14"/>
      <c r="J27" s="14"/>
      <c r="K27" s="14"/>
      <c r="L27" s="14">
        <f>SUM(infected!H232:H238)</f>
        <v>1641</v>
      </c>
      <c r="M27" s="14">
        <f>SUM(infected!I232:I238)</f>
        <v>1768</v>
      </c>
      <c r="N27" s="14">
        <f>SUM(infected!J232:J238)</f>
        <v>1776</v>
      </c>
      <c r="O27" s="14">
        <f>SUM(infected!O232:O238)</f>
        <v>0</v>
      </c>
      <c r="P27" s="14">
        <f>SUM(infected!S232:S238)</f>
        <v>0</v>
      </c>
      <c r="Q27" s="14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45">
        <f>SUM(infected!B239:B245)</f>
        <v>8820</v>
      </c>
      <c r="C28" s="46">
        <f>SUM(infected!C239:C245)</f>
        <v>8811</v>
      </c>
      <c r="D28" s="14">
        <f>SUM(infected!D239:D245)</f>
        <v>8806</v>
      </c>
      <c r="E28" s="14"/>
      <c r="F28" s="14"/>
      <c r="G28" s="14"/>
      <c r="H28" s="14">
        <f>SUM(infected!F239:F245)</f>
        <v>8812.3333333333321</v>
      </c>
      <c r="I28" s="14"/>
      <c r="J28" s="14"/>
      <c r="K28" s="14"/>
      <c r="L28" s="14">
        <f>SUM(infected!H239:H245)</f>
        <v>-772</v>
      </c>
      <c r="M28" s="14">
        <f>SUM(infected!I239:I245)</f>
        <v>-676</v>
      </c>
      <c r="N28" s="14">
        <f>SUM(infected!J239:J245)</f>
        <v>-686</v>
      </c>
      <c r="O28" s="14">
        <f>SUM(infected!O239:O245)</f>
        <v>0</v>
      </c>
      <c r="P28" s="14">
        <f>SUM(infected!S239:S245)</f>
        <v>0</v>
      </c>
      <c r="Q28" s="14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46">
        <f>SUM(infected!B246:B252)</f>
        <v>8622</v>
      </c>
      <c r="C29" s="46">
        <f>SUM(infected!C246:C252)</f>
        <v>8423</v>
      </c>
      <c r="D29" s="14">
        <f>SUM(infected!D246:D252)</f>
        <v>8429</v>
      </c>
      <c r="E29" s="14"/>
      <c r="F29" s="14"/>
      <c r="G29" s="14"/>
      <c r="H29" s="14">
        <f>SUM(infected!F246:F252)</f>
        <v>8491.3333333333321</v>
      </c>
      <c r="I29" s="14"/>
      <c r="J29" s="14"/>
      <c r="K29" s="14"/>
      <c r="L29" s="14">
        <f>SUM(infected!H246:H252)</f>
        <v>-198</v>
      </c>
      <c r="M29" s="14">
        <f>SUM(infected!I246:I252)</f>
        <v>-388</v>
      </c>
      <c r="N29" s="14">
        <f>SUM(infected!J246:J252)</f>
        <v>-377</v>
      </c>
      <c r="O29" s="14">
        <f>SUM(infected!O246:O252)</f>
        <v>0</v>
      </c>
      <c r="P29" s="14">
        <f>SUM(infected!S246:S252)</f>
        <v>0</v>
      </c>
      <c r="Q29" s="14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45">
        <f>SUM(infected!B253:B259)</f>
        <v>9776</v>
      </c>
      <c r="C30" s="45">
        <f>SUM(infected!C253:C259)</f>
        <v>10009</v>
      </c>
      <c r="D30" s="14">
        <f>SUM(infected!D253:D259)</f>
        <v>9574</v>
      </c>
      <c r="E30" s="14"/>
      <c r="F30" s="14"/>
      <c r="G30" s="14"/>
      <c r="H30" s="14">
        <f>SUM(infected!F253:F259)</f>
        <v>9786.3333333333321</v>
      </c>
      <c r="I30" s="14"/>
      <c r="J30" s="14"/>
      <c r="K30" s="14"/>
      <c r="L30" s="14">
        <f>SUM(infected!H253:H259)</f>
        <v>1154</v>
      </c>
      <c r="M30" s="14">
        <f>SUM(infected!I253:I259)</f>
        <v>1586</v>
      </c>
      <c r="N30" s="14">
        <f>SUM(infected!J253:J259)</f>
        <v>1145</v>
      </c>
      <c r="O30" s="14">
        <f>SUM(infected!O253:O259)</f>
        <v>0</v>
      </c>
      <c r="P30" s="14">
        <f>SUM(infected!S253:S259)</f>
        <v>0</v>
      </c>
      <c r="Q30" s="14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45">
        <f>SUM(infected!B260:B266)</f>
        <v>12295</v>
      </c>
      <c r="C31" s="45">
        <f>SUM(infected!C260:C266)</f>
        <v>12228</v>
      </c>
      <c r="D31" s="14">
        <f>SUM(infected!D260:D266)</f>
        <v>12179</v>
      </c>
      <c r="E31" s="14"/>
      <c r="F31" s="14"/>
      <c r="G31" s="14"/>
      <c r="H31" s="14">
        <f>SUM(infected!F260:F266)</f>
        <v>12234</v>
      </c>
      <c r="I31" s="14"/>
      <c r="J31" s="14"/>
      <c r="K31" s="14"/>
      <c r="L31" s="14">
        <f>SUM(infected!H260:H266)</f>
        <v>2519</v>
      </c>
      <c r="M31" s="14">
        <f>SUM(infected!I260:I266)</f>
        <v>2219</v>
      </c>
      <c r="N31" s="14">
        <f>SUM(infected!J260:J266)</f>
        <v>2605</v>
      </c>
      <c r="O31" s="14">
        <f>SUM(infected!O260:O266)</f>
        <v>0</v>
      </c>
      <c r="P31" s="14">
        <f>SUM(infected!S260:S266)</f>
        <v>0</v>
      </c>
      <c r="Q31" s="14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45">
        <f>SUM(infected!B267:B273)</f>
        <v>13067</v>
      </c>
      <c r="C32" s="45">
        <f>SUM(infected!C267:C273)</f>
        <v>12374</v>
      </c>
      <c r="D32" s="14">
        <f>SUM(infected!D267:D273)</f>
        <v>12861</v>
      </c>
      <c r="E32" s="14"/>
      <c r="F32" s="14"/>
      <c r="G32" s="14"/>
      <c r="H32" s="14">
        <f>SUM(infected!F267:F273)</f>
        <v>12767.333333333332</v>
      </c>
      <c r="I32" s="14"/>
      <c r="J32" s="14"/>
      <c r="K32" s="14"/>
      <c r="L32" s="14">
        <f>SUM(infected!H267:H273)</f>
        <v>772</v>
      </c>
      <c r="M32" s="14">
        <f>SUM(infected!I267:I273)</f>
        <v>146</v>
      </c>
      <c r="N32" s="14">
        <f>SUM(infected!J267:J273)</f>
        <v>682</v>
      </c>
      <c r="O32" s="14">
        <f>SUM(infected!O267:O273)</f>
        <v>0</v>
      </c>
      <c r="P32" s="14">
        <f>SUM(infected!S267:S273)</f>
        <v>0</v>
      </c>
      <c r="Q32" s="14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45">
        <f>SUM(infected!B274:B280)</f>
        <v>15931</v>
      </c>
      <c r="C33" s="45">
        <f>SUM(infected!C274:C280)</f>
        <v>15234</v>
      </c>
      <c r="D33" s="14">
        <f>SUM(infected!D274:D280)</f>
        <v>15233</v>
      </c>
      <c r="E33" s="14"/>
      <c r="F33" s="14"/>
      <c r="G33" s="14"/>
      <c r="H33" s="14">
        <f>SUM(infected!F274:F280)</f>
        <v>15466</v>
      </c>
      <c r="I33" s="14"/>
      <c r="J33" s="14"/>
      <c r="K33" s="14"/>
      <c r="L33" s="14">
        <f>SUM(infected!H274:H280)</f>
        <v>2864</v>
      </c>
      <c r="M33" s="14">
        <f>SUM(infected!I274:I280)</f>
        <v>2860</v>
      </c>
      <c r="N33" s="14">
        <f>SUM(infected!J274:J280)</f>
        <v>2372</v>
      </c>
      <c r="O33" s="14">
        <f>SUM(infected!O274:O280)</f>
        <v>0</v>
      </c>
      <c r="P33" s="14">
        <f>SUM(infected!S274:S280)</f>
        <v>0</v>
      </c>
      <c r="Q33" s="14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45">
        <f>SUM(infected!B281:B287)</f>
        <v>26131</v>
      </c>
      <c r="C34" s="45">
        <f>SUM(infected!C281:C287)</f>
        <v>24736</v>
      </c>
      <c r="D34" s="14">
        <f>SUM(infected!D281:D287)</f>
        <v>24720</v>
      </c>
      <c r="E34" s="14"/>
      <c r="F34" s="14"/>
      <c r="G34" s="14"/>
      <c r="H34" s="14">
        <f>SUM(infected!F281:F287)</f>
        <v>25195.666666666664</v>
      </c>
      <c r="I34" s="14"/>
      <c r="J34" s="14"/>
      <c r="K34" s="14"/>
      <c r="L34" s="14">
        <f>SUM(infected!H281:H287)</f>
        <v>10200</v>
      </c>
      <c r="M34" s="14">
        <f>SUM(infected!I281:I287)</f>
        <v>9502</v>
      </c>
      <c r="N34" s="14">
        <f>SUM(infected!J281:J287)</f>
        <v>9487</v>
      </c>
      <c r="O34" s="14">
        <f>SUM(infected!O281:O287)</f>
        <v>0</v>
      </c>
      <c r="P34" s="14">
        <f>SUM(infected!S281:S287)</f>
        <v>0</v>
      </c>
      <c r="Q34" s="14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45">
        <f>SUM(infected!B288:B294)</f>
        <v>42086</v>
      </c>
      <c r="C35" s="45">
        <f>SUM(infected!C288:C294)</f>
        <v>42362</v>
      </c>
      <c r="D35" s="14">
        <f>SUM(infected!D288:D294)</f>
        <v>40690</v>
      </c>
      <c r="E35" s="14"/>
      <c r="F35" s="14"/>
      <c r="G35" s="14"/>
      <c r="H35" s="14">
        <f>SUM(infected!F288:F294)</f>
        <v>41712.666666666664</v>
      </c>
      <c r="I35" s="14"/>
      <c r="J35" s="14"/>
      <c r="K35" s="14"/>
      <c r="L35" s="14">
        <f>SUM(infected!H288:H294)</f>
        <v>15955</v>
      </c>
      <c r="M35" s="14">
        <f>SUM(infected!I288:I294)</f>
        <v>17626</v>
      </c>
      <c r="N35" s="14">
        <f>SUM(infected!J288:J294)</f>
        <v>15970</v>
      </c>
      <c r="O35" s="14">
        <f>SUM(infected!O288:O294)</f>
        <v>0</v>
      </c>
      <c r="P35" s="14">
        <f>SUM(infected!S288:S294)</f>
        <v>0</v>
      </c>
      <c r="Q35" s="14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45">
        <f>SUM(infected!B295:B301)</f>
        <v>74846</v>
      </c>
      <c r="C36" s="45">
        <f>SUM(infected!C295:C301)</f>
        <v>69027</v>
      </c>
      <c r="D36" s="14">
        <f>SUM(infected!D295:D301)</f>
        <v>70656</v>
      </c>
      <c r="E36" s="14"/>
      <c r="F36" s="14"/>
      <c r="G36" s="14"/>
      <c r="H36" s="14">
        <f>SUM(infected!F295:F301)</f>
        <v>71509.666666666672</v>
      </c>
      <c r="I36" s="14"/>
      <c r="J36" s="14"/>
      <c r="K36" s="14"/>
      <c r="L36" s="14">
        <f>SUM(infected!H295:H301)</f>
        <v>32760</v>
      </c>
      <c r="M36" s="14">
        <f>SUM(infected!I295:I301)</f>
        <v>26665</v>
      </c>
      <c r="N36" s="14">
        <f>SUM(infected!J295:J301)</f>
        <v>29966</v>
      </c>
      <c r="O36" s="14">
        <f>SUM(infected!O295:O301)</f>
        <v>0</v>
      </c>
      <c r="P36" s="14">
        <f>SUM(infected!S295:S301)</f>
        <v>0</v>
      </c>
      <c r="Q36" s="14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45">
        <f>SUM(infected!B302:B308)</f>
        <v>111124</v>
      </c>
      <c r="C37" s="45">
        <f>SUM(infected!C302:C308)</f>
        <v>106648</v>
      </c>
      <c r="D37" s="21">
        <f>SUM(infected!D302:D308)</f>
        <v>106709</v>
      </c>
      <c r="E37" s="21"/>
      <c r="F37" s="21"/>
      <c r="G37" s="21"/>
      <c r="H37" s="21">
        <f>SUM(infected!F302:F308)</f>
        <v>108160.33333333334</v>
      </c>
      <c r="I37" s="21"/>
      <c r="J37" s="21"/>
      <c r="K37" s="21"/>
      <c r="L37" s="21">
        <f>SUM(infected!H302:H308)</f>
        <v>36278</v>
      </c>
      <c r="M37" s="21">
        <f>SUM(infected!I302:I308)</f>
        <v>37621</v>
      </c>
      <c r="N37" s="21">
        <f>SUM(infected!J302:J308)</f>
        <v>36053</v>
      </c>
      <c r="O37" s="21">
        <f>SUM(infected!O302:O308)</f>
        <v>0</v>
      </c>
      <c r="P37" s="21">
        <f>SUM(infected!S302:S308)</f>
        <v>0</v>
      </c>
      <c r="Q37" s="21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45">
        <f>SUM(infected!B309:B315)</f>
        <v>125829</v>
      </c>
      <c r="C38" s="45">
        <f>SUM(infected!C309:C315)</f>
        <v>138278</v>
      </c>
      <c r="D38" s="21">
        <f>SUM(infected!D309:D315)</f>
        <v>128161</v>
      </c>
      <c r="E38" s="21"/>
      <c r="F38" s="21"/>
      <c r="G38" s="21"/>
      <c r="H38" s="21">
        <f>SUM(infected!F309:F315)</f>
        <v>130756</v>
      </c>
      <c r="I38" s="21"/>
      <c r="J38" s="21"/>
      <c r="K38" s="21"/>
      <c r="L38" s="21">
        <f>SUM(infected!H309:H315)</f>
        <v>14705</v>
      </c>
      <c r="M38" s="21">
        <f>SUM(infected!I309:I315)</f>
        <v>31630</v>
      </c>
      <c r="N38" s="21">
        <f>SUM(infected!J309:J315)</f>
        <v>21452</v>
      </c>
      <c r="O38" s="21">
        <f>SUM(infected!O309:O315)</f>
        <v>0</v>
      </c>
      <c r="P38" s="21">
        <f>SUM(infected!S309:S315)</f>
        <v>0</v>
      </c>
      <c r="Q38" s="21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45">
        <f>SUM(infected!B316:B322)</f>
        <v>127899</v>
      </c>
      <c r="C39" s="46">
        <f>SUM(infected!C316:C322)</f>
        <v>120322</v>
      </c>
      <c r="D39" s="21">
        <f>SUM(infected!D316:D322)</f>
        <v>130437</v>
      </c>
      <c r="E39" s="21"/>
      <c r="F39" s="21"/>
      <c r="G39" s="21"/>
      <c r="H39" s="21">
        <f>SUM(infected!F316:F322)</f>
        <v>126219.33333333333</v>
      </c>
      <c r="I39" s="21"/>
      <c r="J39" s="21"/>
      <c r="K39" s="21"/>
      <c r="L39" s="21">
        <f>SUM(infected!H316:H322)</f>
        <v>2070</v>
      </c>
      <c r="M39" s="21">
        <f>SUM(infected!I316:I322)</f>
        <v>-17956</v>
      </c>
      <c r="N39" s="21">
        <f>SUM(infected!J316:J322)</f>
        <v>2276</v>
      </c>
      <c r="O39" s="21">
        <f>SUM(infected!O316:O322)</f>
        <v>0</v>
      </c>
      <c r="P39" s="21">
        <f>SUM(infected!S316:S322)</f>
        <v>0</v>
      </c>
      <c r="Q39" s="21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45">
        <f>SUM(infected!B323:B329)</f>
        <v>128507</v>
      </c>
      <c r="C40" s="45">
        <f>SUM(infected!C323:C329)</f>
        <v>129421</v>
      </c>
      <c r="D40" s="21">
        <f>SUM(infected!D323:D329)</f>
        <v>129167</v>
      </c>
      <c r="E40" s="21"/>
      <c r="F40" s="21"/>
      <c r="G40" s="21"/>
      <c r="H40" s="21">
        <f>SUM(infected!F323:F329)</f>
        <v>129031.66666666666</v>
      </c>
      <c r="I40" s="21"/>
      <c r="J40" s="21"/>
      <c r="K40" s="21"/>
      <c r="L40" s="21">
        <f>SUM(infected!H323:H329)</f>
        <v>608</v>
      </c>
      <c r="M40" s="21">
        <f>SUM(infected!I323:I329)</f>
        <v>9099</v>
      </c>
      <c r="N40" s="21">
        <f>SUM(infected!J323:J329)</f>
        <v>-1270</v>
      </c>
      <c r="O40" s="21">
        <f>SUM(infected!O323:O329)</f>
        <v>0</v>
      </c>
      <c r="P40" s="21">
        <f>SUM(infected!S323:S329)</f>
        <v>0</v>
      </c>
      <c r="Q40" s="21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46">
        <f>SUM(infected!B330:B336)</f>
        <v>123305</v>
      </c>
      <c r="C41" s="46">
        <f>SUM(infected!C330:C336)</f>
        <v>123324</v>
      </c>
      <c r="D41" s="14">
        <f>SUM(infected!D330:D336)</f>
        <v>123496</v>
      </c>
      <c r="E41" s="14"/>
      <c r="F41" s="14"/>
      <c r="G41" s="14"/>
      <c r="H41" s="14">
        <f>SUM(infected!F330:F336)</f>
        <v>123374.99999999999</v>
      </c>
      <c r="I41" s="14"/>
      <c r="J41" s="14"/>
      <c r="K41" s="14"/>
      <c r="L41" s="14">
        <f>SUM(infected!H330:H336)</f>
        <v>-5202</v>
      </c>
      <c r="M41" s="14">
        <f>SUM(infected!I330:I336)</f>
        <v>-6097</v>
      </c>
      <c r="N41" s="14">
        <f>SUM(infected!J330:J336)</f>
        <v>-5671</v>
      </c>
      <c r="O41" s="14">
        <f>SUM(infected!O330:O336)</f>
        <v>0</v>
      </c>
      <c r="P41" s="14">
        <f>SUM(infected!S330:S336)</f>
        <v>0</v>
      </c>
      <c r="Q41" s="14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45">
        <f>SUM(infected!B337:B343)</f>
        <v>128510</v>
      </c>
      <c r="C42" s="45">
        <f>SUM(infected!C337:C343)</f>
        <v>138859</v>
      </c>
      <c r="D42" s="14">
        <f>SUM(infected!D337:D343)</f>
        <v>129238</v>
      </c>
      <c r="E42" s="14"/>
      <c r="F42" s="14"/>
      <c r="G42" s="14"/>
      <c r="H42" s="14">
        <f>SUM(infected!F337:F343)</f>
        <v>132202.33333333334</v>
      </c>
      <c r="I42" s="14"/>
      <c r="J42" s="14"/>
      <c r="K42" s="14"/>
      <c r="L42" s="14">
        <f>SUM(infected!H337:H343)</f>
        <v>5205</v>
      </c>
      <c r="M42" s="14">
        <f>SUM(infected!I337:I343)</f>
        <v>15535</v>
      </c>
      <c r="N42" s="14">
        <f>SUM(infected!J337:J343)</f>
        <v>5742</v>
      </c>
      <c r="O42" s="14">
        <f>SUM(infected!O337:O343)</f>
        <v>0</v>
      </c>
      <c r="P42" s="14">
        <f>SUM(infected!S337:S343)</f>
        <v>0</v>
      </c>
      <c r="Q42" s="14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45">
        <f>SUM(infected!B344:B350)</f>
        <v>156558</v>
      </c>
      <c r="C43" s="45">
        <f>SUM(infected!C344:C350)</f>
        <v>156260</v>
      </c>
      <c r="D43" s="14">
        <f>SUM(infected!D344:D350)</f>
        <v>153638</v>
      </c>
      <c r="E43" s="14"/>
      <c r="F43" s="14"/>
      <c r="G43" s="14"/>
      <c r="H43" s="14">
        <f>SUM(infected!F344:F350)</f>
        <v>155485.33333333334</v>
      </c>
      <c r="I43" s="14"/>
      <c r="J43" s="14"/>
      <c r="K43" s="14"/>
      <c r="L43" s="14">
        <f>SUM(infected!H344:H350)</f>
        <v>28048</v>
      </c>
      <c r="M43" s="14">
        <f>SUM(infected!I344:I350)</f>
        <v>17401</v>
      </c>
      <c r="N43" s="14">
        <f>SUM(infected!J344:J350)</f>
        <v>24400</v>
      </c>
      <c r="O43" s="14">
        <f>SUM(infected!O344:O350)</f>
        <v>0</v>
      </c>
      <c r="P43" s="14">
        <f>SUM(infected!S344:S350)</f>
        <v>0</v>
      </c>
      <c r="Q43" s="14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48">
        <f>SUM(infected!B351:B357)</f>
        <v>174949</v>
      </c>
      <c r="C44" s="14">
        <f>SUM(infected!C351:C357)</f>
        <v>164152</v>
      </c>
      <c r="D44" s="14">
        <f>SUM(infected!D351:D357)</f>
        <v>176300</v>
      </c>
      <c r="E44" s="14"/>
      <c r="F44" s="14"/>
      <c r="G44" s="14"/>
      <c r="H44" s="14">
        <f>SUM(infected!F351:F357)</f>
        <v>171800.33333333331</v>
      </c>
      <c r="I44" s="14"/>
      <c r="J44" s="14"/>
      <c r="K44" s="14"/>
      <c r="L44" s="14">
        <f>SUM(infected!H351:H357)</f>
        <v>18391</v>
      </c>
      <c r="M44" s="14">
        <f>SUM(infected!I351:I357)</f>
        <v>7892</v>
      </c>
      <c r="N44" s="14">
        <f>SUM(infected!J351:J357)</f>
        <v>22662</v>
      </c>
      <c r="O44" s="14">
        <f>SUM(infected!O351:O357)</f>
        <v>0</v>
      </c>
      <c r="P44" s="14">
        <f>SUM(infected!S351:S357)</f>
        <v>0</v>
      </c>
      <c r="Q44" s="14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46">
        <f>SUM(infected!B358:B364)</f>
        <v>139265</v>
      </c>
      <c r="C45" s="46">
        <f>SUM(infected!C358:C364)</f>
        <v>143677</v>
      </c>
      <c r="D45" s="14">
        <f>SUM(infected!D358:D364)</f>
        <v>140539</v>
      </c>
      <c r="E45" s="14"/>
      <c r="F45" s="14"/>
      <c r="G45" s="14"/>
      <c r="H45" s="14">
        <f>SUM(infected!F358:F364)</f>
        <v>141160.33333333331</v>
      </c>
      <c r="I45" s="14"/>
      <c r="J45" s="14"/>
      <c r="K45" s="14"/>
      <c r="L45" s="14">
        <f>SUM(infected!H358:H364)</f>
        <v>-35684</v>
      </c>
      <c r="M45" s="14">
        <f>SUM(infected!I358:I364)</f>
        <v>-20475</v>
      </c>
      <c r="N45" s="14">
        <f>SUM(infected!J358:J364)</f>
        <v>-35761</v>
      </c>
      <c r="O45" s="14">
        <f>SUM(infected!O358:O364)</f>
        <v>0</v>
      </c>
      <c r="P45" s="14">
        <f>SUM(infected!S358:S364)</f>
        <v>0</v>
      </c>
      <c r="Q45" s="14"/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49">
        <f>SUM(infected!B365:B371)</f>
        <v>123206</v>
      </c>
      <c r="C46" s="49">
        <f>SUM(infected!C365:C371)</f>
        <v>125257</v>
      </c>
      <c r="D46" s="32">
        <f>SUM(infected!D365:D371)</f>
        <v>128838</v>
      </c>
      <c r="E46" s="32"/>
      <c r="F46" s="32"/>
      <c r="G46" s="32"/>
      <c r="H46" s="32">
        <f>SUM(infected!F365:F371)</f>
        <v>125767</v>
      </c>
      <c r="I46" s="32"/>
      <c r="J46" s="32"/>
      <c r="K46" s="32"/>
      <c r="L46" s="32">
        <f>SUM(infected!H365:H371)</f>
        <v>-16059</v>
      </c>
      <c r="M46" s="32">
        <f>SUM(infected!I365:I371)</f>
        <v>-18420</v>
      </c>
      <c r="N46" s="32">
        <f>SUM(infected!J365:J371)</f>
        <v>-11701</v>
      </c>
      <c r="O46" s="32">
        <f>SUM(infected!O365:O371)</f>
        <v>0</v>
      </c>
      <c r="P46" s="32">
        <f>SUM(infected!S365:S371)</f>
        <v>0</v>
      </c>
      <c r="Q46" s="32"/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33" t="s">
        <v>8</v>
      </c>
      <c r="B47" s="34">
        <f>SUM(B2:B45)</f>
        <v>1662262</v>
      </c>
      <c r="C47" s="34">
        <f t="shared" ref="C47:N47" si="4">SUM(C2:C45)</f>
        <v>1658623</v>
      </c>
      <c r="D47" s="34">
        <f t="shared" si="4"/>
        <v>1655306</v>
      </c>
      <c r="E47" s="34"/>
      <c r="F47" s="34"/>
      <c r="G47" s="34"/>
      <c r="H47" s="34">
        <f t="shared" si="4"/>
        <v>1658730.333333333</v>
      </c>
      <c r="I47" s="34"/>
      <c r="J47" s="34"/>
      <c r="K47" s="34"/>
      <c r="L47" s="34">
        <f t="shared" si="4"/>
        <v>139259</v>
      </c>
      <c r="M47" s="34">
        <f t="shared" si="4"/>
        <v>143677</v>
      </c>
      <c r="N47" s="34">
        <f t="shared" si="4"/>
        <v>140539</v>
      </c>
      <c r="O47" s="34">
        <f t="shared" ref="O47:P47" si="5">SUM(O2:O45)</f>
        <v>0</v>
      </c>
      <c r="P47" s="34">
        <f t="shared" si="5"/>
        <v>0</v>
      </c>
      <c r="Q47" s="34"/>
      <c r="R47" s="33"/>
    </row>
    <row r="50" spans="1:20" x14ac:dyDescent="0.25">
      <c r="A50">
        <f t="shared" ref="A50:A102" si="6">A49+1</f>
        <v>1</v>
      </c>
      <c r="B50" s="45">
        <f>SUM(infected!B372:B378)</f>
        <v>145505</v>
      </c>
      <c r="C50" s="14">
        <f>SUM(infected!C372:C378)</f>
        <v>145514</v>
      </c>
      <c r="D50" s="14">
        <f>SUM(infected!D372:D378)</f>
        <v>145194</v>
      </c>
      <c r="E50" s="14"/>
      <c r="F50" s="14"/>
      <c r="G50" s="14"/>
      <c r="H50" s="14">
        <f>SUM(infected!F372:F378)</f>
        <v>145404.33333333334</v>
      </c>
      <c r="I50" s="14"/>
      <c r="J50" s="14"/>
      <c r="K50" s="14"/>
      <c r="L50" s="14">
        <f>SUM(infected!H372:H378)</f>
        <v>22299</v>
      </c>
      <c r="M50" s="14">
        <f>SUM(infected!I372:I378)</f>
        <v>20257</v>
      </c>
      <c r="N50" s="14">
        <f>SUM(infected!J372:J378)</f>
        <v>16356</v>
      </c>
      <c r="O50" s="14">
        <f>SUM(infected!O372:O378)</f>
        <v>0</v>
      </c>
      <c r="P50" s="14">
        <f>SUM(infected!S372:S378)</f>
        <v>0</v>
      </c>
      <c r="Q50" s="14"/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46">
        <f>SUM(infected!B379:B385)</f>
        <v>118997</v>
      </c>
      <c r="C51" s="14">
        <f>SUM(infected!C379:C385)</f>
        <v>120719</v>
      </c>
      <c r="D51" s="14">
        <f>SUM(infected!D379:D385)</f>
        <v>121030</v>
      </c>
      <c r="E51" s="14"/>
      <c r="F51" s="14"/>
      <c r="G51" s="14"/>
      <c r="H51" s="14">
        <f>SUM(infected!F379:F385)</f>
        <v>120248.66666666667</v>
      </c>
      <c r="I51" s="14"/>
      <c r="J51" s="14"/>
      <c r="K51" s="14"/>
      <c r="L51" s="14">
        <f>SUM(infected!H379:H385)</f>
        <v>-26508</v>
      </c>
      <c r="M51" s="14">
        <f>SUM(infected!I379:I385)</f>
        <v>-24795</v>
      </c>
      <c r="N51" s="14">
        <f>SUM(infected!J379:J385)</f>
        <v>-24164</v>
      </c>
      <c r="O51" s="14">
        <f>SUM(infected!O379:O385)</f>
        <v>0</v>
      </c>
      <c r="P51" s="14">
        <f>SUM(infected!S379:S385)</f>
        <v>0</v>
      </c>
      <c r="Q51" s="14"/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46">
        <f>SUM(infected!B386:B392)</f>
        <v>95583</v>
      </c>
      <c r="C52" s="14">
        <f>SUM(infected!C386:C392)</f>
        <v>97640</v>
      </c>
      <c r="D52" s="14">
        <f>SUM(infected!D386:D392)</f>
        <v>97388</v>
      </c>
      <c r="E52" s="14"/>
      <c r="F52" s="14"/>
      <c r="G52" s="14"/>
      <c r="H52" s="14">
        <f>SUM(infected!F386:F392)</f>
        <v>96870.333333333343</v>
      </c>
      <c r="I52" s="14"/>
      <c r="J52" s="14"/>
      <c r="K52" s="14"/>
      <c r="L52" s="14">
        <f>SUM(infected!H386:H392)</f>
        <v>-23414</v>
      </c>
      <c r="M52" s="14">
        <f>SUM(infected!I386:I392)</f>
        <v>-23079</v>
      </c>
      <c r="N52" s="14">
        <f>SUM(infected!J386:J392)</f>
        <v>-23642</v>
      </c>
      <c r="O52" s="14">
        <f>SUM(infected!O386:O392)</f>
        <v>0</v>
      </c>
      <c r="P52" s="14">
        <f>SUM(infected!S386:S392)</f>
        <v>0</v>
      </c>
      <c r="Q52" s="14"/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46">
        <f>SUM(infected!B393:B399)</f>
        <v>78279</v>
      </c>
      <c r="C53" s="14">
        <f>SUM(infected!C393:C399)</f>
        <v>77890</v>
      </c>
      <c r="D53" s="14">
        <f>SUM(infected!D393:D399)</f>
        <v>77914</v>
      </c>
      <c r="E53" s="14"/>
      <c r="F53" s="14"/>
      <c r="G53" s="14"/>
      <c r="H53" s="14">
        <f>SUM(infected!F393:F399)</f>
        <v>78027.666666666672</v>
      </c>
      <c r="I53" s="14"/>
      <c r="J53" s="14"/>
      <c r="K53" s="14"/>
      <c r="L53" s="14">
        <f>SUM(infected!H393:H399)</f>
        <v>-17304</v>
      </c>
      <c r="M53" s="14">
        <f>SUM(infected!I393:I399)</f>
        <v>-19750</v>
      </c>
      <c r="N53" s="14">
        <f>SUM(infected!J393:J399)</f>
        <v>-19474</v>
      </c>
      <c r="O53" s="14">
        <f>SUM(infected!O393:O399)</f>
        <v>0</v>
      </c>
      <c r="P53" s="14">
        <f>SUM(infected!S393:S399)</f>
        <v>0</v>
      </c>
      <c r="Q53" s="14"/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46">
        <f>SUM(infected!B400:B406)</f>
        <v>64662</v>
      </c>
      <c r="C54" s="14">
        <f>SUM(infected!C400:C406)</f>
        <v>66014</v>
      </c>
      <c r="D54" s="14">
        <f>SUM(infected!D400:D406)</f>
        <v>65824</v>
      </c>
      <c r="E54" s="14"/>
      <c r="F54" s="14"/>
      <c r="G54" s="14"/>
      <c r="H54" s="14">
        <f>SUM(infected!F400:F406)</f>
        <v>65499.999999999993</v>
      </c>
      <c r="I54" s="14"/>
      <c r="J54" s="14"/>
      <c r="K54" s="14"/>
      <c r="L54" s="14">
        <f>SUM(infected!H400:H406)</f>
        <v>-13617</v>
      </c>
      <c r="M54" s="14">
        <f>SUM(infected!I400:I406)</f>
        <v>-11876</v>
      </c>
      <c r="N54" s="14">
        <f>SUM(infected!J400:J406)</f>
        <v>-12090</v>
      </c>
      <c r="O54" s="14">
        <f>SUM(infected!O400:O406)</f>
        <v>0</v>
      </c>
      <c r="P54" s="14">
        <f>SUM(infected!S400:S406)</f>
        <v>0</v>
      </c>
      <c r="Q54" s="14"/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46">
        <f>SUM(infected!B407:B413)</f>
        <v>50867</v>
      </c>
      <c r="C55" s="14">
        <f>SUM(infected!C407:C413)</f>
        <v>50071</v>
      </c>
      <c r="D55" s="14">
        <f>SUM(infected!D407:D413)</f>
        <v>50196</v>
      </c>
      <c r="E55" s="14"/>
      <c r="F55" s="14"/>
      <c r="G55" s="14"/>
      <c r="H55" s="14">
        <f>SUM(infected!F407:F413)</f>
        <v>50378</v>
      </c>
      <c r="I55" s="14"/>
      <c r="J55" s="14"/>
      <c r="K55" s="14"/>
      <c r="L55" s="14">
        <f>SUM(infected!H407:H413)</f>
        <v>-13795</v>
      </c>
      <c r="M55" s="14">
        <f>SUM(infected!I407:I413)</f>
        <v>-15943</v>
      </c>
      <c r="N55" s="14">
        <f>SUM(infected!J407:J413)</f>
        <v>-15628</v>
      </c>
      <c r="O55" s="14">
        <f>SUM(infected!O407:O413)</f>
        <v>0</v>
      </c>
      <c r="P55" s="14">
        <f>SUM(infected!S407:S413)</f>
        <v>0</v>
      </c>
      <c r="Q55" s="14"/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52493</v>
      </c>
      <c r="C56" s="14">
        <f>SUM(infected!C414:C420)</f>
        <v>52771</v>
      </c>
      <c r="D56" s="14">
        <f>SUM(infected!D414:D420)</f>
        <v>52878</v>
      </c>
      <c r="E56" s="14"/>
      <c r="F56" s="14"/>
      <c r="G56" s="14"/>
      <c r="H56" s="14">
        <f>SUM(infected!F414:F420)</f>
        <v>52714</v>
      </c>
      <c r="I56" s="14"/>
      <c r="J56" s="14"/>
      <c r="K56" s="14"/>
      <c r="L56" s="14">
        <f>SUM(infected!H414:H420)</f>
        <v>1626</v>
      </c>
      <c r="M56" s="14">
        <f>SUM(infected!I414:I420)</f>
        <v>2700</v>
      </c>
      <c r="N56" s="14">
        <f>SUM(infected!J414:J420)</f>
        <v>2682</v>
      </c>
      <c r="O56" s="14">
        <f>SUM(infected!O414:O420)</f>
        <v>0</v>
      </c>
      <c r="P56" s="14">
        <f>SUM(infected!S414:S420)</f>
        <v>0</v>
      </c>
      <c r="Q56" s="14"/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56481</v>
      </c>
      <c r="C57" s="14">
        <f>SUM(infected!C421:C427)</f>
        <v>55780</v>
      </c>
      <c r="D57" s="14">
        <f>SUM(infected!D421:D427)</f>
        <v>55778</v>
      </c>
      <c r="E57" s="14"/>
      <c r="F57" s="14"/>
      <c r="G57" s="14"/>
      <c r="H57" s="14">
        <f>SUM(infected!F421:F427)</f>
        <v>56013</v>
      </c>
      <c r="I57" s="14"/>
      <c r="J57" s="14"/>
      <c r="K57" s="14"/>
      <c r="L57" s="14">
        <f>SUM(infected!H421:H427)</f>
        <v>3988</v>
      </c>
      <c r="M57" s="14">
        <f>SUM(infected!I421:I427)</f>
        <v>3009</v>
      </c>
      <c r="N57" s="14">
        <f>SUM(infected!J421:J427)</f>
        <v>2900</v>
      </c>
      <c r="O57" s="14">
        <f>SUM(infected!O421:O427)</f>
        <v>0</v>
      </c>
      <c r="P57" s="14">
        <f>SUM(infected!S421:S427)</f>
        <v>0</v>
      </c>
      <c r="Q57" s="14"/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58488</v>
      </c>
      <c r="C58" s="14">
        <f>SUM(infected!C428:C434)</f>
        <v>58360</v>
      </c>
      <c r="D58" s="14">
        <f>SUM(infected!D428:D434)</f>
        <v>58293</v>
      </c>
      <c r="E58" s="14"/>
      <c r="F58" s="14"/>
      <c r="G58" s="14"/>
      <c r="H58" s="14">
        <f>SUM(infected!F428:F434)</f>
        <v>58380.333333333328</v>
      </c>
      <c r="I58" s="14"/>
      <c r="J58" s="14"/>
      <c r="K58" s="14"/>
      <c r="L58" s="14">
        <f>SUM(infected!H428:H434)</f>
        <v>2007</v>
      </c>
      <c r="M58" s="14">
        <f>SUM(infected!I428:I434)</f>
        <v>2580</v>
      </c>
      <c r="N58" s="14">
        <f>SUM(infected!J428:J434)</f>
        <v>2515</v>
      </c>
      <c r="O58" s="14">
        <f>SUM(infected!O428:O434)</f>
        <v>0</v>
      </c>
      <c r="P58" s="14">
        <f>SUM(infected!S428:S434)</f>
        <v>0</v>
      </c>
      <c r="Q58" s="14"/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71231</v>
      </c>
      <c r="C59" s="14">
        <f>SUM(infected!C435:C441)</f>
        <v>70187</v>
      </c>
      <c r="D59" s="14">
        <f>SUM(infected!D435:D441)</f>
        <v>70180</v>
      </c>
      <c r="E59" s="14"/>
      <c r="F59" s="14"/>
      <c r="G59" s="14"/>
      <c r="H59" s="14">
        <f>SUM(infected!F435:F441)</f>
        <v>70532.666666666672</v>
      </c>
      <c r="I59" s="14"/>
      <c r="J59" s="14"/>
      <c r="K59" s="14"/>
      <c r="L59" s="14">
        <f>SUM(infected!H435:H441)</f>
        <v>12743</v>
      </c>
      <c r="M59" s="14">
        <f>SUM(infected!I435:I441)</f>
        <v>11827</v>
      </c>
      <c r="N59" s="14">
        <f>SUM(infected!J435:J441)</f>
        <v>11887</v>
      </c>
      <c r="O59" s="14">
        <f>SUM(infected!O435:O441)</f>
        <v>0</v>
      </c>
      <c r="P59" s="14">
        <f>SUM(infected!S435:S441)</f>
        <v>0</v>
      </c>
      <c r="Q59" s="14"/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>
        <f ca="1">SUM(OFFSET(infected!$B$442,(ROW()-60)*7,0,7,1))</f>
        <v>87756.253961781782</v>
      </c>
      <c r="C60" s="14">
        <f ca="1">SUM(OFFSET(infected!$C$442,(ROW()-60)*7,0,7,1))</f>
        <v>111752.4644054567</v>
      </c>
      <c r="D60" s="14">
        <f ca="1">SUM(OFFSET(infected!$D$442,(ROW()-60)*7,0,7,1))</f>
        <v>88807.491994605487</v>
      </c>
      <c r="E60" s="14"/>
      <c r="F60" s="14"/>
      <c r="G60" s="14"/>
      <c r="H60" s="14">
        <f ca="1">SUM(OFFSET(infected!$F$442,(ROW()-60)*7,0,7,1))</f>
        <v>96105.403453947991</v>
      </c>
      <c r="I60" s="14"/>
      <c r="J60" s="14"/>
      <c r="K60" s="14"/>
      <c r="L60" s="14">
        <f ca="1">SUM(OFFSET(infected!$H$442,(ROW()-60)*7,0,7,1))</f>
        <v>16525.253961781775</v>
      </c>
      <c r="M60" s="14">
        <f ca="1">SUM(OFFSET(infected!$I$442,(ROW()-60)*7,0,7,1))</f>
        <v>41565.464405456703</v>
      </c>
      <c r="N60" s="14">
        <f ca="1">SUM(OFFSET(infected!$J$442,(ROW()-60)*7,0,7,1))</f>
        <v>18627.491994605487</v>
      </c>
      <c r="Q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>
        <f ca="1">SUM(OFFSET(infected!$B$442,(ROW()-60)*7,0,7,1))</f>
        <v>110781.60756164082</v>
      </c>
      <c r="C61" s="14">
        <f ca="1">SUM(OFFSET(infected!$C$442,(ROW()-60)*7,0,7,1))</f>
        <v>201839.49909990243</v>
      </c>
      <c r="D61" s="14">
        <f ca="1">SUM(OFFSET(infected!$D$442,(ROW()-60)*7,0,7,1))</f>
        <v>112498.88499295745</v>
      </c>
      <c r="E61" s="14"/>
      <c r="F61" s="14"/>
      <c r="G61" s="14"/>
      <c r="H61" s="14">
        <f ca="1">SUM(OFFSET(infected!$F$442,(ROW()-60)*7,0,7,1))</f>
        <v>141706.66388483357</v>
      </c>
      <c r="I61" s="14"/>
      <c r="J61" s="14"/>
      <c r="K61" s="14"/>
      <c r="L61" s="14">
        <f ca="1">SUM(OFFSET(infected!$H$442,(ROW()-60)*7,0,7,1))</f>
        <v>23025.353599859052</v>
      </c>
      <c r="M61" s="14">
        <f ca="1">SUM(OFFSET(infected!$I$442,(ROW()-60)*7,0,7,1))</f>
        <v>90087.034694445741</v>
      </c>
      <c r="N61" s="14">
        <f ca="1">SUM(OFFSET(infected!$J$442,(ROW()-60)*7,0,7,1))</f>
        <v>23691.392998351967</v>
      </c>
      <c r="Q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>
        <f ca="1">SUM(OFFSET(infected!$B$442,(ROW()-60)*7,0,7,1))</f>
        <v>138082.25001859482</v>
      </c>
      <c r="C62" s="14">
        <f ca="1">SUM(OFFSET(infected!$C$442,(ROW()-60)*7,0,7,1))</f>
        <v>392401.97726008552</v>
      </c>
      <c r="D62" s="14">
        <f ca="1">SUM(OFFSET(infected!$D$442,(ROW()-60)*7,0,7,1))</f>
        <v>141427.90848912089</v>
      </c>
      <c r="E62" s="14"/>
      <c r="F62" s="14"/>
      <c r="G62" s="14"/>
      <c r="H62" s="14">
        <f ca="1">SUM(OFFSET(infected!$F$442,(ROW()-60)*7,0,7,1))</f>
        <v>223970.71192260037</v>
      </c>
      <c r="I62" s="14"/>
      <c r="J62" s="14"/>
      <c r="K62" s="14"/>
      <c r="L62" s="14">
        <f ca="1">SUM(OFFSET(infected!$H$442,(ROW()-60)*7,0,7,1))</f>
        <v>27300.642456953992</v>
      </c>
      <c r="M62" s="14">
        <f ca="1">SUM(OFFSET(infected!$I$442,(ROW()-60)*7,0,7,1))</f>
        <v>190562.478160183</v>
      </c>
      <c r="N62" s="14">
        <f ca="1">SUM(OFFSET(infected!$J$442,(ROW()-60)*7,0,7,1))</f>
        <v>28929.023496163412</v>
      </c>
      <c r="Q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>
        <f ca="1">SUM(OFFSET(infected!$B$442,(ROW()-60)*7,0,7,1))</f>
        <v>173166.60408188935</v>
      </c>
      <c r="C63" s="14">
        <f ca="1">SUM(OFFSET(infected!$C$442,(ROW()-60)*7,0,7,1))</f>
        <v>747090.17846419092</v>
      </c>
      <c r="D63" s="14">
        <f ca="1">SUM(OFFSET(infected!$D$442,(ROW()-60)*7,0,7,1))</f>
        <v>178616.09548114683</v>
      </c>
      <c r="E63" s="14"/>
      <c r="F63" s="14"/>
      <c r="G63" s="14"/>
      <c r="H63" s="14">
        <f ca="1">SUM(OFFSET(infected!$F$442,(ROW()-60)*7,0,7,1))</f>
        <v>366290.95934240904</v>
      </c>
      <c r="I63" s="14"/>
      <c r="J63" s="14"/>
      <c r="K63" s="14"/>
      <c r="L63" s="14">
        <f ca="1">SUM(OFFSET(infected!$H$442,(ROW()-60)*7,0,7,1))</f>
        <v>35084.354063294537</v>
      </c>
      <c r="M63" s="14">
        <f ca="1">SUM(OFFSET(infected!$I$442,(ROW()-60)*7,0,7,1))</f>
        <v>354688.20120410551</v>
      </c>
      <c r="N63" s="14">
        <f ca="1">SUM(OFFSET(infected!$J$442,(ROW()-60)*7,0,7,1))</f>
        <v>37188.186992025963</v>
      </c>
      <c r="Q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>
        <f ca="1">SUM(OFFSET(infected!$B$442,(ROW()-60)*7,0,7,1))</f>
        <v>216721.28479857801</v>
      </c>
      <c r="C64" s="14">
        <f ca="1">SUM(OFFSET(infected!$C$442,(ROW()-60)*7,0,7,1))</f>
        <v>1421200.4412406229</v>
      </c>
      <c r="D64" s="14">
        <f ca="1">SUM(OFFSET(infected!$D$442,(ROW()-60)*7,0,7,1))</f>
        <v>225109.24350380505</v>
      </c>
      <c r="E64" s="14"/>
      <c r="F64" s="14"/>
      <c r="G64" s="14"/>
      <c r="H64" s="14">
        <f ca="1">SUM(OFFSET(infected!$F$442,(ROW()-60)*7,0,7,1))</f>
        <v>621010.32318100205</v>
      </c>
      <c r="I64" s="14"/>
      <c r="J64" s="14"/>
      <c r="K64" s="14"/>
      <c r="L64" s="14">
        <f ca="1">SUM(OFFSET(infected!$H$442,(ROW()-60)*7,0,7,1))</f>
        <v>43554.680716688643</v>
      </c>
      <c r="M64" s="14">
        <f ca="1">SUM(OFFSET(infected!$I$442,(ROW()-60)*7,0,7,1))</f>
        <v>674110.26277643186</v>
      </c>
      <c r="N64" s="14">
        <f ca="1">SUM(OFFSET(infected!$J$442,(ROW()-60)*7,0,7,1))</f>
        <v>46493.14802265825</v>
      </c>
      <c r="Q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>
        <f ca="1">SUM(OFFSET(infected!$B$442,(ROW()-60)*7,0,7,1))</f>
        <v>271387.65586131113</v>
      </c>
      <c r="C65" s="14">
        <f ca="1">SUM(OFFSET(infected!$C$442,(ROW()-60)*7,0,7,1))</f>
        <v>2709294.7427806249</v>
      </c>
      <c r="D65" s="14">
        <f ca="1">SUM(OFFSET(infected!$D$442,(ROW()-60)*7,0,7,1))</f>
        <v>283915.59551506815</v>
      </c>
      <c r="E65" s="14"/>
      <c r="F65" s="14"/>
      <c r="G65" s="14"/>
      <c r="H65" s="14">
        <f ca="1">SUM(OFFSET(infected!$F$442,(ROW()-60)*7,0,7,1))</f>
        <v>1088199.3313856679</v>
      </c>
      <c r="I65" s="14"/>
      <c r="J65" s="14"/>
      <c r="K65" s="14"/>
      <c r="L65" s="14">
        <f ca="1">SUM(OFFSET(infected!$H$442,(ROW()-60)*7,0,7,1))</f>
        <v>54666.371062733146</v>
      </c>
      <c r="M65" s="14">
        <f ca="1">SUM(OFFSET(infected!$I$442,(ROW()-60)*7,0,7,1))</f>
        <v>1288094.3015400018</v>
      </c>
      <c r="N65" s="14">
        <f ca="1">SUM(OFFSET(infected!$J$442,(ROW()-60)*7,0,7,1))</f>
        <v>58806.35201126305</v>
      </c>
      <c r="Q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>
        <f ca="1">SUM(OFFSET(infected!$B$442,(ROW()-60)*7,0,7,1))</f>
        <v>339816.67855494941</v>
      </c>
      <c r="C66" s="14">
        <f ca="1">SUM(OFFSET(infected!$C$442,(ROW()-60)*7,0,7,1))</f>
        <v>5157301.838429153</v>
      </c>
      <c r="D66" s="14">
        <f ca="1">SUM(OFFSET(infected!$D$442,(ROW()-60)*7,0,7,1))</f>
        <v>358011.53044456063</v>
      </c>
      <c r="E66" s="14"/>
      <c r="F66" s="14"/>
      <c r="G66" s="14"/>
      <c r="H66" s="14">
        <f ca="1">SUM(OFFSET(infected!$F$442,(ROW()-60)*7,0,7,1))</f>
        <v>1951710.0158095544</v>
      </c>
      <c r="I66" s="14"/>
      <c r="J66" s="14"/>
      <c r="K66" s="14"/>
      <c r="L66" s="14">
        <f ca="1">SUM(OFFSET(infected!$H$442,(ROW()-60)*7,0,7,1))</f>
        <v>68429.022693638282</v>
      </c>
      <c r="M66" s="14">
        <f ca="1">SUM(OFFSET(infected!$I$442,(ROW()-60)*7,0,7,1))</f>
        <v>2448007.0956485281</v>
      </c>
      <c r="N66" s="14">
        <f ca="1">SUM(OFFSET(infected!$J$442,(ROW()-60)*7,0,7,1))</f>
        <v>74095.934929492476</v>
      </c>
      <c r="Q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>
        <f ca="1">SUM(OFFSET(infected!$B$442,(ROW()-60)*7,0,7,1))</f>
        <v>425490.29767725663</v>
      </c>
      <c r="C67" s="14">
        <f ca="1">SUM(OFFSET(infected!$C$442,(ROW()-60)*7,0,7,1))</f>
        <v>9823591.4769564699</v>
      </c>
      <c r="D67" s="14">
        <f ca="1">SUM(OFFSET(infected!$D$442,(ROW()-60)*7,0,7,1))</f>
        <v>451460.84466947842</v>
      </c>
      <c r="E67" s="14"/>
      <c r="F67" s="14"/>
      <c r="G67" s="14"/>
      <c r="H67" s="14">
        <f ca="1">SUM(OFFSET(infected!$F$442,(ROW()-60)*7,0,7,1))</f>
        <v>3566847.5397677352</v>
      </c>
      <c r="I67" s="14"/>
      <c r="J67" s="14"/>
      <c r="K67" s="14"/>
      <c r="L67" s="14">
        <f ca="1">SUM(OFFSET(infected!$H$442,(ROW()-60)*7,0,7,1))</f>
        <v>85673.619122307166</v>
      </c>
      <c r="M67" s="14">
        <f ca="1">SUM(OFFSET(infected!$I$442,(ROW()-60)*7,0,7,1))</f>
        <v>4666289.6385273179</v>
      </c>
      <c r="N67" s="14">
        <f ca="1">SUM(OFFSET(infected!$J$442,(ROW()-60)*7,0,7,1))</f>
        <v>93449.314224917835</v>
      </c>
      <c r="Q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>
        <f ca="1">SUM(OFFSET(infected!$B$442,(ROW()-60)*7,0,7,1))</f>
        <v>532776.94323457789</v>
      </c>
      <c r="C68" s="14">
        <f ca="1">SUM(OFFSET(infected!$C$442,(ROW()-60)*7,0,7,1))</f>
        <v>18707747.396478806</v>
      </c>
      <c r="D68" s="14">
        <f ca="1">SUM(OFFSET(infected!$D$442,(ROW()-60)*7,0,7,1))</f>
        <v>569305.58427030873</v>
      </c>
      <c r="E68" s="14"/>
      <c r="F68" s="14"/>
      <c r="G68" s="14"/>
      <c r="H68" s="14">
        <f ca="1">SUM(OFFSET(infected!$F$442,(ROW()-60)*7,0,7,1))</f>
        <v>6603276.6413278962</v>
      </c>
      <c r="I68" s="14"/>
      <c r="J68" s="14"/>
      <c r="K68" s="14"/>
      <c r="L68" s="14">
        <f ca="1">SUM(OFFSET(infected!$H$442,(ROW()-60)*7,0,7,1))</f>
        <v>107286.64555732133</v>
      </c>
      <c r="M68" s="14">
        <f ca="1">SUM(OFFSET(infected!$I$442,(ROW()-60)*7,0,7,1))</f>
        <v>8884155.919522332</v>
      </c>
      <c r="N68" s="14">
        <f ca="1">SUM(OFFSET(infected!$J$442,(ROW()-60)*7,0,7,1))</f>
        <v>117844.73960083033</v>
      </c>
      <c r="Q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>
        <f ca="1">SUM(OFFSET(infected!$B$442,(ROW()-60)*7,0,7,1))</f>
        <v>667106.65314389335</v>
      </c>
      <c r="C69" s="14">
        <f ca="1">SUM(OFFSET(infected!$C$442,(ROW()-60)*7,0,7,1))</f>
        <v>35628673.049075656</v>
      </c>
      <c r="D69" s="14">
        <f ca="1">SUM(OFFSET(infected!$D$442,(ROW()-60)*7,0,7,1))</f>
        <v>717905.70673201419</v>
      </c>
      <c r="E69" s="14"/>
      <c r="F69" s="14"/>
      <c r="G69" s="14"/>
      <c r="H69" s="14">
        <f ca="1">SUM(OFFSET(infected!$F$442,(ROW()-60)*7,0,7,1))</f>
        <v>12337895.136317188</v>
      </c>
      <c r="I69" s="14"/>
      <c r="J69" s="14"/>
      <c r="K69" s="14"/>
      <c r="L69" s="14">
        <f ca="1">SUM(OFFSET(infected!$H$442,(ROW()-60)*7,0,7,1))</f>
        <v>134329.70990931548</v>
      </c>
      <c r="M69" s="14">
        <f ca="1">SUM(OFFSET(infected!$I$442,(ROW()-60)*7,0,7,1))</f>
        <v>16920925.65259685</v>
      </c>
      <c r="N69" s="14">
        <f ca="1">SUM(OFFSET(infected!$J$442,(ROW()-60)*7,0,7,1))</f>
        <v>148600.12246170559</v>
      </c>
      <c r="Q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>
        <f ca="1">SUM(OFFSET(infected!$B$442,(ROW()-60)*7,0,7,1))</f>
        <v>835309.54974642594</v>
      </c>
      <c r="C70" s="14">
        <f ca="1">SUM(OFFSET(infected!$C$442,(ROW()-60)*7,0,7,1))</f>
        <v>67853733.512315825</v>
      </c>
      <c r="D70" s="14">
        <f ca="1">SUM(OFFSET(infected!$D$442,(ROW()-60)*7,0,7,1))</f>
        <v>905297.51381479891</v>
      </c>
      <c r="E70" s="14"/>
      <c r="F70" s="14"/>
      <c r="G70" s="14"/>
      <c r="H70" s="14">
        <f ca="1">SUM(OFFSET(infected!$F$442,(ROW()-60)*7,0,7,1))</f>
        <v>23198113.525292352</v>
      </c>
      <c r="I70" s="14"/>
      <c r="J70" s="14"/>
      <c r="K70" s="14"/>
      <c r="L70" s="14">
        <f ca="1">SUM(OFFSET(infected!$H$442,(ROW()-60)*7,0,7,1))</f>
        <v>168202.89660253239</v>
      </c>
      <c r="M70" s="14">
        <f ca="1">SUM(OFFSET(infected!$I$442,(ROW()-60)*7,0,7,1))</f>
        <v>32225060.463240173</v>
      </c>
      <c r="N70" s="14">
        <f ca="1">SUM(OFFSET(infected!$J$442,(ROW()-60)*7,0,7,1))</f>
        <v>187391.80708278454</v>
      </c>
      <c r="Q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>
        <f ca="1">SUM(OFFSET(infected!$B$442,(ROW()-60)*7,0,7,1))</f>
        <v>823121.88239962643</v>
      </c>
      <c r="C71" s="14">
        <f ca="1">SUM(OFFSET(infected!$C$442,(ROW()-60)*7,0,7,1))</f>
        <v>92547671.904350728</v>
      </c>
      <c r="D71" s="14">
        <f ca="1">SUM(OFFSET(infected!$D$442,(ROW()-60)*7,0,7,1))</f>
        <v>835151.76602076774</v>
      </c>
      <c r="E71" s="14"/>
      <c r="F71" s="14"/>
      <c r="G71" s="14"/>
      <c r="H71" s="14">
        <f ca="1">SUM(OFFSET(infected!$F$442,(ROW()-60)*7,0,7,1))</f>
        <v>31401981.850923706</v>
      </c>
      <c r="I71" s="14"/>
      <c r="J71" s="14"/>
      <c r="K71" s="14"/>
      <c r="L71" s="14">
        <f ca="1">SUM(OFFSET(infected!$H$442,(ROW()-60)*7,0,7,1))</f>
        <v>165747.438162657</v>
      </c>
      <c r="M71" s="14">
        <f ca="1">SUM(OFFSET(infected!$I$442,(ROW()-60)*7,0,7,1))</f>
        <v>43952638.271455914</v>
      </c>
      <c r="N71" s="14">
        <f ca="1">SUM(OFFSET(infected!$J$442,(ROW()-60)*7,0,7,1))</f>
        <v>172870.62614248283</v>
      </c>
      <c r="Q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>
        <f ca="1">SUM(OFFSET(infected!$B$442,(ROW()-60)*7,0,7,1))</f>
        <v>0</v>
      </c>
      <c r="C72" s="14">
        <f ca="1">SUM(OFFSET(infected!$C$442,(ROW()-60)*7,0,7,1))</f>
        <v>0</v>
      </c>
      <c r="D72" s="14">
        <f ca="1">SUM(OFFSET(infected!$D$442,(ROW()-60)*7,0,7,1))</f>
        <v>0</v>
      </c>
      <c r="E72" s="14"/>
      <c r="F72" s="14"/>
      <c r="G72" s="14"/>
      <c r="H72" s="14">
        <f ca="1">SUM(OFFSET(infected!$F$442,(ROW()-60)*7,0,7,1))</f>
        <v>0</v>
      </c>
      <c r="I72" s="14"/>
      <c r="J72" s="14"/>
      <c r="K72" s="14"/>
      <c r="L72" s="14">
        <f ca="1">SUM(OFFSET(infected!$H$442,(ROW()-60)*7,0,7,1))</f>
        <v>0</v>
      </c>
      <c r="M72" s="14">
        <f ca="1">SUM(OFFSET(infected!$I$442,(ROW()-60)*7,0,7,1))</f>
        <v>0</v>
      </c>
      <c r="N72" s="14">
        <f ca="1">SUM(OFFSET(infected!$J$442,(ROW()-60)*7,0,7,1))</f>
        <v>0</v>
      </c>
      <c r="Q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>
        <f ca="1">SUM(OFFSET(infected!$B$442,(ROW()-60)*7,0,7,1))</f>
        <v>0</v>
      </c>
      <c r="C73" s="14">
        <f ca="1">SUM(OFFSET(infected!$C$442,(ROW()-60)*7,0,7,1))</f>
        <v>0</v>
      </c>
      <c r="D73" s="14">
        <f ca="1">SUM(OFFSET(infected!$D$442,(ROW()-60)*7,0,7,1))</f>
        <v>0</v>
      </c>
      <c r="E73" s="14"/>
      <c r="F73" s="14"/>
      <c r="G73" s="14"/>
      <c r="H73" s="14">
        <f ca="1">SUM(OFFSET(infected!$F$442,(ROW()-60)*7,0,7,1))</f>
        <v>0</v>
      </c>
      <c r="I73" s="14"/>
      <c r="J73" s="14"/>
      <c r="K73" s="14"/>
      <c r="L73" s="14">
        <f ca="1">SUM(OFFSET(infected!$H$442,(ROW()-60)*7,0,7,1))</f>
        <v>0</v>
      </c>
      <c r="M73" s="14">
        <f ca="1">SUM(OFFSET(infected!$I$442,(ROW()-60)*7,0,7,1))</f>
        <v>0</v>
      </c>
      <c r="N73" s="14">
        <f ca="1">SUM(OFFSET(infected!$J$442,(ROW()-60)*7,0,7,1))</f>
        <v>0</v>
      </c>
      <c r="Q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>
        <f ca="1">SUM(OFFSET(infected!$B$442,(ROW()-60)*7,0,7,1))</f>
        <v>0</v>
      </c>
      <c r="C74" s="14">
        <f ca="1">SUM(OFFSET(infected!$C$442,(ROW()-60)*7,0,7,1))</f>
        <v>0</v>
      </c>
      <c r="D74" s="14">
        <f ca="1">SUM(OFFSET(infected!$D$442,(ROW()-60)*7,0,7,1))</f>
        <v>0</v>
      </c>
      <c r="E74" s="14"/>
      <c r="F74" s="14"/>
      <c r="G74" s="14"/>
      <c r="H74" s="14">
        <f ca="1">SUM(OFFSET(infected!$F$442,(ROW()-60)*7,0,7,1))</f>
        <v>0</v>
      </c>
      <c r="I74" s="14"/>
      <c r="J74" s="14"/>
      <c r="K74" s="14"/>
      <c r="L74" s="14">
        <f ca="1">SUM(OFFSET(infected!$H$442,(ROW()-60)*7,0,7,1))</f>
        <v>0</v>
      </c>
      <c r="M74" s="14">
        <f ca="1">SUM(OFFSET(infected!$I$442,(ROW()-60)*7,0,7,1))</f>
        <v>0</v>
      </c>
      <c r="N74" s="14">
        <f ca="1">SUM(OFFSET(infected!$J$442,(ROW()-60)*7,0,7,1))</f>
        <v>0</v>
      </c>
      <c r="Q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>
        <f ca="1">SUM(OFFSET(infected!$B$442,(ROW()-60)*7,0,7,1))</f>
        <v>0</v>
      </c>
      <c r="C75" s="14">
        <f ca="1">SUM(OFFSET(infected!$C$442,(ROW()-60)*7,0,7,1))</f>
        <v>0</v>
      </c>
      <c r="D75" s="14">
        <f ca="1">SUM(OFFSET(infected!$D$442,(ROW()-60)*7,0,7,1))</f>
        <v>0</v>
      </c>
      <c r="E75" s="14"/>
      <c r="F75" s="14"/>
      <c r="G75" s="14"/>
      <c r="H75" s="14">
        <f ca="1">SUM(OFFSET(infected!$F$442,(ROW()-60)*7,0,7,1))</f>
        <v>0</v>
      </c>
      <c r="I75" s="14"/>
      <c r="J75" s="14"/>
      <c r="K75" s="14"/>
      <c r="L75" s="14">
        <f ca="1">SUM(OFFSET(infected!$H$442,(ROW()-60)*7,0,7,1))</f>
        <v>0</v>
      </c>
      <c r="M75" s="14">
        <f ca="1">SUM(OFFSET(infected!$I$442,(ROW()-60)*7,0,7,1))</f>
        <v>0</v>
      </c>
      <c r="N75" s="14">
        <f ca="1">SUM(OFFSET(infected!$J$442,(ROW()-60)*7,0,7,1))</f>
        <v>0</v>
      </c>
      <c r="Q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>
        <f ca="1">SUM(OFFSET(infected!$B$442,(ROW()-60)*7,0,7,1))</f>
        <v>0</v>
      </c>
      <c r="C76" s="14">
        <f ca="1">SUM(OFFSET(infected!$C$442,(ROW()-60)*7,0,7,1))</f>
        <v>0</v>
      </c>
      <c r="D76" s="14">
        <f ca="1">SUM(OFFSET(infected!$D$442,(ROW()-60)*7,0,7,1))</f>
        <v>0</v>
      </c>
      <c r="E76" s="14"/>
      <c r="F76" s="14"/>
      <c r="G76" s="14"/>
      <c r="H76" s="14">
        <f ca="1">SUM(OFFSET(infected!$F$442,(ROW()-60)*7,0,7,1))</f>
        <v>0</v>
      </c>
      <c r="I76" s="14"/>
      <c r="J76" s="14"/>
      <c r="K76" s="14"/>
      <c r="L76" s="14">
        <f ca="1">SUM(OFFSET(infected!$H$442,(ROW()-60)*7,0,7,1))</f>
        <v>0</v>
      </c>
      <c r="M76" s="14">
        <f ca="1">SUM(OFFSET(infected!$I$442,(ROW()-60)*7,0,7,1))</f>
        <v>0</v>
      </c>
      <c r="N76" s="14">
        <f ca="1">SUM(OFFSET(infected!$J$442,(ROW()-60)*7,0,7,1))</f>
        <v>0</v>
      </c>
      <c r="Q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>
        <f ca="1">SUM(OFFSET(infected!$B$442,(ROW()-60)*7,0,7,1))</f>
        <v>0</v>
      </c>
      <c r="C77" s="14">
        <f ca="1">SUM(OFFSET(infected!$C$442,(ROW()-60)*7,0,7,1))</f>
        <v>0</v>
      </c>
      <c r="D77" s="14">
        <f ca="1">SUM(OFFSET(infected!$D$442,(ROW()-60)*7,0,7,1))</f>
        <v>0</v>
      </c>
      <c r="E77" s="14"/>
      <c r="F77" s="14"/>
      <c r="G77" s="14"/>
      <c r="H77" s="14">
        <f ca="1">SUM(OFFSET(infected!$F$442,(ROW()-60)*7,0,7,1))</f>
        <v>0</v>
      </c>
      <c r="I77" s="14"/>
      <c r="J77" s="14"/>
      <c r="K77" s="14"/>
      <c r="L77" s="14">
        <f ca="1">SUM(OFFSET(infected!$H$442,(ROW()-60)*7,0,7,1))</f>
        <v>0</v>
      </c>
      <c r="M77" s="14">
        <f ca="1">SUM(OFFSET(infected!$I$442,(ROW()-60)*7,0,7,1))</f>
        <v>0</v>
      </c>
      <c r="N77" s="14">
        <f ca="1">SUM(OFFSET(infected!$J$442,(ROW()-60)*7,0,7,1))</f>
        <v>0</v>
      </c>
      <c r="Q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>
        <f ca="1">SUM(OFFSET(infected!$B$442,(ROW()-60)*7,0,7,1))</f>
        <v>0</v>
      </c>
      <c r="C78" s="14">
        <f ca="1">SUM(OFFSET(infected!$C$442,(ROW()-60)*7,0,7,1))</f>
        <v>0</v>
      </c>
      <c r="D78" s="14">
        <f ca="1">SUM(OFFSET(infected!$D$442,(ROW()-60)*7,0,7,1))</f>
        <v>0</v>
      </c>
      <c r="E78" s="14"/>
      <c r="F78" s="14"/>
      <c r="G78" s="14"/>
      <c r="H78" s="14">
        <f ca="1">SUM(OFFSET(infected!$F$442,(ROW()-60)*7,0,7,1))</f>
        <v>0</v>
      </c>
      <c r="I78" s="14"/>
      <c r="J78" s="14"/>
      <c r="K78" s="14"/>
      <c r="L78" s="14">
        <f ca="1">SUM(OFFSET(infected!$H$442,(ROW()-60)*7,0,7,1))</f>
        <v>0</v>
      </c>
      <c r="M78" s="14">
        <f ca="1">SUM(OFFSET(infected!$I$442,(ROW()-60)*7,0,7,1))</f>
        <v>0</v>
      </c>
      <c r="N78" s="14">
        <f ca="1">SUM(OFFSET(infected!$J$442,(ROW()-60)*7,0,7,1))</f>
        <v>0</v>
      </c>
      <c r="Q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>
        <f ca="1">SUM(OFFSET(infected!$B$442,(ROW()-60)*7,0,7,1))</f>
        <v>0</v>
      </c>
      <c r="C79" s="14">
        <f ca="1">SUM(OFFSET(infected!$C$442,(ROW()-60)*7,0,7,1))</f>
        <v>0</v>
      </c>
      <c r="D79" s="14">
        <f ca="1">SUM(OFFSET(infected!$D$442,(ROW()-60)*7,0,7,1))</f>
        <v>0</v>
      </c>
      <c r="E79" s="14"/>
      <c r="F79" s="14"/>
      <c r="G79" s="14"/>
      <c r="H79" s="14">
        <f ca="1">SUM(OFFSET(infected!$F$442,(ROW()-60)*7,0,7,1))</f>
        <v>0</v>
      </c>
      <c r="I79" s="14"/>
      <c r="J79" s="14"/>
      <c r="K79" s="14"/>
      <c r="L79" s="14">
        <f ca="1">SUM(OFFSET(infected!$H$442,(ROW()-60)*7,0,7,1))</f>
        <v>0</v>
      </c>
      <c r="M79" s="14">
        <f ca="1">SUM(OFFSET(infected!$I$442,(ROW()-60)*7,0,7,1))</f>
        <v>0</v>
      </c>
      <c r="N79" s="14">
        <f ca="1">SUM(OFFSET(infected!$J$442,(ROW()-60)*7,0,7,1))</f>
        <v>0</v>
      </c>
      <c r="Q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>
        <f ca="1">SUM(OFFSET(infected!$B$442,(ROW()-60)*7,0,7,1))</f>
        <v>0</v>
      </c>
      <c r="C80" s="14">
        <f ca="1">SUM(OFFSET(infected!$C$442,(ROW()-60)*7,0,7,1))</f>
        <v>0</v>
      </c>
      <c r="D80" s="14">
        <f ca="1">SUM(OFFSET(infected!$D$442,(ROW()-60)*7,0,7,1))</f>
        <v>0</v>
      </c>
      <c r="E80" s="14"/>
      <c r="F80" s="14"/>
      <c r="G80" s="14"/>
      <c r="H80" s="14">
        <f ca="1">SUM(OFFSET(infected!$F$442,(ROW()-60)*7,0,7,1))</f>
        <v>0</v>
      </c>
      <c r="I80" s="14"/>
      <c r="J80" s="14"/>
      <c r="K80" s="14"/>
      <c r="L80" s="14">
        <f ca="1">SUM(OFFSET(infected!$H$442,(ROW()-60)*7,0,7,1))</f>
        <v>0</v>
      </c>
      <c r="M80" s="14">
        <f ca="1">SUM(OFFSET(infected!$I$442,(ROW()-60)*7,0,7,1))</f>
        <v>0</v>
      </c>
      <c r="N80" s="14">
        <f ca="1">SUM(OFFSET(infected!$J$442,(ROW()-60)*7,0,7,1))</f>
        <v>0</v>
      </c>
      <c r="Q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>
        <f ca="1">SUM(OFFSET(infected!$B$442,(ROW()-60)*7,0,7,1))</f>
        <v>0</v>
      </c>
      <c r="C81" s="14">
        <f ca="1">SUM(OFFSET(infected!$C$442,(ROW()-60)*7,0,7,1))</f>
        <v>0</v>
      </c>
      <c r="D81" s="14">
        <f ca="1">SUM(OFFSET(infected!$D$442,(ROW()-60)*7,0,7,1))</f>
        <v>0</v>
      </c>
      <c r="E81" s="14"/>
      <c r="F81" s="14"/>
      <c r="G81" s="14"/>
      <c r="H81" s="14">
        <f ca="1">SUM(OFFSET(infected!$F$442,(ROW()-60)*7,0,7,1))</f>
        <v>0</v>
      </c>
      <c r="I81" s="14"/>
      <c r="J81" s="14"/>
      <c r="K81" s="14"/>
      <c r="L81" s="14">
        <f ca="1">SUM(OFFSET(infected!$H$442,(ROW()-60)*7,0,7,1))</f>
        <v>0</v>
      </c>
      <c r="M81" s="14">
        <f ca="1">SUM(OFFSET(infected!$I$442,(ROW()-60)*7,0,7,1))</f>
        <v>0</v>
      </c>
      <c r="N81" s="14">
        <f ca="1">SUM(OFFSET(infected!$J$442,(ROW()-60)*7,0,7,1))</f>
        <v>0</v>
      </c>
      <c r="Q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>
        <f ca="1">SUM(OFFSET(infected!$B$442,(ROW()-60)*7,0,7,1))</f>
        <v>0</v>
      </c>
      <c r="C82" s="14">
        <f ca="1">SUM(OFFSET(infected!$C$442,(ROW()-60)*7,0,7,1))</f>
        <v>0</v>
      </c>
      <c r="D82" s="14">
        <f ca="1">SUM(OFFSET(infected!$D$442,(ROW()-60)*7,0,7,1))</f>
        <v>0</v>
      </c>
      <c r="E82" s="14"/>
      <c r="F82" s="14"/>
      <c r="G82" s="14"/>
      <c r="H82" s="14">
        <f ca="1">SUM(OFFSET(infected!$F$442,(ROW()-60)*7,0,7,1))</f>
        <v>0</v>
      </c>
      <c r="I82" s="14"/>
      <c r="J82" s="14"/>
      <c r="K82" s="14"/>
      <c r="L82" s="14">
        <f ca="1">SUM(OFFSET(infected!$H$442,(ROW()-60)*7,0,7,1))</f>
        <v>0</v>
      </c>
      <c r="M82" s="14">
        <f ca="1">SUM(OFFSET(infected!$I$442,(ROW()-60)*7,0,7,1))</f>
        <v>0</v>
      </c>
      <c r="N82" s="14">
        <f ca="1">SUM(OFFSET(infected!$J$442,(ROW()-60)*7,0,7,1))</f>
        <v>0</v>
      </c>
      <c r="Q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>
        <f ca="1">SUM(OFFSET(infected!$B$442,(ROW()-60)*7,0,7,1))</f>
        <v>0</v>
      </c>
      <c r="C83" s="14">
        <f ca="1">SUM(OFFSET(infected!$C$442,(ROW()-60)*7,0,7,1))</f>
        <v>0</v>
      </c>
      <c r="D83" s="14">
        <f ca="1">SUM(OFFSET(infected!$D$442,(ROW()-60)*7,0,7,1))</f>
        <v>0</v>
      </c>
      <c r="E83" s="14"/>
      <c r="F83" s="14"/>
      <c r="G83" s="14"/>
      <c r="H83" s="14">
        <f ca="1">SUM(OFFSET(infected!$F$442,(ROW()-60)*7,0,7,1))</f>
        <v>0</v>
      </c>
      <c r="I83" s="14"/>
      <c r="J83" s="14"/>
      <c r="K83" s="14"/>
      <c r="L83" s="14">
        <f ca="1">SUM(OFFSET(infected!$H$442,(ROW()-60)*7,0,7,1))</f>
        <v>0</v>
      </c>
      <c r="M83" s="14">
        <f ca="1">SUM(OFFSET(infected!$I$442,(ROW()-60)*7,0,7,1))</f>
        <v>0</v>
      </c>
      <c r="N83" s="14">
        <f ca="1">SUM(OFFSET(infected!$J$442,(ROW()-60)*7,0,7,1))</f>
        <v>0</v>
      </c>
      <c r="Q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>
        <f ca="1">SUM(OFFSET(infected!$B$442,(ROW()-60)*7,0,7,1))</f>
        <v>0</v>
      </c>
      <c r="C84" s="14">
        <f ca="1">SUM(OFFSET(infected!$C$442,(ROW()-60)*7,0,7,1))</f>
        <v>0</v>
      </c>
      <c r="D84" s="14">
        <f ca="1">SUM(OFFSET(infected!$D$442,(ROW()-60)*7,0,7,1))</f>
        <v>0</v>
      </c>
      <c r="E84" s="14"/>
      <c r="F84" s="14"/>
      <c r="G84" s="14"/>
      <c r="H84" s="14">
        <f ca="1">SUM(OFFSET(infected!$F$442,(ROW()-60)*7,0,7,1))</f>
        <v>0</v>
      </c>
      <c r="I84" s="14"/>
      <c r="J84" s="14"/>
      <c r="K84" s="14"/>
      <c r="L84" s="14">
        <f ca="1">SUM(OFFSET(infected!$H$442,(ROW()-60)*7,0,7,1))</f>
        <v>0</v>
      </c>
      <c r="M84" s="14">
        <f ca="1">SUM(OFFSET(infected!$I$442,(ROW()-60)*7,0,7,1))</f>
        <v>0</v>
      </c>
      <c r="N84" s="14">
        <f ca="1">SUM(OFFSET(infected!$J$442,(ROW()-60)*7,0,7,1))</f>
        <v>0</v>
      </c>
      <c r="Q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>
        <f ca="1">SUM(OFFSET(infected!$B$442,(ROW()-60)*7,0,7,1))</f>
        <v>0</v>
      </c>
      <c r="C85" s="14">
        <f ca="1">SUM(OFFSET(infected!$C$442,(ROW()-60)*7,0,7,1))</f>
        <v>0</v>
      </c>
      <c r="D85" s="14">
        <f ca="1">SUM(OFFSET(infected!$D$442,(ROW()-60)*7,0,7,1))</f>
        <v>0</v>
      </c>
      <c r="E85" s="14"/>
      <c r="F85" s="14"/>
      <c r="G85" s="14"/>
      <c r="H85" s="14">
        <f ca="1">SUM(OFFSET(infected!$F$442,(ROW()-60)*7,0,7,1))</f>
        <v>0</v>
      </c>
      <c r="I85" s="14"/>
      <c r="J85" s="14"/>
      <c r="K85" s="14"/>
      <c r="L85" s="14">
        <f ca="1">SUM(OFFSET(infected!$H$442,(ROW()-60)*7,0,7,1))</f>
        <v>0</v>
      </c>
      <c r="M85" s="14">
        <f ca="1">SUM(OFFSET(infected!$I$442,(ROW()-60)*7,0,7,1))</f>
        <v>0</v>
      </c>
      <c r="N85" s="14">
        <f ca="1">SUM(OFFSET(infected!$J$442,(ROW()-60)*7,0,7,1))</f>
        <v>0</v>
      </c>
      <c r="Q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>
        <f ca="1">SUM(OFFSET(infected!$B$442,(ROW()-60)*7,0,7,1))</f>
        <v>0</v>
      </c>
      <c r="C86" s="14">
        <f ca="1">SUM(OFFSET(infected!$C$442,(ROW()-60)*7,0,7,1))</f>
        <v>0</v>
      </c>
      <c r="D86" s="14">
        <f ca="1">SUM(OFFSET(infected!$D$442,(ROW()-60)*7,0,7,1))</f>
        <v>0</v>
      </c>
      <c r="E86" s="14"/>
      <c r="F86" s="14"/>
      <c r="G86" s="14"/>
      <c r="H86" s="14">
        <f ca="1">SUM(OFFSET(infected!$F$442,(ROW()-60)*7,0,7,1))</f>
        <v>0</v>
      </c>
      <c r="I86" s="14"/>
      <c r="J86" s="14"/>
      <c r="K86" s="14"/>
      <c r="L86" s="14">
        <f ca="1">SUM(OFFSET(infected!$H$442,(ROW()-60)*7,0,7,1))</f>
        <v>0</v>
      </c>
      <c r="M86" s="14">
        <f ca="1">SUM(OFFSET(infected!$I$442,(ROW()-60)*7,0,7,1))</f>
        <v>0</v>
      </c>
      <c r="N86" s="14">
        <f ca="1">SUM(OFFSET(infected!$J$442,(ROW()-60)*7,0,7,1))</f>
        <v>0</v>
      </c>
      <c r="Q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>
        <f ca="1">SUM(OFFSET(infected!$B$442,(ROW()-60)*7,0,7,1))</f>
        <v>0</v>
      </c>
      <c r="C87" s="14">
        <f ca="1">SUM(OFFSET(infected!$C$442,(ROW()-60)*7,0,7,1))</f>
        <v>0</v>
      </c>
      <c r="D87" s="14">
        <f ca="1">SUM(OFFSET(infected!$D$442,(ROW()-60)*7,0,7,1))</f>
        <v>0</v>
      </c>
      <c r="E87" s="14"/>
      <c r="F87" s="14"/>
      <c r="G87" s="14"/>
      <c r="H87" s="14">
        <f ca="1">SUM(OFFSET(infected!$F$442,(ROW()-60)*7,0,7,1))</f>
        <v>0</v>
      </c>
      <c r="I87" s="14"/>
      <c r="J87" s="14"/>
      <c r="K87" s="14"/>
      <c r="L87" s="14">
        <f ca="1">SUM(OFFSET(infected!$H$442,(ROW()-60)*7,0,7,1))</f>
        <v>0</v>
      </c>
      <c r="M87" s="14">
        <f ca="1">SUM(OFFSET(infected!$I$442,(ROW()-60)*7,0,7,1))</f>
        <v>0</v>
      </c>
      <c r="N87" s="14">
        <f ca="1">SUM(OFFSET(infected!$J$442,(ROW()-60)*7,0,7,1))</f>
        <v>0</v>
      </c>
      <c r="Q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>
        <f ca="1">SUM(OFFSET(infected!$B$442,(ROW()-60)*7,0,7,1))</f>
        <v>0</v>
      </c>
      <c r="C88" s="14">
        <f ca="1">SUM(OFFSET(infected!$C$442,(ROW()-60)*7,0,7,1))</f>
        <v>0</v>
      </c>
      <c r="D88" s="14">
        <f ca="1">SUM(OFFSET(infected!$D$442,(ROW()-60)*7,0,7,1))</f>
        <v>0</v>
      </c>
      <c r="E88" s="14"/>
      <c r="F88" s="14"/>
      <c r="G88" s="14"/>
      <c r="H88" s="14">
        <f ca="1">SUM(OFFSET(infected!$F$442,(ROW()-60)*7,0,7,1))</f>
        <v>0</v>
      </c>
      <c r="I88" s="14"/>
      <c r="J88" s="14"/>
      <c r="K88" s="14"/>
      <c r="L88" s="14">
        <f ca="1">SUM(OFFSET(infected!$H$442,(ROW()-60)*7,0,7,1))</f>
        <v>0</v>
      </c>
      <c r="M88" s="14">
        <f ca="1">SUM(OFFSET(infected!$I$442,(ROW()-60)*7,0,7,1))</f>
        <v>0</v>
      </c>
      <c r="N88" s="14">
        <f ca="1">SUM(OFFSET(infected!$J$442,(ROW()-60)*7,0,7,1))</f>
        <v>0</v>
      </c>
      <c r="Q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>
        <f ca="1">SUM(OFFSET(infected!$B$442,(ROW()-60)*7,0,7,1))</f>
        <v>0</v>
      </c>
      <c r="C89" s="14">
        <f ca="1">SUM(OFFSET(infected!$C$442,(ROW()-60)*7,0,7,1))</f>
        <v>0</v>
      </c>
      <c r="D89" s="14">
        <f ca="1">SUM(OFFSET(infected!$D$442,(ROW()-60)*7,0,7,1))</f>
        <v>0</v>
      </c>
      <c r="E89" s="14"/>
      <c r="F89" s="14"/>
      <c r="G89" s="14"/>
      <c r="H89" s="14">
        <f ca="1">SUM(OFFSET(infected!$F$442,(ROW()-60)*7,0,7,1))</f>
        <v>0</v>
      </c>
      <c r="I89" s="14"/>
      <c r="J89" s="14"/>
      <c r="K89" s="14"/>
      <c r="L89" s="14">
        <f ca="1">SUM(OFFSET(infected!$H$442,(ROW()-60)*7,0,7,1))</f>
        <v>0</v>
      </c>
      <c r="M89" s="14">
        <f ca="1">SUM(OFFSET(infected!$I$442,(ROW()-60)*7,0,7,1))</f>
        <v>0</v>
      </c>
      <c r="N89" s="14">
        <f ca="1">SUM(OFFSET(infected!$J$442,(ROW()-60)*7,0,7,1))</f>
        <v>0</v>
      </c>
      <c r="Q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>
        <f ca="1">SUM(OFFSET(infected!$B$442,(ROW()-60)*7,0,7,1))</f>
        <v>0</v>
      </c>
      <c r="C90" s="14">
        <f ca="1">SUM(OFFSET(infected!$C$442,(ROW()-60)*7,0,7,1))</f>
        <v>0</v>
      </c>
      <c r="D90" s="14">
        <f ca="1">SUM(OFFSET(infected!$D$442,(ROW()-60)*7,0,7,1))</f>
        <v>0</v>
      </c>
      <c r="E90" s="14"/>
      <c r="F90" s="14"/>
      <c r="G90" s="14"/>
      <c r="H90" s="14">
        <f ca="1">SUM(OFFSET(infected!$F$442,(ROW()-60)*7,0,7,1))</f>
        <v>0</v>
      </c>
      <c r="I90" s="14"/>
      <c r="J90" s="14"/>
      <c r="K90" s="14"/>
      <c r="L90" s="14">
        <f ca="1">SUM(OFFSET(infected!$H$442,(ROW()-60)*7,0,7,1))</f>
        <v>0</v>
      </c>
      <c r="M90" s="14">
        <f ca="1">SUM(OFFSET(infected!$I$442,(ROW()-60)*7,0,7,1))</f>
        <v>0</v>
      </c>
      <c r="N90" s="14">
        <f ca="1">SUM(OFFSET(infected!$J$442,(ROW()-60)*7,0,7,1))</f>
        <v>0</v>
      </c>
      <c r="Q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>
        <f ca="1">SUM(OFFSET(infected!$B$442,(ROW()-60)*7,0,7,1))</f>
        <v>0</v>
      </c>
      <c r="C91" s="14">
        <f ca="1">SUM(OFFSET(infected!$C$442,(ROW()-60)*7,0,7,1))</f>
        <v>0</v>
      </c>
      <c r="D91" s="14">
        <f ca="1">SUM(OFFSET(infected!$D$442,(ROW()-60)*7,0,7,1))</f>
        <v>0</v>
      </c>
      <c r="E91" s="14"/>
      <c r="F91" s="14"/>
      <c r="G91" s="14"/>
      <c r="H91" s="14">
        <f ca="1">SUM(OFFSET(infected!$F$442,(ROW()-60)*7,0,7,1))</f>
        <v>0</v>
      </c>
      <c r="I91" s="14"/>
      <c r="J91" s="14"/>
      <c r="K91" s="14"/>
      <c r="L91" s="14">
        <f ca="1">SUM(OFFSET(infected!$H$442,(ROW()-60)*7,0,7,1))</f>
        <v>0</v>
      </c>
      <c r="M91" s="14">
        <f ca="1">SUM(OFFSET(infected!$I$442,(ROW()-60)*7,0,7,1))</f>
        <v>0</v>
      </c>
      <c r="N91" s="14">
        <f ca="1">SUM(OFFSET(infected!$J$442,(ROW()-60)*7,0,7,1))</f>
        <v>0</v>
      </c>
      <c r="Q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>
        <f ca="1">SUM(OFFSET(infected!$B$442,(ROW()-60)*7,0,7,1))</f>
        <v>0</v>
      </c>
      <c r="C92" s="14">
        <f ca="1">SUM(OFFSET(infected!$C$442,(ROW()-60)*7,0,7,1))</f>
        <v>0</v>
      </c>
      <c r="D92" s="14">
        <f ca="1">SUM(OFFSET(infected!$D$442,(ROW()-60)*7,0,7,1))</f>
        <v>0</v>
      </c>
      <c r="E92" s="14"/>
      <c r="F92" s="14"/>
      <c r="G92" s="14"/>
      <c r="H92" s="14">
        <f ca="1">SUM(OFFSET(infected!$F$442,(ROW()-60)*7,0,7,1))</f>
        <v>0</v>
      </c>
      <c r="I92" s="14"/>
      <c r="J92" s="14"/>
      <c r="K92" s="14"/>
      <c r="L92" s="14">
        <f ca="1">SUM(OFFSET(infected!$H$442,(ROW()-60)*7,0,7,1))</f>
        <v>0</v>
      </c>
      <c r="M92" s="14">
        <f ca="1">SUM(OFFSET(infected!$I$442,(ROW()-60)*7,0,7,1))</f>
        <v>0</v>
      </c>
      <c r="N92" s="14">
        <f ca="1">SUM(OFFSET(infected!$J$442,(ROW()-60)*7,0,7,1))</f>
        <v>0</v>
      </c>
      <c r="Q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>
        <f ca="1">SUM(OFFSET(infected!$B$442,(ROW()-60)*7,0,7,1))</f>
        <v>0</v>
      </c>
      <c r="C93" s="14">
        <f ca="1">SUM(OFFSET(infected!$C$442,(ROW()-60)*7,0,7,1))</f>
        <v>0</v>
      </c>
      <c r="D93" s="14">
        <f ca="1">SUM(OFFSET(infected!$D$442,(ROW()-60)*7,0,7,1))</f>
        <v>0</v>
      </c>
      <c r="E93" s="14"/>
      <c r="F93" s="14"/>
      <c r="G93" s="14"/>
      <c r="H93" s="14">
        <f ca="1">SUM(OFFSET(infected!$F$442,(ROW()-60)*7,0,7,1))</f>
        <v>0</v>
      </c>
      <c r="I93" s="14"/>
      <c r="J93" s="14"/>
      <c r="K93" s="14"/>
      <c r="L93" s="14">
        <f ca="1">SUM(OFFSET(infected!$H$442,(ROW()-60)*7,0,7,1))</f>
        <v>0</v>
      </c>
      <c r="M93" s="14">
        <f ca="1">SUM(OFFSET(infected!$I$442,(ROW()-60)*7,0,7,1))</f>
        <v>0</v>
      </c>
      <c r="N93" s="14">
        <f ca="1">SUM(OFFSET(infected!$J$442,(ROW()-60)*7,0,7,1))</f>
        <v>0</v>
      </c>
      <c r="Q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>
        <f ca="1">SUM(OFFSET(infected!$B$442,(ROW()-60)*7,0,7,1))</f>
        <v>0</v>
      </c>
      <c r="C94" s="14">
        <f ca="1">SUM(OFFSET(infected!$C$442,(ROW()-60)*7,0,7,1))</f>
        <v>0</v>
      </c>
      <c r="D94" s="14">
        <f ca="1">SUM(OFFSET(infected!$D$442,(ROW()-60)*7,0,7,1))</f>
        <v>0</v>
      </c>
      <c r="E94" s="14"/>
      <c r="F94" s="14"/>
      <c r="G94" s="14"/>
      <c r="H94" s="14">
        <f ca="1">SUM(OFFSET(infected!$F$442,(ROW()-60)*7,0,7,1))</f>
        <v>0</v>
      </c>
      <c r="I94" s="14"/>
      <c r="J94" s="14"/>
      <c r="K94" s="14"/>
      <c r="L94" s="14">
        <f ca="1">SUM(OFFSET(infected!$H$442,(ROW()-60)*7,0,7,1))</f>
        <v>0</v>
      </c>
      <c r="M94" s="14">
        <f ca="1">SUM(OFFSET(infected!$I$442,(ROW()-60)*7,0,7,1))</f>
        <v>0</v>
      </c>
      <c r="N94" s="14">
        <f ca="1">SUM(OFFSET(infected!$J$442,(ROW()-60)*7,0,7,1))</f>
        <v>0</v>
      </c>
      <c r="Q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>
        <f ca="1">SUM(OFFSET(infected!$B$442,(ROW()-60)*7,0,7,1))</f>
        <v>0</v>
      </c>
      <c r="C95" s="14">
        <f ca="1">SUM(OFFSET(infected!$C$442,(ROW()-60)*7,0,7,1))</f>
        <v>0</v>
      </c>
      <c r="D95" s="14">
        <f ca="1">SUM(OFFSET(infected!$D$442,(ROW()-60)*7,0,7,1))</f>
        <v>0</v>
      </c>
      <c r="E95" s="14"/>
      <c r="F95" s="14"/>
      <c r="G95" s="14"/>
      <c r="H95" s="14">
        <f ca="1">SUM(OFFSET(infected!$F$442,(ROW()-60)*7,0,7,1))</f>
        <v>0</v>
      </c>
      <c r="I95" s="14"/>
      <c r="J95" s="14"/>
      <c r="K95" s="14"/>
      <c r="L95" s="14">
        <f ca="1">SUM(OFFSET(infected!$H$442,(ROW()-60)*7,0,7,1))</f>
        <v>0</v>
      </c>
      <c r="M95" s="14">
        <f ca="1">SUM(OFFSET(infected!$I$442,(ROW()-60)*7,0,7,1))</f>
        <v>0</v>
      </c>
      <c r="N95" s="14">
        <f ca="1">SUM(OFFSET(infected!$J$442,(ROW()-60)*7,0,7,1))</f>
        <v>0</v>
      </c>
      <c r="Q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>
        <f ca="1">SUM(OFFSET(infected!$B$442,(ROW()-60)*7,0,7,1))</f>
        <v>0</v>
      </c>
      <c r="C96" s="14">
        <f ca="1">SUM(OFFSET(infected!$C$442,(ROW()-60)*7,0,7,1))</f>
        <v>0</v>
      </c>
      <c r="D96" s="14">
        <f ca="1">SUM(OFFSET(infected!$D$442,(ROW()-60)*7,0,7,1))</f>
        <v>0</v>
      </c>
      <c r="E96" s="14"/>
      <c r="F96" s="14"/>
      <c r="G96" s="14"/>
      <c r="H96" s="14">
        <f ca="1">SUM(OFFSET(infected!$F$442,(ROW()-60)*7,0,7,1))</f>
        <v>0</v>
      </c>
      <c r="I96" s="14"/>
      <c r="J96" s="14"/>
      <c r="K96" s="14"/>
      <c r="L96" s="14">
        <f ca="1">SUM(OFFSET(infected!$H$442,(ROW()-60)*7,0,7,1))</f>
        <v>0</v>
      </c>
      <c r="M96" s="14">
        <f ca="1">SUM(OFFSET(infected!$I$442,(ROW()-60)*7,0,7,1))</f>
        <v>0</v>
      </c>
      <c r="N96" s="14">
        <f ca="1">SUM(OFFSET(infected!$J$442,(ROW()-60)*7,0,7,1))</f>
        <v>0</v>
      </c>
      <c r="Q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>
        <f ca="1">SUM(OFFSET(infected!$B$442,(ROW()-60)*7,0,7,1))</f>
        <v>0</v>
      </c>
      <c r="C97" s="14">
        <f ca="1">SUM(OFFSET(infected!$C$442,(ROW()-60)*7,0,7,1))</f>
        <v>0</v>
      </c>
      <c r="D97" s="14">
        <f ca="1">SUM(OFFSET(infected!$D$442,(ROW()-60)*7,0,7,1))</f>
        <v>0</v>
      </c>
      <c r="E97" s="14"/>
      <c r="F97" s="14"/>
      <c r="G97" s="14"/>
      <c r="H97" s="14">
        <f ca="1">SUM(OFFSET(infected!$F$442,(ROW()-60)*7,0,7,1))</f>
        <v>0</v>
      </c>
      <c r="I97" s="14"/>
      <c r="J97" s="14"/>
      <c r="K97" s="14"/>
      <c r="L97" s="14">
        <f ca="1">SUM(OFFSET(infected!$H$442,(ROW()-60)*7,0,7,1))</f>
        <v>0</v>
      </c>
      <c r="M97" s="14">
        <f ca="1">SUM(OFFSET(infected!$I$442,(ROW()-60)*7,0,7,1))</f>
        <v>0</v>
      </c>
      <c r="N97" s="14">
        <f ca="1">SUM(OFFSET(infected!$J$442,(ROW()-60)*7,0,7,1))</f>
        <v>0</v>
      </c>
      <c r="Q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>
        <f ca="1">SUM(OFFSET(infected!$B$442,(ROW()-60)*7,0,7,1))</f>
        <v>0</v>
      </c>
      <c r="C98" s="14">
        <f ca="1">SUM(OFFSET(infected!$C$442,(ROW()-60)*7,0,7,1))</f>
        <v>0</v>
      </c>
      <c r="D98" s="14">
        <f ca="1">SUM(OFFSET(infected!$D$442,(ROW()-60)*7,0,7,1))</f>
        <v>0</v>
      </c>
      <c r="E98" s="14"/>
      <c r="F98" s="14"/>
      <c r="G98" s="14"/>
      <c r="H98" s="14">
        <f ca="1">SUM(OFFSET(infected!$F$442,(ROW()-60)*7,0,7,1))</f>
        <v>0</v>
      </c>
      <c r="I98" s="14"/>
      <c r="J98" s="14"/>
      <c r="K98" s="14"/>
      <c r="L98" s="14">
        <f ca="1">SUM(OFFSET(infected!$H$442,(ROW()-60)*7,0,7,1))</f>
        <v>0</v>
      </c>
      <c r="M98" s="14">
        <f ca="1">SUM(OFFSET(infected!$I$442,(ROW()-60)*7,0,7,1))</f>
        <v>0</v>
      </c>
      <c r="N98" s="14">
        <f ca="1">SUM(OFFSET(infected!$J$442,(ROW()-60)*7,0,7,1))</f>
        <v>0</v>
      </c>
      <c r="Q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>
        <f ca="1">SUM(OFFSET(infected!$B$442,(ROW()-60)*7,0,7,1))</f>
        <v>0</v>
      </c>
      <c r="C99" s="14">
        <f ca="1">SUM(OFFSET(infected!$C$442,(ROW()-60)*7,0,7,1))</f>
        <v>0</v>
      </c>
      <c r="D99" s="14">
        <f ca="1">SUM(OFFSET(infected!$D$442,(ROW()-60)*7,0,7,1))</f>
        <v>0</v>
      </c>
      <c r="E99" s="14"/>
      <c r="F99" s="14"/>
      <c r="G99" s="14"/>
      <c r="H99" s="14">
        <f ca="1">SUM(OFFSET(infected!$F$442,(ROW()-60)*7,0,7,1))</f>
        <v>0</v>
      </c>
      <c r="I99" s="14"/>
      <c r="J99" s="14"/>
      <c r="K99" s="14"/>
      <c r="L99" s="14">
        <f ca="1">SUM(OFFSET(infected!$H$442,(ROW()-60)*7,0,7,1))</f>
        <v>0</v>
      </c>
      <c r="M99" s="14">
        <f ca="1">SUM(OFFSET(infected!$I$442,(ROW()-60)*7,0,7,1))</f>
        <v>0</v>
      </c>
      <c r="N99" s="14">
        <f ca="1">SUM(OFFSET(infected!$J$442,(ROW()-60)*7,0,7,1))</f>
        <v>0</v>
      </c>
      <c r="Q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>
        <f ca="1">SUM(OFFSET(infected!$B$442,(ROW()-60)*7,0,7,1))</f>
        <v>0</v>
      </c>
      <c r="C100" s="14">
        <f ca="1">SUM(OFFSET(infected!$C$442,(ROW()-60)*7,0,7,1))</f>
        <v>0</v>
      </c>
      <c r="D100" s="14">
        <f ca="1">SUM(OFFSET(infected!$D$442,(ROW()-60)*7,0,7,1))</f>
        <v>0</v>
      </c>
      <c r="E100" s="14"/>
      <c r="F100" s="14"/>
      <c r="G100" s="14"/>
      <c r="H100" s="14">
        <f ca="1">SUM(OFFSET(infected!$F$442,(ROW()-60)*7,0,7,1))</f>
        <v>0</v>
      </c>
      <c r="I100" s="14"/>
      <c r="J100" s="14"/>
      <c r="K100" s="14"/>
      <c r="L100" s="14">
        <f ca="1">SUM(OFFSET(infected!$H$442,(ROW()-60)*7,0,7,1))</f>
        <v>0</v>
      </c>
      <c r="M100" s="14">
        <f ca="1">SUM(OFFSET(infected!$I$442,(ROW()-60)*7,0,7,1))</f>
        <v>0</v>
      </c>
      <c r="N100" s="14">
        <f ca="1">SUM(OFFSET(infected!$J$442,(ROW()-60)*7,0,7,1))</f>
        <v>0</v>
      </c>
      <c r="Q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>
        <f ca="1">SUM(OFFSET(infected!$B$442,(ROW()-60)*7,0,7,1))</f>
        <v>0</v>
      </c>
      <c r="C101" s="14">
        <f ca="1">SUM(OFFSET(infected!$C$442,(ROW()-60)*7,0,7,1))</f>
        <v>0</v>
      </c>
      <c r="D101" s="14">
        <f ca="1">SUM(OFFSET(infected!$D$442,(ROW()-60)*7,0,7,1))</f>
        <v>0</v>
      </c>
      <c r="E101" s="14"/>
      <c r="F101" s="14"/>
      <c r="G101" s="14"/>
      <c r="H101" s="14">
        <f ca="1">SUM(OFFSET(infected!$F$442,(ROW()-60)*7,0,7,1))</f>
        <v>0</v>
      </c>
      <c r="I101" s="14"/>
      <c r="J101" s="14"/>
      <c r="K101" s="14"/>
      <c r="L101" s="14">
        <f ca="1">SUM(OFFSET(infected!$H$442,(ROW()-60)*7,0,7,1))</f>
        <v>0</v>
      </c>
      <c r="M101" s="14">
        <f ca="1">SUM(OFFSET(infected!$I$442,(ROW()-60)*7,0,7,1))</f>
        <v>0</v>
      </c>
      <c r="N101" s="14">
        <f ca="1">SUM(OFFSET(infected!$J$442,(ROW()-60)*7,0,7,1))</f>
        <v>0</v>
      </c>
      <c r="Q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>
        <f ca="1">SUM(OFFSET(infected!$B$442,(ROW()-60)*7,0,7,1))</f>
        <v>0</v>
      </c>
      <c r="C102" s="14">
        <f ca="1">SUM(OFFSET(infected!$C$442,(ROW()-60)*7,0,7,1))</f>
        <v>0</v>
      </c>
      <c r="D102" s="14">
        <f ca="1">SUM(OFFSET(infected!$D$442,(ROW()-60)*7,0,7,1))</f>
        <v>0</v>
      </c>
      <c r="E102" s="14"/>
      <c r="F102" s="14"/>
      <c r="G102" s="14"/>
      <c r="H102" s="14">
        <f ca="1">SUM(OFFSET(infected!$F$442,(ROW()-60)*7,0,7,1))</f>
        <v>0</v>
      </c>
      <c r="I102" s="14"/>
      <c r="J102" s="14"/>
      <c r="K102" s="14"/>
      <c r="L102" s="14">
        <f ca="1">SUM(OFFSET(infected!$H$442,(ROW()-60)*7,0,7,1))</f>
        <v>0</v>
      </c>
      <c r="M102" s="14">
        <f ca="1">SUM(OFFSET(infected!$I$442,(ROW()-60)*7,0,7,1))</f>
        <v>0</v>
      </c>
      <c r="N102" s="14">
        <f ca="1">SUM(OFFSET(infected!$J$442,(ROW()-60)*7,0,7,1))</f>
        <v>0</v>
      </c>
      <c r="Q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 ca="1">SUM(B50:B102)</f>
        <v>5414103.661040525</v>
      </c>
      <c r="C106" s="12">
        <f t="shared" ref="C106:P106" ca="1" si="59">SUM(C50:C102)</f>
        <v>236097244.48085752</v>
      </c>
      <c r="D106" s="12">
        <f t="shared" ca="1" si="59"/>
        <v>5662183.165928632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ca="1" si="59"/>
        <v>82391177.102608889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ca="1" si="59"/>
        <v>877850.98790908267</v>
      </c>
      <c r="M106" s="12">
        <f t="shared" ca="1" si="59"/>
        <v>111681114.78377174</v>
      </c>
      <c r="N106" s="12">
        <f t="shared" ca="1" si="59"/>
        <v>949330.13995728164</v>
      </c>
      <c r="O106" s="12">
        <f t="shared" si="59"/>
        <v>0</v>
      </c>
      <c r="P106" s="12">
        <f t="shared" si="59"/>
        <v>0</v>
      </c>
      <c r="Q106" s="12"/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 ca="1">B47+B106</f>
        <v>7076365.661040525</v>
      </c>
      <c r="C109" s="12">
        <f t="shared" ref="C109:P109" ca="1" si="60">C47+C106</f>
        <v>237755867.48085752</v>
      </c>
      <c r="D109" s="12">
        <f t="shared" ca="1" si="60"/>
        <v>7317489.165928632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ca="1" si="60"/>
        <v>84049907.435942218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ca="1" si="60"/>
        <v>1017109.9879090827</v>
      </c>
      <c r="M109" s="12">
        <f t="shared" ca="1" si="60"/>
        <v>111824791.78377174</v>
      </c>
      <c r="N109" s="12">
        <f t="shared" ca="1" si="60"/>
        <v>1089869.1399572818</v>
      </c>
      <c r="O109" s="12">
        <f t="shared" si="60"/>
        <v>0</v>
      </c>
      <c r="P109" s="12">
        <f t="shared" si="60"/>
        <v>0</v>
      </c>
      <c r="Q109" s="12"/>
    </row>
  </sheetData>
  <conditionalFormatting sqref="A2:A45 R2:T45">
    <cfRule type="expression" dxfId="171" priority="102">
      <formula>TODAY()-WEEKDAY(TODAY(), 3)=$S2-WEEKDAY($S2, 3)</formula>
    </cfRule>
  </conditionalFormatting>
  <conditionalFormatting sqref="A50 R50:T50">
    <cfRule type="expression" dxfId="170" priority="100">
      <formula>TODAY()-WEEKDAY(TODAY(), 3)=$S50-WEEKDAY($S50, 3)</formula>
    </cfRule>
  </conditionalFormatting>
  <conditionalFormatting sqref="A51 R51:T51">
    <cfRule type="expression" dxfId="169" priority="98">
      <formula>TODAY()-WEEKDAY(TODAY(), 3)=$S51-WEEKDAY($S51, 3)</formula>
    </cfRule>
  </conditionalFormatting>
  <conditionalFormatting sqref="O106:T107 A103:D105 H103:H105 L103:T105 A52:A102 R52:T102">
    <cfRule type="expression" dxfId="168" priority="96">
      <formula>TODAY()-WEEKDAY(TODAY(), 3)=$S52-WEEKDAY($S52, 3)</formula>
    </cfRule>
  </conditionalFormatting>
  <conditionalFormatting sqref="B103:D105 H103:H105 L103:N105">
    <cfRule type="expression" dxfId="167" priority="95">
      <formula>B103=MAX(B$2:B$44)</formula>
    </cfRule>
  </conditionalFormatting>
  <conditionalFormatting sqref="S46">
    <cfRule type="expression" dxfId="166" priority="88">
      <formula>TODAY()-WEEKDAY(TODAY(), 3)=$S46-WEEKDAY($S46, 3)</formula>
    </cfRule>
  </conditionalFormatting>
  <conditionalFormatting sqref="T46">
    <cfRule type="expression" dxfId="165" priority="87">
      <formula>TODAY()-WEEKDAY(TODAY(), 3)=$S46-WEEKDAY($S46, 3)</formula>
    </cfRule>
  </conditionalFormatting>
  <conditionalFormatting sqref="B2:B45">
    <cfRule type="expression" dxfId="164" priority="80">
      <formula>TODAY()-WEEKDAY(TODAY(), 3)=$S2-WEEKDAY($S2, 3)</formula>
    </cfRule>
  </conditionalFormatting>
  <conditionalFormatting sqref="B2:B45">
    <cfRule type="expression" dxfId="163" priority="79">
      <formula>B2=MAX(B$2:B$44)</formula>
    </cfRule>
  </conditionalFormatting>
  <conditionalFormatting sqref="B46">
    <cfRule type="expression" dxfId="162" priority="78">
      <formula>TODAY()-WEEKDAY(TODAY(), 3)=$S46-WEEKDAY($S46, 3)</formula>
    </cfRule>
  </conditionalFormatting>
  <conditionalFormatting sqref="B46">
    <cfRule type="expression" dxfId="161" priority="77">
      <formula>B46=MAX(B$2:B$44)</formula>
    </cfRule>
  </conditionalFormatting>
  <conditionalFormatting sqref="C2:D45 H2:H45 L2:N45 Q2:Q45">
    <cfRule type="expression" dxfId="160" priority="76">
      <formula>TODAY()-WEEKDAY(TODAY(), 3)=$S2-WEEKDAY($S2, 3)</formula>
    </cfRule>
  </conditionalFormatting>
  <conditionalFormatting sqref="C2:D45 H2:H45 L2:N45 Q2:Q45">
    <cfRule type="expression" dxfId="159" priority="75">
      <formula>C2=MAX(C$2:C$44)</formula>
    </cfRule>
  </conditionalFormatting>
  <conditionalFormatting sqref="C46:D46 H46 L46:N46 Q46">
    <cfRule type="expression" dxfId="158" priority="74">
      <formula>TODAY()-WEEKDAY(TODAY(), 3)=$S46-WEEKDAY($S46, 3)</formula>
    </cfRule>
  </conditionalFormatting>
  <conditionalFormatting sqref="C46:D46 H46 L46:N46 Q46">
    <cfRule type="expression" dxfId="157" priority="73">
      <formula>C46=MAX(C$2:C$44)</formula>
    </cfRule>
  </conditionalFormatting>
  <conditionalFormatting sqref="B50:B58">
    <cfRule type="expression" dxfId="156" priority="71">
      <formula>B50=MAX(B$2:B$44)</formula>
    </cfRule>
  </conditionalFormatting>
  <conditionalFormatting sqref="B50">
    <cfRule type="expression" dxfId="155" priority="70">
      <formula>TODAY()-WEEKDAY(TODAY(), 3)=$S50-WEEKDAY($S50, 3)</formula>
    </cfRule>
  </conditionalFormatting>
  <conditionalFormatting sqref="B50">
    <cfRule type="expression" dxfId="154" priority="69">
      <formula>B50=MAX(B$2:B$44)</formula>
    </cfRule>
  </conditionalFormatting>
  <conditionalFormatting sqref="B50:B58">
    <cfRule type="expression" dxfId="153" priority="72">
      <formula>TODAY()-WEEKDAY(TODAY(), 3)=$S51-WEEKDAY($S51, 3)</formula>
    </cfRule>
  </conditionalFormatting>
  <conditionalFormatting sqref="B59">
    <cfRule type="expression" dxfId="152" priority="67">
      <formula>B59=MAX(B$2:B$44)</formula>
    </cfRule>
  </conditionalFormatting>
  <conditionalFormatting sqref="B59">
    <cfRule type="expression" dxfId="151" priority="68">
      <formula>TODAY()-WEEKDAY(TODAY(), 3)=$S60-WEEKDAY($S60, 3)</formula>
    </cfRule>
  </conditionalFormatting>
  <conditionalFormatting sqref="C50:D58 H50:H58 L50:N58 Q50:Q58">
    <cfRule type="expression" dxfId="150" priority="65">
      <formula>C50=MAX(C$2:C$44)</formula>
    </cfRule>
  </conditionalFormatting>
  <conditionalFormatting sqref="C50:D50 H50 L50:N50 Q50">
    <cfRule type="expression" dxfId="149" priority="64">
      <formula>TODAY()-WEEKDAY(TODAY(), 3)=$S50-WEEKDAY($S50, 3)</formula>
    </cfRule>
  </conditionalFormatting>
  <conditionalFormatting sqref="C50:D50 H50 L50:N50 Q50">
    <cfRule type="expression" dxfId="148" priority="63">
      <formula>C50=MAX(C$2:C$44)</formula>
    </cfRule>
  </conditionalFormatting>
  <conditionalFormatting sqref="C50:D58 H50:H58 L50:N58 Q50:Q58">
    <cfRule type="expression" dxfId="147" priority="66">
      <formula>TODAY()-WEEKDAY(TODAY(), 3)=$S51-WEEKDAY($S51, 3)</formula>
    </cfRule>
  </conditionalFormatting>
  <conditionalFormatting sqref="C59:D59 H59 L59:N59 Q59">
    <cfRule type="expression" dxfId="146" priority="61">
      <formula>C59=MAX(C$2:C$44)</formula>
    </cfRule>
  </conditionalFormatting>
  <conditionalFormatting sqref="C59:D59 H59 L59:N59 Q59">
    <cfRule type="expression" dxfId="145" priority="62">
      <formula>TODAY()-WEEKDAY(TODAY(), 3)=$S60-WEEKDAY($S60, 3)</formula>
    </cfRule>
  </conditionalFormatting>
  <conditionalFormatting sqref="D2:D46">
    <cfRule type="expression" dxfId="144" priority="59">
      <formula>D3&lt;D2</formula>
    </cfRule>
    <cfRule type="expression" dxfId="143" priority="60">
      <formula>D3&gt;D2</formula>
    </cfRule>
  </conditionalFormatting>
  <conditionalFormatting sqref="B60">
    <cfRule type="expression" dxfId="142" priority="55">
      <formula>B60=MAX(B$2:B$44)</formula>
    </cfRule>
  </conditionalFormatting>
  <conditionalFormatting sqref="B60">
    <cfRule type="expression" dxfId="141" priority="56">
      <formula>TODAY()-WEEKDAY(TODAY(), 3)=$S61-WEEKDAY($S61, 3)</formula>
    </cfRule>
  </conditionalFormatting>
  <conditionalFormatting sqref="B61:B102">
    <cfRule type="expression" dxfId="140" priority="51">
      <formula>B61=MAX(B$2:B$44)</formula>
    </cfRule>
  </conditionalFormatting>
  <conditionalFormatting sqref="B61:B102">
    <cfRule type="expression" dxfId="139" priority="52">
      <formula>TODAY()-WEEKDAY(TODAY(), 3)=$S62-WEEKDAY($S62, 3)</formula>
    </cfRule>
  </conditionalFormatting>
  <conditionalFormatting sqref="C60:D102">
    <cfRule type="expression" dxfId="138" priority="47">
      <formula>C60=MAX(C$2:C$44)</formula>
    </cfRule>
  </conditionalFormatting>
  <conditionalFormatting sqref="C60:D102">
    <cfRule type="expression" dxfId="137" priority="48">
      <formula>TODAY()-WEEKDAY(TODAY(), 3)=$S61-WEEKDAY($S61, 3)</formula>
    </cfRule>
  </conditionalFormatting>
  <conditionalFormatting sqref="C60:D102">
    <cfRule type="expression" dxfId="136" priority="45">
      <formula>C13&lt;C12</formula>
    </cfRule>
    <cfRule type="expression" dxfId="135" priority="46">
      <formula>C13&gt;C12</formula>
    </cfRule>
  </conditionalFormatting>
  <conditionalFormatting sqref="H60">
    <cfRule type="expression" dxfId="134" priority="43">
      <formula>H60=MAX(H$2:H$44)</formula>
    </cfRule>
  </conditionalFormatting>
  <conditionalFormatting sqref="H60">
    <cfRule type="expression" dxfId="133" priority="44">
      <formula>TODAY()-WEEKDAY(TODAY(), 3)=$S61-WEEKDAY($S61, 3)</formula>
    </cfRule>
  </conditionalFormatting>
  <conditionalFormatting sqref="H60">
    <cfRule type="expression" dxfId="132" priority="41">
      <formula>H13&lt;H12</formula>
    </cfRule>
    <cfRule type="expression" dxfId="131" priority="42">
      <formula>H13&gt;H12</formula>
    </cfRule>
  </conditionalFormatting>
  <conditionalFormatting sqref="L60">
    <cfRule type="expression" dxfId="130" priority="39">
      <formula>L60=MAX(L$2:L$44)</formula>
    </cfRule>
  </conditionalFormatting>
  <conditionalFormatting sqref="L60">
    <cfRule type="expression" dxfId="129" priority="40">
      <formula>TODAY()-WEEKDAY(TODAY(), 3)=$S61-WEEKDAY($S61, 3)</formula>
    </cfRule>
  </conditionalFormatting>
  <conditionalFormatting sqref="L60">
    <cfRule type="expression" dxfId="128" priority="37">
      <formula>L13&lt;L12</formula>
    </cfRule>
    <cfRule type="expression" dxfId="127" priority="38">
      <formula>L13&gt;L12</formula>
    </cfRule>
  </conditionalFormatting>
  <conditionalFormatting sqref="M60">
    <cfRule type="expression" dxfId="126" priority="35">
      <formula>M60=MAX(M$2:M$44)</formula>
    </cfRule>
  </conditionalFormatting>
  <conditionalFormatting sqref="M60">
    <cfRule type="expression" dxfId="125" priority="36">
      <formula>TODAY()-WEEKDAY(TODAY(), 3)=$S61-WEEKDAY($S61, 3)</formula>
    </cfRule>
  </conditionalFormatting>
  <conditionalFormatting sqref="M60">
    <cfRule type="expression" dxfId="124" priority="33">
      <formula>M13&lt;M12</formula>
    </cfRule>
    <cfRule type="expression" dxfId="123" priority="34">
      <formula>M13&gt;M12</formula>
    </cfRule>
  </conditionalFormatting>
  <conditionalFormatting sqref="N60">
    <cfRule type="expression" dxfId="122" priority="31">
      <formula>N60=MAX(N$2:N$44)</formula>
    </cfRule>
  </conditionalFormatting>
  <conditionalFormatting sqref="N60">
    <cfRule type="expression" dxfId="121" priority="32">
      <formula>TODAY()-WEEKDAY(TODAY(), 3)=$S61-WEEKDAY($S61, 3)</formula>
    </cfRule>
  </conditionalFormatting>
  <conditionalFormatting sqref="N60">
    <cfRule type="expression" dxfId="120" priority="29">
      <formula>N13&lt;N12</formula>
    </cfRule>
    <cfRule type="expression" dxfId="119" priority="30">
      <formula>N13&gt;N12</formula>
    </cfRule>
  </conditionalFormatting>
  <conditionalFormatting sqref="Q60">
    <cfRule type="expression" dxfId="118" priority="23">
      <formula>Q60=MAX(Q$2:Q$44)</formula>
    </cfRule>
  </conditionalFormatting>
  <conditionalFormatting sqref="Q60">
    <cfRule type="expression" dxfId="117" priority="24">
      <formula>TODAY()-WEEKDAY(TODAY(), 3)=$S61-WEEKDAY($S61, 3)</formula>
    </cfRule>
  </conditionalFormatting>
  <conditionalFormatting sqref="Q60">
    <cfRule type="expression" dxfId="116" priority="21">
      <formula>Q13&lt;Q12</formula>
    </cfRule>
    <cfRule type="expression" dxfId="115" priority="22">
      <formula>Q13&gt;Q12</formula>
    </cfRule>
  </conditionalFormatting>
  <conditionalFormatting sqref="H61:H102">
    <cfRule type="expression" dxfId="114" priority="19">
      <formula>H61=MAX(H$2:H$44)</formula>
    </cfRule>
  </conditionalFormatting>
  <conditionalFormatting sqref="H61:H102">
    <cfRule type="expression" dxfId="113" priority="20">
      <formula>TODAY()-WEEKDAY(TODAY(), 3)=$S62-WEEKDAY($S62, 3)</formula>
    </cfRule>
  </conditionalFormatting>
  <conditionalFormatting sqref="H61:H102">
    <cfRule type="expression" dxfId="112" priority="17">
      <formula>H14&lt;H13</formula>
    </cfRule>
    <cfRule type="expression" dxfId="111" priority="18">
      <formula>H14&gt;H13</formula>
    </cfRule>
  </conditionalFormatting>
  <conditionalFormatting sqref="L61:L102">
    <cfRule type="expression" dxfId="110" priority="15">
      <formula>L61=MAX(L$2:L$44)</formula>
    </cfRule>
  </conditionalFormatting>
  <conditionalFormatting sqref="L61:L102">
    <cfRule type="expression" dxfId="109" priority="16">
      <formula>TODAY()-WEEKDAY(TODAY(), 3)=$S62-WEEKDAY($S62, 3)</formula>
    </cfRule>
  </conditionalFormatting>
  <conditionalFormatting sqref="L61:L102">
    <cfRule type="expression" dxfId="108" priority="13">
      <formula>L14&lt;L13</formula>
    </cfRule>
    <cfRule type="expression" dxfId="107" priority="14">
      <formula>L14&gt;L13</formula>
    </cfRule>
  </conditionalFormatting>
  <conditionalFormatting sqref="M61:M102">
    <cfRule type="expression" dxfId="106" priority="11">
      <formula>M61=MAX(M$2:M$44)</formula>
    </cfRule>
  </conditionalFormatting>
  <conditionalFormatting sqref="M61:M102">
    <cfRule type="expression" dxfId="105" priority="12">
      <formula>TODAY()-WEEKDAY(TODAY(), 3)=$S62-WEEKDAY($S62, 3)</formula>
    </cfRule>
  </conditionalFormatting>
  <conditionalFormatting sqref="M61:M102">
    <cfRule type="expression" dxfId="104" priority="9">
      <formula>M14&lt;M13</formula>
    </cfRule>
    <cfRule type="expression" dxfId="103" priority="10">
      <formula>M14&gt;M13</formula>
    </cfRule>
  </conditionalFormatting>
  <conditionalFormatting sqref="N61:N102">
    <cfRule type="expression" dxfId="102" priority="7">
      <formula>N61=MAX(N$2:N$44)</formula>
    </cfRule>
  </conditionalFormatting>
  <conditionalFormatting sqref="N61:N102">
    <cfRule type="expression" dxfId="101" priority="8">
      <formula>TODAY()-WEEKDAY(TODAY(), 3)=$S62-WEEKDAY($S62, 3)</formula>
    </cfRule>
  </conditionalFormatting>
  <conditionalFormatting sqref="N61:N102">
    <cfRule type="expression" dxfId="100" priority="5">
      <formula>N14&lt;N13</formula>
    </cfRule>
    <cfRule type="expression" dxfId="99" priority="6">
      <formula>N14&gt;N13</formula>
    </cfRule>
  </conditionalFormatting>
  <conditionalFormatting sqref="Q61:Q102">
    <cfRule type="expression" dxfId="98" priority="3">
      <formula>Q61=MAX(Q$2:Q$44)</formula>
    </cfRule>
  </conditionalFormatting>
  <conditionalFormatting sqref="Q61:Q102">
    <cfRule type="expression" dxfId="97" priority="4">
      <formula>TODAY()-WEEKDAY(TODAY(), 3)=$S62-WEEKDAY($S62, 3)</formula>
    </cfRule>
  </conditionalFormatting>
  <conditionalFormatting sqref="Q61:Q102">
    <cfRule type="expression" dxfId="96" priority="1">
      <formula>Q14&lt;Q13</formula>
    </cfRule>
    <cfRule type="expression" dxfId="95" priority="2">
      <formula>Q14&gt;Q13</formula>
    </cfRule>
  </conditionalFormatting>
  <conditionalFormatting sqref="B50:D70">
    <cfRule type="expression" dxfId="94" priority="57">
      <formula>B3&lt;B2</formula>
    </cfRule>
    <cfRule type="expression" dxfId="93" priority="58">
      <formula>B3&gt;B2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30" activePane="bottomLeft" state="frozen"/>
      <selection pane="bottomLeft" activeCell="B50" sqref="B50:D102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12</v>
      </c>
      <c r="C3" s="12">
        <f>SUM(death!C64:C70)</f>
        <v>0</v>
      </c>
      <c r="D3" s="12">
        <f>SUM(death!D64:D70)</f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85</v>
      </c>
      <c r="C4" s="12">
        <f>SUM(death!C71:C77)</f>
        <v>11</v>
      </c>
      <c r="D4" s="12">
        <f>SUM(death!D71:D77)</f>
        <v>13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478</v>
      </c>
      <c r="C5" s="14">
        <f>SUM(death!C78:C84)</f>
        <v>83</v>
      </c>
      <c r="D5" s="14">
        <f>SUM(death!D78:D84)</f>
        <v>81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1465</v>
      </c>
      <c r="C6" s="14">
        <f>SUM(death!C85:C91)</f>
        <v>439</v>
      </c>
      <c r="D6" s="14">
        <f>SUM(death!D85:D91)</f>
        <v>447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2260</v>
      </c>
      <c r="C7" s="18">
        <f>SUM(death!C92:C98)</f>
        <v>1051</v>
      </c>
      <c r="D7" s="18">
        <f>SUM(death!D92:D98)</f>
        <v>1043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1879</v>
      </c>
      <c r="C8" s="18">
        <f>SUM(death!C99:C105)</f>
        <v>1438</v>
      </c>
      <c r="D8" s="18">
        <f>SUM(death!D99:D105)</f>
        <v>1438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1217</v>
      </c>
      <c r="C9" s="18">
        <f>SUM(death!C106:C112)</f>
        <v>1564</v>
      </c>
      <c r="D9" s="18">
        <f>SUM(death!D106:D112)</f>
        <v>1620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720</v>
      </c>
      <c r="C10" s="19">
        <f>SUM(death!C113:C119)</f>
        <v>1390</v>
      </c>
      <c r="D10" s="19">
        <f>SUM(death!D113:D119)</f>
        <v>1334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386</v>
      </c>
      <c r="C11" s="20">
        <f>SUM(death!C120:C126)</f>
        <v>890</v>
      </c>
      <c r="D11" s="20">
        <f>SUM(death!D120:D126)</f>
        <v>890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256</v>
      </c>
      <c r="C12" s="20">
        <f>SUM(death!C127:C133)</f>
        <v>703</v>
      </c>
      <c r="D12" s="20">
        <f>SUM(death!D127:D133)</f>
        <v>703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163</v>
      </c>
      <c r="C13" s="20">
        <f>SUM(death!C134:C140)</f>
        <v>393</v>
      </c>
      <c r="D13" s="20">
        <f>SUM(death!D134:D140)</f>
        <v>480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113</v>
      </c>
      <c r="C14" s="20">
        <f>SUM(death!C141:C147)</f>
        <v>321</v>
      </c>
      <c r="D14" s="20">
        <f>SUM(death!D141:D147)</f>
        <v>322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65</v>
      </c>
      <c r="C15" s="6">
        <f>SUM(death!C148:C154)</f>
        <v>257</v>
      </c>
      <c r="D15" s="6">
        <f>SUM(death!D148:D154)</f>
        <v>234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45</v>
      </c>
      <c r="C16" s="6">
        <f>SUM(death!C155:C161)</f>
        <v>145</v>
      </c>
      <c r="D16" s="6">
        <f>SUM(death!D155:D161)</f>
        <v>171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32</v>
      </c>
      <c r="C17" s="6">
        <f>SUM(death!C162:C168)</f>
        <v>116</v>
      </c>
      <c r="D17" s="6">
        <f>SUM(death!D162:D168)</f>
        <v>94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41</v>
      </c>
      <c r="C18" s="6">
        <f>SUM(death!C169:C175)</f>
        <v>94</v>
      </c>
      <c r="D18" s="6">
        <f>SUM(death!D169:D175)</f>
        <v>92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23</v>
      </c>
      <c r="C19" s="6">
        <f>SUM(death!C176:C182)</f>
        <v>73</v>
      </c>
      <c r="D19" s="6">
        <f>SUM(death!D176:D182)</f>
        <v>67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26</v>
      </c>
      <c r="C20" s="6">
        <f>SUM(death!C183:C189)</f>
        <v>55</v>
      </c>
      <c r="D20" s="6">
        <f>SUM(death!D183:D189)</f>
        <v>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25</v>
      </c>
      <c r="C21" s="12">
        <f>SUM(death!C190:C196)</f>
        <v>48</v>
      </c>
      <c r="D21" s="12">
        <f>SUM(death!D190:D196)</f>
        <v>48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30</v>
      </c>
      <c r="C22" s="12">
        <f>SUM(death!C197:C203)</f>
        <v>21</v>
      </c>
      <c r="D22" s="12">
        <f>SUM(death!D197:D203)</f>
        <v>29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33</v>
      </c>
      <c r="C23" s="12">
        <f>SUM(death!C204:C210)</f>
        <v>32</v>
      </c>
      <c r="D23" s="12">
        <f>SUM(death!D204:D210)</f>
        <v>40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32</v>
      </c>
      <c r="C24" s="12">
        <f>SUM(death!C211:C217)</f>
        <v>30</v>
      </c>
      <c r="D24" s="12">
        <f>SUM(death!D211:D217)</f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31</v>
      </c>
      <c r="C25" s="12">
        <f>SUM(death!C218:C224)</f>
        <v>48</v>
      </c>
      <c r="D25" s="12">
        <f>SUM(death!D218:D224)</f>
        <v>34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30</v>
      </c>
      <c r="C26" s="12">
        <f>SUM(death!C225:C231)</f>
        <v>33</v>
      </c>
      <c r="D26" s="12">
        <f>SUM(death!D225:D231)</f>
        <v>30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30</v>
      </c>
      <c r="C27" s="12">
        <f>SUM(death!C232:C238)</f>
        <v>40</v>
      </c>
      <c r="D27" s="12">
        <f>SUM(death!D232:D238)</f>
        <v>42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19</v>
      </c>
      <c r="C28" s="12">
        <f>SUM(death!C239:C245)</f>
        <v>25</v>
      </c>
      <c r="D28" s="12">
        <f>SUM(death!D239:D245)</f>
        <v>32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36</v>
      </c>
      <c r="C29" s="12">
        <f>SUM(death!C246:C252)</f>
        <v>30</v>
      </c>
      <c r="D29" s="12">
        <f>SUM(death!D246:D252)</f>
        <v>37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65</v>
      </c>
      <c r="C30" s="12">
        <f>SUM(death!C253:C259)</f>
        <v>24</v>
      </c>
      <c r="D30" s="12">
        <f>SUM(death!D253:D259)</f>
        <v>27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79</v>
      </c>
      <c r="C31" s="12">
        <f>SUM(death!C260:C266)</f>
        <v>36</v>
      </c>
      <c r="D31" s="12">
        <f>SUM(death!D260:D266)</f>
        <v>42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108</v>
      </c>
      <c r="C32" s="12">
        <f>SUM(death!C267:C273)</f>
        <v>74</v>
      </c>
      <c r="D32" s="12">
        <f>SUM(death!D267:D273)</f>
        <v>64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121</v>
      </c>
      <c r="C33" s="12">
        <f>SUM(death!C274:C280)</f>
        <v>69</v>
      </c>
      <c r="D33" s="12">
        <f>SUM(death!D274:D280)</f>
        <v>68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239</v>
      </c>
      <c r="C34" s="12">
        <f>SUM(death!C281:C287)</f>
        <v>93</v>
      </c>
      <c r="D34" s="12">
        <f>SUM(death!D281:D287)</f>
        <v>100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456</v>
      </c>
      <c r="C35" s="12">
        <f>SUM(death!C288:C294)</f>
        <v>172</v>
      </c>
      <c r="D35" s="12">
        <f>SUM(death!D288:D294)</f>
        <v>164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983</v>
      </c>
      <c r="C36" s="12">
        <f>SUM(death!C295:C301)</f>
        <v>264</v>
      </c>
      <c r="D36" s="12">
        <f>SUM(death!D295:D301)</f>
        <v>272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1576</v>
      </c>
      <c r="C37" s="17">
        <f>SUM(death!C302:C308)</f>
        <v>451</v>
      </c>
      <c r="D37" s="17">
        <f>SUM(death!D302:D308)</f>
        <v>484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1843</v>
      </c>
      <c r="C38" s="17">
        <f>SUM(death!C309:C315)</f>
        <v>859</v>
      </c>
      <c r="D38" s="17">
        <f>SUM(death!D309:D315)</f>
        <v>883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2442</v>
      </c>
      <c r="C39" s="17">
        <f>SUM(death!C316:C322)</f>
        <v>1201</v>
      </c>
      <c r="D39" s="17">
        <f>SUM(death!D316:D322)</f>
        <v>1187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3118</v>
      </c>
      <c r="C40" s="17">
        <f>SUM(death!C323:C329)</f>
        <v>1586</v>
      </c>
      <c r="D40" s="17">
        <f>SUM(death!D323:D329)</f>
        <v>1651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3473</v>
      </c>
      <c r="C41" s="12">
        <f>SUM(death!C330:C336)</f>
        <v>2147</v>
      </c>
      <c r="D41" s="12">
        <f>SUM(death!D330:D336)</f>
        <v>2190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4325</v>
      </c>
      <c r="C42" s="12">
        <f>SUM(death!C337:C343)</f>
        <v>2683</v>
      </c>
      <c r="D42" s="12">
        <f>SUM(death!D337:D343)</f>
        <v>2626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5551</v>
      </c>
      <c r="C43" s="12">
        <f>SUM(death!C344:C350)</f>
        <v>3117</v>
      </c>
      <c r="D43" s="12">
        <f>SUM(death!D344:D350)</f>
        <v>3247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6206</v>
      </c>
      <c r="C44" s="12">
        <f>SUM(death!C351:C357)</f>
        <v>4294</v>
      </c>
      <c r="D44" s="12">
        <f>SUM(death!D351:D357)</f>
        <v>4358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50">
        <f>SUM(death!B358:B364)</f>
        <v>5512</v>
      </c>
      <c r="C45" s="12">
        <f>SUM(death!C358:C364)</f>
        <v>3897</v>
      </c>
      <c r="D45" s="12">
        <f>SUM(death!D358:D364)</f>
        <v>3738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50">
        <f>SUM(death!B365:B371)</f>
        <v>5474</v>
      </c>
      <c r="C46" s="12">
        <f>SUM(death!C365:C371)</f>
        <v>4494</v>
      </c>
      <c r="D46" s="12">
        <f>SUM(death!D365:D371)</f>
        <v>4603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33" t="s">
        <v>6</v>
      </c>
      <c r="B47" s="34">
        <f>SUM(B2:B45)</f>
        <v>45629</v>
      </c>
      <c r="C47" s="34">
        <f t="shared" ref="C47:Q47" si="28">SUM(C2:C45)</f>
        <v>30297</v>
      </c>
      <c r="D47" s="34">
        <f t="shared" si="28"/>
        <v>30502</v>
      </c>
      <c r="E47" s="34">
        <f t="shared" si="28"/>
        <v>0</v>
      </c>
      <c r="F47" s="34">
        <f t="shared" si="28"/>
        <v>0</v>
      </c>
      <c r="G47" s="34">
        <f t="shared" si="28"/>
        <v>0</v>
      </c>
      <c r="H47" s="34">
        <f t="shared" si="28"/>
        <v>0</v>
      </c>
      <c r="I47" s="34">
        <f t="shared" si="28"/>
        <v>0</v>
      </c>
      <c r="J47" s="34">
        <f t="shared" si="28"/>
        <v>0</v>
      </c>
      <c r="K47" s="34">
        <f t="shared" si="28"/>
        <v>0</v>
      </c>
      <c r="L47" s="34">
        <f t="shared" si="28"/>
        <v>0</v>
      </c>
      <c r="M47" s="34">
        <f t="shared" si="28"/>
        <v>0</v>
      </c>
      <c r="N47" s="34">
        <f t="shared" si="28"/>
        <v>0</v>
      </c>
      <c r="O47" s="34">
        <f t="shared" si="28"/>
        <v>0</v>
      </c>
      <c r="P47" s="34">
        <f t="shared" si="28"/>
        <v>0</v>
      </c>
      <c r="Q47" s="34">
        <f t="shared" si="28"/>
        <v>0</v>
      </c>
    </row>
    <row r="50" spans="1:20" x14ac:dyDescent="0.25">
      <c r="A50">
        <f t="shared" ref="A50:A102" si="29">A49+1</f>
        <v>1</v>
      </c>
      <c r="B50" s="12">
        <f>SUM(death!B362:B378)</f>
        <v>12498</v>
      </c>
      <c r="C50" s="12">
        <f>SUM(death!C362:C378)</f>
        <v>11606</v>
      </c>
      <c r="D50" s="12">
        <f>SUM(death!D362:D378)</f>
        <v>11753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4828</v>
      </c>
      <c r="C51" s="12">
        <f>SUM(death!C379:C385)</f>
        <v>5965</v>
      </c>
      <c r="D51" s="12">
        <f>SUM(death!D379:D385)</f>
        <v>6006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3821</v>
      </c>
      <c r="C52" s="12">
        <f>SUM(death!C386:C392)</f>
        <v>5395</v>
      </c>
      <c r="D52" s="12">
        <f>SUM(death!D386:D392)</f>
        <v>5337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2856</v>
      </c>
      <c r="C53" s="12">
        <f>SUM(death!C393:C399)</f>
        <v>4867</v>
      </c>
      <c r="D53" s="12">
        <f>SUM(death!D393:D399)</f>
        <v>5000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2025</v>
      </c>
      <c r="C54" s="12">
        <f>SUM(death!C400:C406)</f>
        <v>4545</v>
      </c>
      <c r="D54" s="12">
        <f>SUM(death!D400:D406)</f>
        <v>4351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1446</v>
      </c>
      <c r="C55" s="12">
        <f>SUM(death!C407:C413)</f>
        <v>3399</v>
      </c>
      <c r="D55" s="12">
        <f>SUM(death!D407:D413)</f>
        <v>3438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1183</v>
      </c>
      <c r="C56" s="12">
        <f>SUM(death!C414:C420)</f>
        <v>2839</v>
      </c>
      <c r="D56" s="12">
        <f>SUM(death!D414:D420)</f>
        <v>2877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857</v>
      </c>
      <c r="C57" s="12">
        <f>SUM(death!C421:C427)</f>
        <v>2206</v>
      </c>
      <c r="D57" s="12">
        <f>SUM(death!D421:D427)</f>
        <v>2244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491</v>
      </c>
      <c r="C58" s="12">
        <f>SUM(death!C428:C434)</f>
        <v>1832</v>
      </c>
      <c r="D58" s="12">
        <f>SUM(death!D428:D434)</f>
        <v>1845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253</v>
      </c>
      <c r="C59" s="12">
        <f>SUM(death!C435:C441)</f>
        <v>1479</v>
      </c>
      <c r="D59" s="12">
        <f>SUM(death!D435:D441)</f>
        <v>1427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12932</v>
      </c>
      <c r="C106" s="12">
        <f t="shared" ref="C106:N106" si="81">SUM(C52:C103)</f>
        <v>26562</v>
      </c>
      <c r="D106" s="12">
        <f t="shared" si="81"/>
        <v>26519</v>
      </c>
      <c r="E106" s="12">
        <f t="shared" si="81"/>
        <v>0</v>
      </c>
      <c r="F106" s="12">
        <f t="shared" si="81"/>
        <v>0</v>
      </c>
      <c r="G106" s="12">
        <f t="shared" si="81"/>
        <v>0</v>
      </c>
      <c r="H106" s="12">
        <f t="shared" si="81"/>
        <v>0</v>
      </c>
      <c r="I106" s="12">
        <f t="shared" si="81"/>
        <v>0</v>
      </c>
      <c r="J106" s="12">
        <f t="shared" si="81"/>
        <v>0</v>
      </c>
      <c r="K106" s="12">
        <f t="shared" si="81"/>
        <v>0</v>
      </c>
      <c r="L106" s="12">
        <f t="shared" si="81"/>
        <v>0</v>
      </c>
      <c r="M106" s="12">
        <f t="shared" si="81"/>
        <v>0</v>
      </c>
      <c r="N106" s="12">
        <f t="shared" si="81"/>
        <v>0</v>
      </c>
    </row>
    <row r="109" spans="1:20" x14ac:dyDescent="0.25">
      <c r="A109" t="s">
        <v>5</v>
      </c>
      <c r="B109" s="12">
        <f>B47+B106</f>
        <v>58561</v>
      </c>
      <c r="C109" s="12">
        <f t="shared" ref="C109:N109" si="82">C47+C106</f>
        <v>56859</v>
      </c>
      <c r="D109" s="12">
        <f t="shared" si="82"/>
        <v>57021</v>
      </c>
      <c r="E109" s="12">
        <f t="shared" si="82"/>
        <v>0</v>
      </c>
      <c r="F109" s="12">
        <f t="shared" si="82"/>
        <v>0</v>
      </c>
      <c r="G109" s="12">
        <f t="shared" si="82"/>
        <v>0</v>
      </c>
      <c r="H109" s="12">
        <f t="shared" si="82"/>
        <v>0</v>
      </c>
      <c r="I109" s="12">
        <f t="shared" si="82"/>
        <v>0</v>
      </c>
      <c r="J109" s="12">
        <f t="shared" si="82"/>
        <v>0</v>
      </c>
      <c r="K109" s="12">
        <f t="shared" si="82"/>
        <v>0</v>
      </c>
      <c r="L109" s="12">
        <f t="shared" si="82"/>
        <v>0</v>
      </c>
      <c r="M109" s="12">
        <f t="shared" si="82"/>
        <v>0</v>
      </c>
      <c r="N109" s="12">
        <f t="shared" si="82"/>
        <v>0</v>
      </c>
    </row>
  </sheetData>
  <conditionalFormatting sqref="A2:A45 R2:T45">
    <cfRule type="expression" dxfId="92" priority="64">
      <formula>TODAY()-WEEKDAY(TODAY(), 3)=$S2-WEEKDAY($S2, 3)</formula>
    </cfRule>
  </conditionalFormatting>
  <conditionalFormatting sqref="A50 R50:T50">
    <cfRule type="expression" dxfId="91" priority="61">
      <formula>TODAY()-WEEKDAY(TODAY(), 3)=$S50-WEEKDAY($S50, 3)</formula>
    </cfRule>
  </conditionalFormatting>
  <conditionalFormatting sqref="A51 R51:T51">
    <cfRule type="expression" dxfId="90" priority="59">
      <formula>TODAY()-WEEKDAY(TODAY(), 3)=$S51-WEEKDAY($S51, 3)</formula>
    </cfRule>
  </conditionalFormatting>
  <conditionalFormatting sqref="A60:T80 A52:A59 D52:R59">
    <cfRule type="expression" dxfId="89" priority="57">
      <formula>TODAY()-WEEKDAY(TODAY(), 3)=$S52-WEEKDAY($S52, 3)</formula>
    </cfRule>
  </conditionalFormatting>
  <conditionalFormatting sqref="B60:D80">
    <cfRule type="expression" dxfId="88" priority="56">
      <formula>B60=MAX(B$2:B$44)</formula>
    </cfRule>
  </conditionalFormatting>
  <conditionalFormatting sqref="A81:D94">
    <cfRule type="expression" dxfId="87" priority="55">
      <formula>TODAY()-WEEKDAY(TODAY(), 3)=$S81-WEEKDAY($S81, 3)</formula>
    </cfRule>
  </conditionalFormatting>
  <conditionalFormatting sqref="B81:D94">
    <cfRule type="expression" dxfId="86" priority="54">
      <formula>B81=MAX(B$2:B$44)</formula>
    </cfRule>
  </conditionalFormatting>
  <conditionalFormatting sqref="A95:D97">
    <cfRule type="expression" dxfId="85" priority="53">
      <formula>TODAY()-WEEKDAY(TODAY(), 3)=$S95-WEEKDAY($S95, 3)</formula>
    </cfRule>
  </conditionalFormatting>
  <conditionalFormatting sqref="B95:D97">
    <cfRule type="expression" dxfId="84" priority="52">
      <formula>B95=MAX(B$2:B$44)</formula>
    </cfRule>
  </conditionalFormatting>
  <conditionalFormatting sqref="A98:T101">
    <cfRule type="expression" dxfId="83" priority="51">
      <formula>TODAY()-WEEKDAY(TODAY(), 3)=$S98-WEEKDAY($S98, 3)</formula>
    </cfRule>
  </conditionalFormatting>
  <conditionalFormatting sqref="B98:D101">
    <cfRule type="expression" dxfId="82" priority="50">
      <formula>B98=MAX(B$2:B$44)</formula>
    </cfRule>
  </conditionalFormatting>
  <conditionalFormatting sqref="A102:T102">
    <cfRule type="expression" dxfId="81" priority="49">
      <formula>TODAY()-WEEKDAY(TODAY(), 3)=$S102-WEEKDAY($S102, 3)</formula>
    </cfRule>
  </conditionalFormatting>
  <conditionalFormatting sqref="B102:N102">
    <cfRule type="expression" dxfId="80" priority="48">
      <formula>B102=MAX(B$2:B$44)</formula>
    </cfRule>
  </conditionalFormatting>
  <conditionalFormatting sqref="B60:D459">
    <cfRule type="expression" dxfId="79" priority="33">
      <formula>TODAY()-WEEKDAY(TODAY(), 3)=$S60-WEEKDAY($S60, 3)</formula>
    </cfRule>
  </conditionalFormatting>
  <conditionalFormatting sqref="S46">
    <cfRule type="expression" dxfId="78" priority="31">
      <formula>TODAY()-WEEKDAY(TODAY(), 3)=$S46-WEEKDAY($S46, 3)</formula>
    </cfRule>
  </conditionalFormatting>
  <conditionalFormatting sqref="T46">
    <cfRule type="expression" dxfId="77" priority="30">
      <formula>TODAY()-WEEKDAY(TODAY(), 3)=$S46-WEEKDAY($S46, 3)</formula>
    </cfRule>
  </conditionalFormatting>
  <conditionalFormatting sqref="B2:B45">
    <cfRule type="expression" dxfId="76" priority="28">
      <formula>TODAY()-WEEKDAY(TODAY(), 3)=$S2-WEEKDAY($S2, 3)</formula>
    </cfRule>
  </conditionalFormatting>
  <conditionalFormatting sqref="B2:B45">
    <cfRule type="expression" dxfId="75" priority="27">
      <formula>B2=MAX(B$2:B$44)</formula>
    </cfRule>
  </conditionalFormatting>
  <conditionalFormatting sqref="B46">
    <cfRule type="expression" dxfId="74" priority="26">
      <formula>B46=MAX(B$2:B$44)</formula>
    </cfRule>
  </conditionalFormatting>
  <conditionalFormatting sqref="B46">
    <cfRule type="expression" dxfId="73" priority="29">
      <formula>TODAY()-WEEKDAY(TODAY(), 3)=$S50-WEEKDAY($S50, 3)</formula>
    </cfRule>
  </conditionalFormatting>
  <conditionalFormatting sqref="C2:D45">
    <cfRule type="expression" dxfId="72" priority="23">
      <formula>C2=MAX(C$2:C$44)</formula>
    </cfRule>
    <cfRule type="expression" dxfId="71" priority="24">
      <formula>TODAY()-WEEKDAY(TODAY(), 3)=$S2-WEEKDAY($S2, 3)</formula>
    </cfRule>
  </conditionalFormatting>
  <conditionalFormatting sqref="C46:D46">
    <cfRule type="expression" dxfId="70" priority="22">
      <formula>C46=MAX(C$2:C$44)</formula>
    </cfRule>
    <cfRule type="expression" dxfId="69" priority="25">
      <formula>TODAY()-WEEKDAY(TODAY(), 3)=$S50-WEEKDAY($S50, 3)</formula>
    </cfRule>
  </conditionalFormatting>
  <conditionalFormatting sqref="B58">
    <cfRule type="expression" dxfId="68" priority="20">
      <formula>B58=MAX(B$2:B$44)</formula>
    </cfRule>
  </conditionalFormatting>
  <conditionalFormatting sqref="B50">
    <cfRule type="expression" dxfId="67" priority="19">
      <formula>B50=MAX(B$2:B$44)</formula>
    </cfRule>
  </conditionalFormatting>
  <conditionalFormatting sqref="B51:B58">
    <cfRule type="expression" dxfId="66" priority="18">
      <formula>B51=MAX(B$2:B$44)</formula>
    </cfRule>
  </conditionalFormatting>
  <conditionalFormatting sqref="B59">
    <cfRule type="expression" dxfId="65" priority="16">
      <formula>B59=MAX(B$2:B$44)</formula>
    </cfRule>
  </conditionalFormatting>
  <conditionalFormatting sqref="B50:B58">
    <cfRule type="expression" dxfId="64" priority="21">
      <formula>TODAY()-WEEKDAY(TODAY(), 3)=$S51-WEEKDAY($S51, 3)</formula>
    </cfRule>
  </conditionalFormatting>
  <conditionalFormatting sqref="B59">
    <cfRule type="expression" dxfId="63" priority="15">
      <formula>B59=MAX(B$2:B$44)</formula>
    </cfRule>
  </conditionalFormatting>
  <conditionalFormatting sqref="B59">
    <cfRule type="expression" dxfId="62" priority="17">
      <formula>TODAY()-WEEKDAY(TODAY(), 3)=$S60-WEEKDAY($S60, 3)</formula>
    </cfRule>
  </conditionalFormatting>
  <conditionalFormatting sqref="C58:D58">
    <cfRule type="expression" dxfId="61" priority="13">
      <formula>C58=MAX(C$2:C$44)</formula>
    </cfRule>
  </conditionalFormatting>
  <conditionalFormatting sqref="C50:D50">
    <cfRule type="expression" dxfId="60" priority="12">
      <formula>C50=MAX(C$2:C$44)</formula>
    </cfRule>
  </conditionalFormatting>
  <conditionalFormatting sqref="C51:D58">
    <cfRule type="expression" dxfId="59" priority="11">
      <formula>C51=MAX(C$2:C$44)</formula>
    </cfRule>
  </conditionalFormatting>
  <conditionalFormatting sqref="C50:D58">
    <cfRule type="expression" dxfId="58" priority="14">
      <formula>TODAY()-WEEKDAY(TODAY(), 3)=$S51-WEEKDAY($S51, 3)</formula>
    </cfRule>
  </conditionalFormatting>
  <conditionalFormatting sqref="C59:D59">
    <cfRule type="expression" dxfId="57" priority="8">
      <formula>C59=MAX(C$2:C$44)</formula>
    </cfRule>
    <cfRule type="expression" dxfId="56" priority="9">
      <formula>C59=MAX(C$2:C$44)</formula>
    </cfRule>
    <cfRule type="expression" dxfId="55" priority="10">
      <formula>TODAY()-WEEKDAY(TODAY(), 3)=$S60-WEEKDAY($S60, 3)</formula>
    </cfRule>
  </conditionalFormatting>
  <conditionalFormatting sqref="B45:D46 B50:D59 B2:D43">
    <cfRule type="expression" dxfId="54" priority="7">
      <formula>XFD1048538&gt;XFD1048537</formula>
    </cfRule>
  </conditionalFormatting>
  <conditionalFormatting sqref="B45:D46 B50:D59 B2:D43">
    <cfRule type="expression" dxfId="53" priority="6">
      <formula>XFD1048538&lt;XFD1048537</formula>
    </cfRule>
  </conditionalFormatting>
  <conditionalFormatting sqref="B2:D43">
    <cfRule type="expression" dxfId="52" priority="3">
      <formula>B3&lt;B2</formula>
    </cfRule>
    <cfRule type="expression" dxfId="51" priority="4">
      <formula>B3&gt;B2</formula>
    </cfRule>
    <cfRule type="expression" dxfId="50" priority="5">
      <formula>XFD1048538&gt;XFD1048537</formula>
    </cfRule>
  </conditionalFormatting>
  <conditionalFormatting sqref="B50:D102">
    <cfRule type="expression" dxfId="49" priority="1">
      <formula>B3&lt;B2</formula>
    </cfRule>
    <cfRule type="expression" dxfId="48" priority="2">
      <formula>B3&gt;B2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50" activePane="bottomLeft" state="frozen"/>
      <selection pane="bottomLeft" activeCell="B61" sqref="B61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517.28571428571433</v>
      </c>
      <c r="C14" s="14">
        <f>('infectd KW'!C14)/7</f>
        <v>565.57142857142856</v>
      </c>
      <c r="D14" s="14">
        <f>('infectd KW'!D14)/7</f>
        <v>525.28571428571433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458.28571428571428</v>
      </c>
      <c r="C15" s="14">
        <f>('infectd KW'!C15)/7</f>
        <v>440.28571428571428</v>
      </c>
      <c r="D15" s="14">
        <f>('infectd KW'!D15)/7</f>
        <v>452.28571428571428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336.71428571428572</v>
      </c>
      <c r="C16" s="14">
        <f>('infectd KW'!C16)/7</f>
        <v>334.28571428571428</v>
      </c>
      <c r="D16" s="14">
        <f>('infectd KW'!D16)/7</f>
        <v>339.28571428571428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334.85714285714283</v>
      </c>
      <c r="C17" s="14">
        <f>('infectd KW'!C17)/7</f>
        <v>252.57142857142858</v>
      </c>
      <c r="D17" s="14">
        <f>('infectd KW'!D17)/7</f>
        <v>257.42857142857144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589.85714285714289</v>
      </c>
      <c r="C18" s="14">
        <f>('infectd KW'!C18)/7</f>
        <v>536.28571428571433</v>
      </c>
      <c r="D18" s="14">
        <f>('infectd KW'!D18)/7</f>
        <v>557.71428571428567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459.71428571428572</v>
      </c>
      <c r="C19" s="14">
        <f>('infectd KW'!C19)/7</f>
        <v>488.71428571428572</v>
      </c>
      <c r="D19" s="14">
        <f>('infectd KW'!D19)/7</f>
        <v>469.85714285714283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385.28571428571428</v>
      </c>
      <c r="C20" s="14">
        <f>('infectd KW'!C20)/7</f>
        <v>404.28571428571428</v>
      </c>
      <c r="D20" s="14">
        <f>('infectd KW'!D20)/7</f>
        <v>384.85714285714283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346.85714285714283</v>
      </c>
      <c r="C21" s="14">
        <f>('infectd KW'!C21)/7</f>
        <v>342.28571428571428</v>
      </c>
      <c r="D21" s="14">
        <f>('infectd KW'!D21)/7</f>
        <v>341.71428571428572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430.85714285714283</v>
      </c>
      <c r="C22" s="14">
        <f>('infectd KW'!C22)/7</f>
        <v>402.28571428571428</v>
      </c>
      <c r="D22" s="14">
        <f>('infectd KW'!D22)/7</f>
        <v>413.57142857142856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561.85714285714289</v>
      </c>
      <c r="C23" s="14">
        <f>('infectd KW'!C23)/7</f>
        <v>561.71428571428567</v>
      </c>
      <c r="D23" s="14">
        <f>('infectd KW'!D23)/7</f>
        <v>556.57142857142856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688.57142857142856</v>
      </c>
      <c r="C24" s="14">
        <f>('infectd KW'!C24)/7</f>
        <v>650.42857142857144</v>
      </c>
      <c r="D24" s="14">
        <f>('infectd KW'!D24)/7</f>
        <v>674.42857142857144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865.14285714285711</v>
      </c>
      <c r="C25" s="14">
        <f>('infectd KW'!C25)/7</f>
        <v>866.85714285714289</v>
      </c>
      <c r="D25" s="14">
        <f>('infectd KW'!D25)/7</f>
        <v>831.28571428571433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1135.8571428571429</v>
      </c>
      <c r="C26" s="14">
        <f>('infectd KW'!C26)/7</f>
        <v>1102.7142857142858</v>
      </c>
      <c r="D26" s="14">
        <f>('infectd KW'!D26)/7</f>
        <v>1102.2857142857142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1370.2857142857142</v>
      </c>
      <c r="C27" s="14">
        <f>('infectd KW'!C27)/7</f>
        <v>1355.2857142857142</v>
      </c>
      <c r="D27" s="14">
        <f>('infectd KW'!D27)/7</f>
        <v>1356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1260</v>
      </c>
      <c r="C28" s="14">
        <f>('infectd KW'!C28)/7</f>
        <v>1258.7142857142858</v>
      </c>
      <c r="D28" s="14">
        <f>('infectd KW'!D28)/7</f>
        <v>1258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1231.7142857142858</v>
      </c>
      <c r="C29" s="14">
        <f>('infectd KW'!C29)/7</f>
        <v>1203.2857142857142</v>
      </c>
      <c r="D29" s="14">
        <f>('infectd KW'!D29)/7</f>
        <v>1204.1428571428571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1396.5714285714287</v>
      </c>
      <c r="C30" s="14">
        <f>('infectd KW'!C30)/7</f>
        <v>1429.8571428571429</v>
      </c>
      <c r="D30" s="14">
        <f>('infectd KW'!D30)/7</f>
        <v>1367.7142857142858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1756.4285714285713</v>
      </c>
      <c r="C31" s="14">
        <f>('infectd KW'!C31)/7</f>
        <v>1746.8571428571429</v>
      </c>
      <c r="D31" s="14">
        <f>('infectd KW'!D31)/7</f>
        <v>1739.8571428571429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1866.7142857142858</v>
      </c>
      <c r="C32" s="14">
        <f>('infectd KW'!C32)/7</f>
        <v>1767.7142857142858</v>
      </c>
      <c r="D32" s="14">
        <f>('infectd KW'!D32)/7</f>
        <v>1837.2857142857142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2275.8571428571427</v>
      </c>
      <c r="C33" s="14">
        <f>('infectd KW'!C33)/7</f>
        <v>2176.2857142857142</v>
      </c>
      <c r="D33" s="14">
        <f>('infectd KW'!D33)/7</f>
        <v>2176.1428571428573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3733</v>
      </c>
      <c r="C34" s="14">
        <f>('infectd KW'!C34)/7</f>
        <v>3533.7142857142858</v>
      </c>
      <c r="D34" s="14">
        <f>('infectd KW'!D34)/7</f>
        <v>3531.4285714285716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6012.2857142857147</v>
      </c>
      <c r="C35" s="14">
        <f>('infectd KW'!C35)/7</f>
        <v>6051.7142857142853</v>
      </c>
      <c r="D35" s="14">
        <f>('infectd KW'!D35)/7</f>
        <v>5812.8571428571431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10692.285714285714</v>
      </c>
      <c r="C36" s="14">
        <f>('infectd KW'!C36)/7</f>
        <v>9861</v>
      </c>
      <c r="D36" s="14">
        <f>('infectd KW'!D36)/7</f>
        <v>10093.714285714286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15874.857142857143</v>
      </c>
      <c r="C37" s="21">
        <f>('infectd KW'!C37)/7</f>
        <v>15235.428571428571</v>
      </c>
      <c r="D37" s="21">
        <f>('infectd KW'!D37)/7</f>
        <v>15244.142857142857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17975.571428571428</v>
      </c>
      <c r="C38" s="21">
        <f>('infectd KW'!C38)/7</f>
        <v>19754</v>
      </c>
      <c r="D38" s="21">
        <f>('infectd KW'!D38)/7</f>
        <v>18308.714285714286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18271.285714285714</v>
      </c>
      <c r="C39" s="21">
        <f>('infectd KW'!C39)/7</f>
        <v>17188.857142857141</v>
      </c>
      <c r="D39" s="21">
        <f>('infectd KW'!D39)/7</f>
        <v>18633.857142857141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18358.142857142859</v>
      </c>
      <c r="C40" s="21">
        <f>('infectd KW'!C40)/7</f>
        <v>18488.714285714286</v>
      </c>
      <c r="D40" s="21">
        <f>('infectd KW'!D40)/7</f>
        <v>18452.428571428572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17615</v>
      </c>
      <c r="C41" s="14">
        <f>('infectd KW'!C41)/7</f>
        <v>17617.714285714286</v>
      </c>
      <c r="D41" s="14">
        <f>('infectd KW'!D41)/7</f>
        <v>17642.285714285714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18358.571428571428</v>
      </c>
      <c r="C42" s="14">
        <f>('infectd KW'!C42)/7</f>
        <v>19837</v>
      </c>
      <c r="D42" s="14">
        <f>('infectd KW'!D42)/7</f>
        <v>18462.571428571428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22365.428571428572</v>
      </c>
      <c r="C43" s="14">
        <f>('infectd KW'!C43)/7</f>
        <v>22322.857142857141</v>
      </c>
      <c r="D43" s="14">
        <f>('infectd KW'!D43)/7</f>
        <v>21948.285714285714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24992.714285714286</v>
      </c>
      <c r="C44" s="14">
        <f>('infectd KW'!C44)/7</f>
        <v>23450.285714285714</v>
      </c>
      <c r="D44" s="14">
        <f>('infectd KW'!D44)/7</f>
        <v>25185.714285714286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19895</v>
      </c>
      <c r="C45" s="14">
        <f>('infectd KW'!C45)/7</f>
        <v>20525.285714285714</v>
      </c>
      <c r="D45" s="14">
        <f>('infectd KW'!D45)/7</f>
        <v>20077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17600.857142857141</v>
      </c>
      <c r="C46" s="14">
        <f>('infectd KW'!C46)/7</f>
        <v>17893.857142857141</v>
      </c>
      <c r="D46" s="14">
        <f>('infectd KW'!D46)/7</f>
        <v>18405.428571428572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212412.85714285716</v>
      </c>
      <c r="C47" s="12">
        <f t="shared" ref="C47:D47" si="4">SUM(C2:C45)</f>
        <v>211752.85714285713</v>
      </c>
      <c r="D47" s="12">
        <f t="shared" si="4"/>
        <v>211238.71428571429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4">
        <f>('infectd KW'!B50)/7</f>
        <v>20786.428571428572</v>
      </c>
      <c r="C50" s="14">
        <f>('infectd KW'!C50)/7</f>
        <v>20787.714285714286</v>
      </c>
      <c r="D50" s="14">
        <f>('infectd KW'!D50)/7</f>
        <v>20742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4">
        <f>('infectd KW'!B51)/7</f>
        <v>16999.571428571428</v>
      </c>
      <c r="C51" s="14">
        <f>('infectd KW'!C51)/7</f>
        <v>17245.571428571428</v>
      </c>
      <c r="D51" s="14">
        <f>('infectd KW'!D51)/7</f>
        <v>17290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S51" s="7">
        <f t="shared" ref="S51:T51" si="6">S50+7</f>
        <v>42745</v>
      </c>
      <c r="T51" s="7">
        <f t="shared" si="6"/>
        <v>42751</v>
      </c>
    </row>
    <row r="52" spans="1:20" x14ac:dyDescent="0.25">
      <c r="A52">
        <f t="shared" si="5"/>
        <v>3</v>
      </c>
      <c r="B52" s="14">
        <f>('infectd KW'!B52)/7</f>
        <v>13654.714285714286</v>
      </c>
      <c r="C52" s="14">
        <f>('infectd KW'!C52)/7</f>
        <v>13948.571428571429</v>
      </c>
      <c r="D52" s="14">
        <f>('infectd KW'!D52)/7</f>
        <v>13912.571428571429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S52" s="7">
        <f t="shared" ref="S52:T52" si="7">S51+7</f>
        <v>42752</v>
      </c>
      <c r="T52" s="7">
        <f t="shared" si="7"/>
        <v>42758</v>
      </c>
    </row>
    <row r="53" spans="1:20" x14ac:dyDescent="0.25">
      <c r="A53">
        <f t="shared" si="5"/>
        <v>4</v>
      </c>
      <c r="B53" s="14">
        <f>('infectd KW'!B53)/7</f>
        <v>11182.714285714286</v>
      </c>
      <c r="C53" s="14">
        <f>('infectd KW'!C53)/7</f>
        <v>11127.142857142857</v>
      </c>
      <c r="D53" s="14">
        <f>('infectd KW'!D53)/7</f>
        <v>11130.571428571429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S53" s="7">
        <f t="shared" ref="S53:T53" si="8">S52+7</f>
        <v>42759</v>
      </c>
      <c r="T53" s="7">
        <f t="shared" si="8"/>
        <v>42765</v>
      </c>
    </row>
    <row r="54" spans="1:20" x14ac:dyDescent="0.25">
      <c r="A54">
        <f t="shared" si="5"/>
        <v>5</v>
      </c>
      <c r="B54" s="14">
        <f>('infectd KW'!B54)/7</f>
        <v>9237.4285714285706</v>
      </c>
      <c r="C54" s="14">
        <f>('infectd KW'!C54)/7</f>
        <v>9430.5714285714294</v>
      </c>
      <c r="D54" s="14">
        <f>('infectd KW'!D54)/7</f>
        <v>9403.4285714285706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S54" s="7">
        <f t="shared" ref="S54:T54" si="9">S53+7</f>
        <v>42766</v>
      </c>
      <c r="T54" s="7">
        <f t="shared" si="9"/>
        <v>42772</v>
      </c>
    </row>
    <row r="55" spans="1:20" x14ac:dyDescent="0.25">
      <c r="A55">
        <f t="shared" si="5"/>
        <v>6</v>
      </c>
      <c r="B55" s="14">
        <f>('infectd KW'!B55)/7</f>
        <v>7266.7142857142853</v>
      </c>
      <c r="C55" s="14">
        <f>('infectd KW'!C55)/7</f>
        <v>7153</v>
      </c>
      <c r="D55" s="14">
        <f>('infectd KW'!D55)/7</f>
        <v>7170.8571428571431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S55" s="7">
        <f t="shared" ref="S55:T55" si="10">S54+7</f>
        <v>42773</v>
      </c>
      <c r="T55" s="7">
        <f t="shared" si="10"/>
        <v>42779</v>
      </c>
    </row>
    <row r="56" spans="1:20" x14ac:dyDescent="0.25">
      <c r="A56">
        <f t="shared" si="5"/>
        <v>7</v>
      </c>
      <c r="B56" s="14">
        <f>('infectd KW'!B56)/7</f>
        <v>7499</v>
      </c>
      <c r="C56" s="14">
        <f>('infectd KW'!C56)/7</f>
        <v>7538.7142857142853</v>
      </c>
      <c r="D56" s="14">
        <f>('infectd KW'!D56)/7</f>
        <v>7554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S56" s="7">
        <f t="shared" ref="S56:T56" si="11">S55+7</f>
        <v>42780</v>
      </c>
      <c r="T56" s="7">
        <f t="shared" si="11"/>
        <v>42786</v>
      </c>
    </row>
    <row r="57" spans="1:20" x14ac:dyDescent="0.25">
      <c r="A57">
        <f t="shared" si="5"/>
        <v>8</v>
      </c>
      <c r="B57" s="14">
        <f>('infectd KW'!B57)/7</f>
        <v>8068.7142857142853</v>
      </c>
      <c r="C57" s="14">
        <f>('infectd KW'!C57)/7</f>
        <v>7968.5714285714284</v>
      </c>
      <c r="D57" s="14">
        <f>('infectd KW'!D57)/7</f>
        <v>7968.2857142857147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S57" s="7">
        <f t="shared" ref="S57:T57" si="12">S56+7</f>
        <v>42787</v>
      </c>
      <c r="T57" s="7">
        <f t="shared" si="12"/>
        <v>42793</v>
      </c>
    </row>
    <row r="58" spans="1:20" x14ac:dyDescent="0.25">
      <c r="A58">
        <f t="shared" si="5"/>
        <v>9</v>
      </c>
      <c r="B58" s="14">
        <f>('infectd KW'!B58)/7</f>
        <v>8355.4285714285706</v>
      </c>
      <c r="C58" s="14">
        <f>('infectd KW'!C58)/7</f>
        <v>8337.1428571428569</v>
      </c>
      <c r="D58" s="14">
        <f>('infectd KW'!D58)/7</f>
        <v>8327.5714285714294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S58" s="7">
        <f t="shared" ref="S58:T58" si="13">S57+7</f>
        <v>42794</v>
      </c>
      <c r="T58" s="7">
        <f t="shared" si="13"/>
        <v>42800</v>
      </c>
    </row>
    <row r="59" spans="1:20" x14ac:dyDescent="0.25">
      <c r="A59">
        <f t="shared" si="5"/>
        <v>10</v>
      </c>
      <c r="B59" s="14">
        <f>('infectd KW'!B59)/7</f>
        <v>10175.857142857143</v>
      </c>
      <c r="C59" s="14">
        <f>('infectd KW'!C59)/7</f>
        <v>10026.714285714286</v>
      </c>
      <c r="D59" s="14">
        <f>('infectd KW'!D59)/7</f>
        <v>10025.714285714286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S59" s="7">
        <f t="shared" ref="S59:T59" si="14">S58+7</f>
        <v>42801</v>
      </c>
      <c r="T59" s="7">
        <f t="shared" si="14"/>
        <v>42807</v>
      </c>
    </row>
    <row r="60" spans="1:20" x14ac:dyDescent="0.25">
      <c r="A60">
        <f t="shared" si="5"/>
        <v>11</v>
      </c>
      <c r="B60" s="14">
        <f ca="1">('infectd KW'!B60)/7</f>
        <v>12536.607708825968</v>
      </c>
      <c r="C60" s="14">
        <f ca="1">('infectd KW'!C60)/7</f>
        <v>15964.6377722081</v>
      </c>
      <c r="D60" s="14">
        <f ca="1">('infectd KW'!D60)/7</f>
        <v>12686.784570657926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S60" s="7">
        <f t="shared" ref="S60:T60" si="15">S59+7</f>
        <v>42808</v>
      </c>
      <c r="T60" s="7">
        <f t="shared" si="15"/>
        <v>42814</v>
      </c>
    </row>
    <row r="61" spans="1:20" x14ac:dyDescent="0.25">
      <c r="A61">
        <f t="shared" si="5"/>
        <v>12</v>
      </c>
      <c r="B61" s="14">
        <f ca="1">('infectd KW'!B61)/7</f>
        <v>15825.94393737726</v>
      </c>
      <c r="C61" s="14">
        <f ca="1">('infectd KW'!C61)/7</f>
        <v>28834.214157128918</v>
      </c>
      <c r="D61" s="14">
        <f ca="1">('infectd KW'!D61)/7</f>
        <v>16071.269284708207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S61" s="7">
        <f t="shared" ref="S61:T61" si="16">S60+7</f>
        <v>42815</v>
      </c>
      <c r="T61" s="7">
        <f t="shared" si="16"/>
        <v>42821</v>
      </c>
    </row>
    <row r="62" spans="1:20" x14ac:dyDescent="0.25">
      <c r="A62">
        <f t="shared" si="5"/>
        <v>13</v>
      </c>
      <c r="B62" s="14">
        <f ca="1">('infectd KW'!B62)/7</f>
        <v>19726.035716942115</v>
      </c>
      <c r="C62" s="14">
        <f ca="1">('infectd KW'!C62)/7</f>
        <v>56057.425322869363</v>
      </c>
      <c r="D62" s="14">
        <f ca="1">('infectd KW'!D62)/7</f>
        <v>20203.986927017271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S62" s="7">
        <f t="shared" ref="S62:T62" si="17">S61+7</f>
        <v>42822</v>
      </c>
      <c r="T62" s="7">
        <f t="shared" si="17"/>
        <v>42828</v>
      </c>
    </row>
    <row r="63" spans="1:20" x14ac:dyDescent="0.25">
      <c r="A63">
        <f t="shared" si="5"/>
        <v>14</v>
      </c>
      <c r="B63" s="14">
        <f ca="1">('infectd KW'!B63)/7</f>
        <v>24738.086297412763</v>
      </c>
      <c r="C63" s="14">
        <f ca="1">('infectd KW'!C63)/7</f>
        <v>106727.16835202728</v>
      </c>
      <c r="D63" s="14">
        <f ca="1">('infectd KW'!D63)/7</f>
        <v>25516.585068735261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S63" s="7">
        <f t="shared" ref="S63:T63" si="18">S62+7</f>
        <v>42829</v>
      </c>
      <c r="T63" s="7">
        <f t="shared" si="18"/>
        <v>42835</v>
      </c>
    </row>
    <row r="64" spans="1:20" x14ac:dyDescent="0.25">
      <c r="A64">
        <f t="shared" si="5"/>
        <v>15</v>
      </c>
      <c r="B64" s="14">
        <f ca="1">('infectd KW'!B64)/7</f>
        <v>30960.183542654002</v>
      </c>
      <c r="C64" s="14">
        <f ca="1">('infectd KW'!C64)/7</f>
        <v>203028.63446294612</v>
      </c>
      <c r="D64" s="14">
        <f ca="1">('infectd KW'!D64)/7</f>
        <v>32158.463357686436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S64" s="7">
        <f t="shared" ref="S64:T64" si="19">S63+7</f>
        <v>42836</v>
      </c>
      <c r="T64" s="7">
        <f t="shared" si="19"/>
        <v>42842</v>
      </c>
    </row>
    <row r="65" spans="1:20" x14ac:dyDescent="0.25">
      <c r="A65">
        <f t="shared" si="5"/>
        <v>16</v>
      </c>
      <c r="B65" s="14">
        <f ca="1">('infectd KW'!B65)/7</f>
        <v>38769.665123044448</v>
      </c>
      <c r="C65" s="14">
        <f ca="1">('infectd KW'!C65)/7</f>
        <v>387042.10611151782</v>
      </c>
      <c r="D65" s="14">
        <f ca="1">('infectd KW'!D65)/7</f>
        <v>40559.370787866879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S65" s="7">
        <f t="shared" ref="S65:T65" si="20">S64+7</f>
        <v>42843</v>
      </c>
      <c r="T65" s="7">
        <f t="shared" si="20"/>
        <v>42849</v>
      </c>
    </row>
    <row r="66" spans="1:20" x14ac:dyDescent="0.25">
      <c r="A66">
        <f t="shared" si="5"/>
        <v>17</v>
      </c>
      <c r="B66" s="14">
        <f ca="1">('infectd KW'!B66)/7</f>
        <v>48545.2397935642</v>
      </c>
      <c r="C66" s="14">
        <f ca="1">('infectd KW'!C66)/7</f>
        <v>736757.40548987896</v>
      </c>
      <c r="D66" s="14">
        <f ca="1">('infectd KW'!D66)/7</f>
        <v>51144.504349222945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S66" s="7">
        <f t="shared" ref="S66:T66" si="21">S65+7</f>
        <v>42850</v>
      </c>
      <c r="T66" s="7">
        <f t="shared" si="21"/>
        <v>42856</v>
      </c>
    </row>
    <row r="67" spans="1:20" x14ac:dyDescent="0.25">
      <c r="A67">
        <f t="shared" si="5"/>
        <v>18</v>
      </c>
      <c r="B67" s="14">
        <f ca="1">('infectd KW'!B67)/7</f>
        <v>60784.32823960809</v>
      </c>
      <c r="C67" s="14">
        <f ca="1">('infectd KW'!C67)/7</f>
        <v>1403370.2109937815</v>
      </c>
      <c r="D67" s="14">
        <f ca="1">('infectd KW'!D67)/7</f>
        <v>64494.406381354063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S67" s="7">
        <f t="shared" ref="S67:T67" si="22">S66+7</f>
        <v>42857</v>
      </c>
      <c r="T67" s="7">
        <f t="shared" si="22"/>
        <v>42863</v>
      </c>
    </row>
    <row r="68" spans="1:20" x14ac:dyDescent="0.25">
      <c r="A68">
        <f t="shared" si="5"/>
        <v>19</v>
      </c>
      <c r="B68" s="14">
        <f ca="1">('infectd KW'!B68)/7</f>
        <v>76110.991890653982</v>
      </c>
      <c r="C68" s="14">
        <f ca="1">('infectd KW'!C68)/7</f>
        <v>2672535.3423541151</v>
      </c>
      <c r="D68" s="14">
        <f ca="1">('infectd KW'!D68)/7</f>
        <v>81329.369181472677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S68" s="7">
        <f t="shared" ref="S68:T68" si="23">S67+7</f>
        <v>42864</v>
      </c>
      <c r="T68" s="7">
        <f t="shared" si="23"/>
        <v>42870</v>
      </c>
    </row>
    <row r="69" spans="1:20" x14ac:dyDescent="0.25">
      <c r="A69">
        <f t="shared" si="5"/>
        <v>20</v>
      </c>
      <c r="B69" s="14">
        <f ca="1">('infectd KW'!B69)/7</f>
        <v>95300.950449127617</v>
      </c>
      <c r="C69" s="14">
        <f ca="1">('infectd KW'!C69)/7</f>
        <v>5089810.4355822364</v>
      </c>
      <c r="D69" s="14">
        <f ca="1">('infectd KW'!D69)/7</f>
        <v>102557.95810457345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S69" s="7">
        <f t="shared" ref="S69:T69" si="24">S68+7</f>
        <v>42871</v>
      </c>
      <c r="T69" s="7">
        <f t="shared" si="24"/>
        <v>42877</v>
      </c>
    </row>
    <row r="70" spans="1:20" x14ac:dyDescent="0.25">
      <c r="A70">
        <f t="shared" si="5"/>
        <v>21</v>
      </c>
      <c r="B70" s="14">
        <f ca="1">('infectd KW'!B70)/7</f>
        <v>119329.93567806085</v>
      </c>
      <c r="C70" s="14">
        <f ca="1">('infectd KW'!C70)/7</f>
        <v>9693390.5017594043</v>
      </c>
      <c r="D70" s="14">
        <f ca="1">('infectd KW'!D70)/7</f>
        <v>129328.21625925698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S70" s="7">
        <f t="shared" ref="S70:T70" si="25">S69+7</f>
        <v>42878</v>
      </c>
      <c r="T70" s="7">
        <f t="shared" si="25"/>
        <v>42884</v>
      </c>
    </row>
    <row r="71" spans="1:20" x14ac:dyDescent="0.25">
      <c r="A71">
        <f t="shared" si="5"/>
        <v>22</v>
      </c>
      <c r="B71" s="14">
        <f ca="1">('infectd KW'!B71)/7</f>
        <v>117588.84034280377</v>
      </c>
      <c r="C71" s="14">
        <f ca="1">('infectd KW'!C71)/7</f>
        <v>13221095.986335818</v>
      </c>
      <c r="D71" s="14">
        <f ca="1">('infectd KW'!D71)/7</f>
        <v>119307.39514582396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S71" s="7">
        <f t="shared" ref="S71:T71" si="26">S70+7</f>
        <v>42885</v>
      </c>
      <c r="T71" s="7">
        <f t="shared" si="26"/>
        <v>42891</v>
      </c>
    </row>
    <row r="72" spans="1:20" x14ac:dyDescent="0.25">
      <c r="A72">
        <f t="shared" si="5"/>
        <v>23</v>
      </c>
      <c r="B72" s="14">
        <f ca="1">('infectd KW'!B72)/7</f>
        <v>0</v>
      </c>
      <c r="C72" s="14">
        <f ca="1">('infectd KW'!C72)/7</f>
        <v>0</v>
      </c>
      <c r="D72" s="14">
        <f ca="1">('infectd KW'!D72)/7</f>
        <v>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S72" s="7">
        <f t="shared" ref="S72:T72" si="27">S71+7</f>
        <v>42892</v>
      </c>
      <c r="T72" s="7">
        <f t="shared" si="27"/>
        <v>42898</v>
      </c>
    </row>
    <row r="73" spans="1:20" x14ac:dyDescent="0.25">
      <c r="A73">
        <f t="shared" si="5"/>
        <v>24</v>
      </c>
      <c r="B73" s="14">
        <f ca="1">('infectd KW'!B73)/7</f>
        <v>0</v>
      </c>
      <c r="C73" s="14">
        <f ca="1">('infectd KW'!C73)/7</f>
        <v>0</v>
      </c>
      <c r="D73" s="14">
        <f ca="1">('infectd KW'!D73)/7</f>
        <v>0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S73" s="7">
        <f t="shared" ref="S73:T73" si="28">S72+7</f>
        <v>42899</v>
      </c>
      <c r="T73" s="7">
        <f t="shared" si="28"/>
        <v>42905</v>
      </c>
    </row>
    <row r="74" spans="1:20" x14ac:dyDescent="0.25">
      <c r="A74">
        <f t="shared" si="5"/>
        <v>25</v>
      </c>
      <c r="B74" s="14">
        <f ca="1">('infectd KW'!B74)/7</f>
        <v>0</v>
      </c>
      <c r="C74" s="14">
        <f ca="1">('infectd KW'!C74)/7</f>
        <v>0</v>
      </c>
      <c r="D74" s="14">
        <f ca="1">('infectd KW'!D74)/7</f>
        <v>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S74" s="7">
        <f t="shared" ref="S74:T74" si="29">S73+7</f>
        <v>42906</v>
      </c>
      <c r="T74" s="7">
        <f t="shared" si="29"/>
        <v>42912</v>
      </c>
    </row>
    <row r="75" spans="1:20" x14ac:dyDescent="0.25">
      <c r="A75">
        <f t="shared" si="5"/>
        <v>26</v>
      </c>
      <c r="B75" s="14">
        <f ca="1">('infectd KW'!B75)/7</f>
        <v>0</v>
      </c>
      <c r="C75" s="14">
        <f ca="1">('infectd KW'!C75)/7</f>
        <v>0</v>
      </c>
      <c r="D75" s="14">
        <f ca="1">('infectd KW'!D75)/7</f>
        <v>0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S75" s="7">
        <f t="shared" ref="S75:T75" si="30">S74+7</f>
        <v>42913</v>
      </c>
      <c r="T75" s="7">
        <f t="shared" si="30"/>
        <v>42919</v>
      </c>
    </row>
    <row r="76" spans="1:20" x14ac:dyDescent="0.25">
      <c r="A76">
        <f t="shared" si="5"/>
        <v>27</v>
      </c>
      <c r="B76" s="14">
        <f ca="1">('infectd KW'!B76)/7</f>
        <v>0</v>
      </c>
      <c r="C76" s="14">
        <f ca="1">('infectd KW'!C76)/7</f>
        <v>0</v>
      </c>
      <c r="D76" s="14">
        <f ca="1">('infectd KW'!D76)/7</f>
        <v>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S76" s="7">
        <f t="shared" ref="S76:T76" si="31">S75+7</f>
        <v>42920</v>
      </c>
      <c r="T76" s="7">
        <f t="shared" si="31"/>
        <v>42926</v>
      </c>
    </row>
    <row r="77" spans="1:20" x14ac:dyDescent="0.25">
      <c r="A77">
        <f t="shared" si="5"/>
        <v>28</v>
      </c>
      <c r="B77" s="14">
        <f ca="1">('infectd KW'!B77)/7</f>
        <v>0</v>
      </c>
      <c r="C77" s="14">
        <f ca="1">('infectd KW'!C77)/7</f>
        <v>0</v>
      </c>
      <c r="D77" s="14">
        <f ca="1">('infectd KW'!D77)/7</f>
        <v>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S77" s="7">
        <f t="shared" ref="S77:T77" si="32">S76+7</f>
        <v>42927</v>
      </c>
      <c r="T77" s="7">
        <f t="shared" si="32"/>
        <v>42933</v>
      </c>
    </row>
    <row r="78" spans="1:20" x14ac:dyDescent="0.25">
      <c r="A78">
        <f t="shared" si="5"/>
        <v>29</v>
      </c>
      <c r="B78" s="14">
        <f ca="1">('infectd KW'!B78)/7</f>
        <v>0</v>
      </c>
      <c r="C78" s="14">
        <f ca="1">('infectd KW'!C78)/7</f>
        <v>0</v>
      </c>
      <c r="D78" s="14">
        <f ca="1">('infectd KW'!D78)/7</f>
        <v>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S78" s="7">
        <f t="shared" ref="S78:T78" si="33">S77+7</f>
        <v>42934</v>
      </c>
      <c r="T78" s="7">
        <f t="shared" si="33"/>
        <v>42940</v>
      </c>
    </row>
    <row r="79" spans="1:20" x14ac:dyDescent="0.25">
      <c r="A79">
        <f t="shared" si="5"/>
        <v>30</v>
      </c>
      <c r="B79" s="14">
        <f ca="1">('infectd KW'!B79)/7</f>
        <v>0</v>
      </c>
      <c r="C79" s="14">
        <f ca="1">('infectd KW'!C79)/7</f>
        <v>0</v>
      </c>
      <c r="D79" s="14">
        <f ca="1">('infectd KW'!D79)/7</f>
        <v>0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S79" s="7">
        <f t="shared" ref="S79:T79" si="34">S78+7</f>
        <v>42941</v>
      </c>
      <c r="T79" s="7">
        <f t="shared" si="34"/>
        <v>42947</v>
      </c>
    </row>
    <row r="80" spans="1:20" x14ac:dyDescent="0.25">
      <c r="A80">
        <f t="shared" si="5"/>
        <v>31</v>
      </c>
      <c r="B80" s="14">
        <f ca="1">('infectd KW'!B80)/7</f>
        <v>0</v>
      </c>
      <c r="C80" s="14">
        <f ca="1">('infectd KW'!C80)/7</f>
        <v>0</v>
      </c>
      <c r="D80" s="14">
        <f ca="1">('infectd KW'!D80)/7</f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S80" s="7">
        <f t="shared" ref="S80:T80" si="35">S79+7</f>
        <v>42948</v>
      </c>
      <c r="T80" s="7">
        <f t="shared" si="35"/>
        <v>42954</v>
      </c>
    </row>
    <row r="81" spans="1:20" x14ac:dyDescent="0.25">
      <c r="A81">
        <f t="shared" si="5"/>
        <v>32</v>
      </c>
      <c r="B81" s="14">
        <f ca="1">('infectd KW'!B81)/7</f>
        <v>0</v>
      </c>
      <c r="C81" s="14">
        <f ca="1">('infectd KW'!C81)/7</f>
        <v>0</v>
      </c>
      <c r="D81" s="14">
        <f ca="1">('infectd KW'!D81)/7</f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S81" s="7">
        <f t="shared" ref="S81:T81" si="36">S80+7</f>
        <v>42955</v>
      </c>
      <c r="T81" s="7">
        <f t="shared" si="36"/>
        <v>42961</v>
      </c>
    </row>
    <row r="82" spans="1:20" x14ac:dyDescent="0.25">
      <c r="A82">
        <f t="shared" si="5"/>
        <v>33</v>
      </c>
      <c r="B82" s="14">
        <f ca="1">('infectd KW'!B82)/7</f>
        <v>0</v>
      </c>
      <c r="C82" s="14">
        <f ca="1">('infectd KW'!C82)/7</f>
        <v>0</v>
      </c>
      <c r="D82" s="14">
        <f ca="1">('infectd KW'!D82)/7</f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S82" s="7">
        <f t="shared" ref="S82:T82" si="37">S81+7</f>
        <v>42962</v>
      </c>
      <c r="T82" s="7">
        <f t="shared" si="37"/>
        <v>42968</v>
      </c>
    </row>
    <row r="83" spans="1:20" x14ac:dyDescent="0.25">
      <c r="A83">
        <f t="shared" si="5"/>
        <v>34</v>
      </c>
      <c r="B83" s="14">
        <f ca="1">('infectd KW'!B83)/7</f>
        <v>0</v>
      </c>
      <c r="C83" s="14">
        <f ca="1">('infectd KW'!C83)/7</f>
        <v>0</v>
      </c>
      <c r="D83" s="14">
        <f ca="1">('infectd KW'!D83)/7</f>
        <v>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S83" s="7">
        <f t="shared" ref="S83:T83" si="38">S82+7</f>
        <v>42969</v>
      </c>
      <c r="T83" s="7">
        <f t="shared" si="38"/>
        <v>42975</v>
      </c>
    </row>
    <row r="84" spans="1:20" x14ac:dyDescent="0.25">
      <c r="A84">
        <f t="shared" si="5"/>
        <v>35</v>
      </c>
      <c r="B84" s="14">
        <f ca="1">('infectd KW'!B84)/7</f>
        <v>0</v>
      </c>
      <c r="C84" s="14">
        <f ca="1">('infectd KW'!C84)/7</f>
        <v>0</v>
      </c>
      <c r="D84" s="14">
        <f ca="1">('infectd KW'!D84)/7</f>
        <v>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S84" s="7">
        <f t="shared" ref="S84:T84" si="39">S83+7</f>
        <v>42976</v>
      </c>
      <c r="T84" s="7">
        <f t="shared" si="39"/>
        <v>42982</v>
      </c>
    </row>
    <row r="85" spans="1:20" x14ac:dyDescent="0.25">
      <c r="A85">
        <f t="shared" si="5"/>
        <v>36</v>
      </c>
      <c r="B85" s="14">
        <f ca="1">('infectd KW'!B85)/7</f>
        <v>0</v>
      </c>
      <c r="C85" s="14">
        <f ca="1">('infectd KW'!C85)/7</f>
        <v>0</v>
      </c>
      <c r="D85" s="14">
        <f ca="1">('infectd KW'!D85)/7</f>
        <v>0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S85" s="7">
        <f t="shared" ref="S85:T85" si="40">S84+7</f>
        <v>42983</v>
      </c>
      <c r="T85" s="7">
        <f t="shared" si="40"/>
        <v>42989</v>
      </c>
    </row>
    <row r="86" spans="1:20" x14ac:dyDescent="0.25">
      <c r="A86">
        <f t="shared" si="5"/>
        <v>37</v>
      </c>
      <c r="B86" s="14">
        <f ca="1">('infectd KW'!B86)/7</f>
        <v>0</v>
      </c>
      <c r="C86" s="14">
        <f ca="1">('infectd KW'!C86)/7</f>
        <v>0</v>
      </c>
      <c r="D86" s="14">
        <f ca="1">('infectd KW'!D86)/7</f>
        <v>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S86" s="7">
        <f t="shared" ref="S86:T86" si="41">S85+7</f>
        <v>42990</v>
      </c>
      <c r="T86" s="7">
        <f t="shared" si="41"/>
        <v>42996</v>
      </c>
    </row>
    <row r="87" spans="1:20" x14ac:dyDescent="0.25">
      <c r="A87">
        <f t="shared" si="5"/>
        <v>38</v>
      </c>
      <c r="B87" s="14">
        <f ca="1">('infectd KW'!B87)/7</f>
        <v>0</v>
      </c>
      <c r="C87" s="14">
        <f ca="1">('infectd KW'!C87)/7</f>
        <v>0</v>
      </c>
      <c r="D87" s="14">
        <f ca="1">('infectd KW'!D87)/7</f>
        <v>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S87" s="7">
        <f t="shared" ref="S87:T87" si="42">S86+7</f>
        <v>42997</v>
      </c>
      <c r="T87" s="7">
        <f t="shared" si="42"/>
        <v>43003</v>
      </c>
    </row>
    <row r="88" spans="1:20" x14ac:dyDescent="0.25">
      <c r="A88">
        <f t="shared" si="5"/>
        <v>39</v>
      </c>
      <c r="B88" s="14">
        <f ca="1">('infectd KW'!B88)/7</f>
        <v>0</v>
      </c>
      <c r="C88" s="14">
        <f ca="1">('infectd KW'!C88)/7</f>
        <v>0</v>
      </c>
      <c r="D88" s="14">
        <f ca="1">('infectd KW'!D88)/7</f>
        <v>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S88" s="7">
        <f t="shared" ref="S88:T88" si="43">S87+7</f>
        <v>43004</v>
      </c>
      <c r="T88" s="7">
        <f t="shared" si="43"/>
        <v>43010</v>
      </c>
    </row>
    <row r="89" spans="1:20" x14ac:dyDescent="0.25">
      <c r="A89">
        <f t="shared" si="5"/>
        <v>40</v>
      </c>
      <c r="B89" s="14">
        <f ca="1">('infectd KW'!B89)/7</f>
        <v>0</v>
      </c>
      <c r="C89" s="14">
        <f ca="1">('infectd KW'!C89)/7</f>
        <v>0</v>
      </c>
      <c r="D89" s="14">
        <f ca="1">('infectd KW'!D89)/7</f>
        <v>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S89" s="7">
        <f t="shared" ref="S89:T89" si="44">S88+7</f>
        <v>43011</v>
      </c>
      <c r="T89" s="7">
        <f t="shared" si="44"/>
        <v>43017</v>
      </c>
    </row>
    <row r="90" spans="1:20" x14ac:dyDescent="0.25">
      <c r="A90">
        <f t="shared" si="5"/>
        <v>41</v>
      </c>
      <c r="B90" s="14">
        <f ca="1">('infectd KW'!B90)/7</f>
        <v>0</v>
      </c>
      <c r="C90" s="14">
        <f ca="1">('infectd KW'!C90)/7</f>
        <v>0</v>
      </c>
      <c r="D90" s="14">
        <f ca="1">('infectd KW'!D90)/7</f>
        <v>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S90" s="7">
        <f t="shared" ref="S90:T90" si="45">S89+7</f>
        <v>43018</v>
      </c>
      <c r="T90" s="7">
        <f t="shared" si="45"/>
        <v>43024</v>
      </c>
    </row>
    <row r="91" spans="1:20" x14ac:dyDescent="0.25">
      <c r="A91">
        <f t="shared" si="5"/>
        <v>42</v>
      </c>
      <c r="B91" s="14">
        <f ca="1">('infectd KW'!B91)/7</f>
        <v>0</v>
      </c>
      <c r="C91" s="14">
        <f ca="1">('infectd KW'!C91)/7</f>
        <v>0</v>
      </c>
      <c r="D91" s="14">
        <f ca="1">('infectd KW'!D91)/7</f>
        <v>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S91" s="7">
        <f t="shared" ref="S91:T91" si="46">S90+7</f>
        <v>43025</v>
      </c>
      <c r="T91" s="7">
        <f t="shared" si="46"/>
        <v>43031</v>
      </c>
    </row>
    <row r="92" spans="1:20" x14ac:dyDescent="0.25">
      <c r="A92">
        <f t="shared" si="5"/>
        <v>43</v>
      </c>
      <c r="B92" s="14">
        <f ca="1">('infectd KW'!B92)/7</f>
        <v>0</v>
      </c>
      <c r="C92" s="14">
        <f ca="1">('infectd KW'!C92)/7</f>
        <v>0</v>
      </c>
      <c r="D92" s="14">
        <f ca="1">('infectd KW'!D92)/7</f>
        <v>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S92" s="7">
        <f t="shared" ref="S92:T92" si="47">S91+7</f>
        <v>43032</v>
      </c>
      <c r="T92" s="7">
        <f t="shared" si="47"/>
        <v>43038</v>
      </c>
    </row>
    <row r="93" spans="1:20" x14ac:dyDescent="0.25">
      <c r="A93">
        <f t="shared" si="5"/>
        <v>44</v>
      </c>
      <c r="B93" s="14">
        <f ca="1">('infectd KW'!B93)/7</f>
        <v>0</v>
      </c>
      <c r="C93" s="14">
        <f ca="1">('infectd KW'!C93)/7</f>
        <v>0</v>
      </c>
      <c r="D93" s="14">
        <f ca="1">('infectd KW'!D93)/7</f>
        <v>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S93" s="7">
        <f t="shared" ref="S93:T93" si="48">S92+7</f>
        <v>43039</v>
      </c>
      <c r="T93" s="7">
        <f t="shared" si="48"/>
        <v>43045</v>
      </c>
    </row>
    <row r="94" spans="1:20" x14ac:dyDescent="0.25">
      <c r="A94">
        <f t="shared" si="5"/>
        <v>45</v>
      </c>
      <c r="B94" s="14">
        <f ca="1">('infectd KW'!B94)/7</f>
        <v>0</v>
      </c>
      <c r="C94" s="14">
        <f ca="1">('infectd KW'!C94)/7</f>
        <v>0</v>
      </c>
      <c r="D94" s="14">
        <f ca="1">('infectd KW'!D94)/7</f>
        <v>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S94" s="7">
        <f t="shared" ref="S94:T94" si="49">S93+7</f>
        <v>43046</v>
      </c>
      <c r="T94" s="7">
        <f t="shared" si="49"/>
        <v>43052</v>
      </c>
    </row>
    <row r="95" spans="1:20" x14ac:dyDescent="0.25">
      <c r="A95">
        <f t="shared" si="5"/>
        <v>46</v>
      </c>
      <c r="B95" s="14">
        <f ca="1">('infectd KW'!B95)/7</f>
        <v>0</v>
      </c>
      <c r="C95" s="14">
        <f ca="1">('infectd KW'!C95)/7</f>
        <v>0</v>
      </c>
      <c r="D95" s="14">
        <f ca="1">('infectd KW'!D95)/7</f>
        <v>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S95" s="7">
        <f t="shared" ref="S95:T95" si="50">S94+7</f>
        <v>43053</v>
      </c>
      <c r="T95" s="7">
        <f t="shared" si="50"/>
        <v>43059</v>
      </c>
    </row>
    <row r="96" spans="1:20" x14ac:dyDescent="0.25">
      <c r="A96">
        <f t="shared" si="5"/>
        <v>47</v>
      </c>
      <c r="B96" s="14">
        <f ca="1">('infectd KW'!B96)/7</f>
        <v>0</v>
      </c>
      <c r="C96" s="14">
        <f ca="1">('infectd KW'!C96)/7</f>
        <v>0</v>
      </c>
      <c r="D96" s="14">
        <f ca="1">('infectd KW'!D96)/7</f>
        <v>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S96" s="7">
        <f t="shared" ref="S96:T96" si="51">S95+7</f>
        <v>43060</v>
      </c>
      <c r="T96" s="7">
        <f t="shared" si="51"/>
        <v>43066</v>
      </c>
    </row>
    <row r="97" spans="1:20" x14ac:dyDescent="0.25">
      <c r="A97">
        <f t="shared" si="5"/>
        <v>48</v>
      </c>
      <c r="B97" s="14">
        <f ca="1">('infectd KW'!B97)/7</f>
        <v>0</v>
      </c>
      <c r="C97" s="14">
        <f ca="1">('infectd KW'!C97)/7</f>
        <v>0</v>
      </c>
      <c r="D97" s="14">
        <f ca="1">('infectd KW'!D97)/7</f>
        <v>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S97" s="7">
        <f t="shared" ref="S97:T97" si="52">S96+7</f>
        <v>43067</v>
      </c>
      <c r="T97" s="7">
        <f t="shared" si="52"/>
        <v>43073</v>
      </c>
    </row>
    <row r="98" spans="1:20" x14ac:dyDescent="0.25">
      <c r="A98">
        <f t="shared" si="5"/>
        <v>49</v>
      </c>
      <c r="B98" s="14">
        <f ca="1">('infectd KW'!B98)/7</f>
        <v>0</v>
      </c>
      <c r="C98" s="14">
        <f ca="1">('infectd KW'!C98)/7</f>
        <v>0</v>
      </c>
      <c r="D98" s="14">
        <f ca="1">('infectd KW'!D98)/7</f>
        <v>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S98" s="7">
        <f t="shared" ref="S98:T98" si="53">S97+7</f>
        <v>43074</v>
      </c>
      <c r="T98" s="7">
        <f t="shared" si="53"/>
        <v>43080</v>
      </c>
    </row>
    <row r="99" spans="1:20" x14ac:dyDescent="0.25">
      <c r="A99">
        <f t="shared" si="5"/>
        <v>50</v>
      </c>
      <c r="B99" s="14">
        <f ca="1">('infectd KW'!B99)/7</f>
        <v>0</v>
      </c>
      <c r="C99" s="14">
        <f ca="1">('infectd KW'!C99)/7</f>
        <v>0</v>
      </c>
      <c r="D99" s="14">
        <f ca="1">('infectd KW'!D99)/7</f>
        <v>0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S99" s="7">
        <f t="shared" ref="S99:T99" si="54">S98+7</f>
        <v>43081</v>
      </c>
      <c r="T99" s="7">
        <f t="shared" si="54"/>
        <v>43087</v>
      </c>
    </row>
    <row r="100" spans="1:20" x14ac:dyDescent="0.25">
      <c r="A100">
        <f t="shared" si="5"/>
        <v>51</v>
      </c>
      <c r="B100" s="14">
        <f ca="1">('infectd KW'!B100)/7</f>
        <v>0</v>
      </c>
      <c r="C100" s="14">
        <f ca="1">('infectd KW'!C100)/7</f>
        <v>0</v>
      </c>
      <c r="D100" s="14">
        <f ca="1">('infectd KW'!D100)/7</f>
        <v>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S100" s="7">
        <f t="shared" ref="S100:T100" si="55">S99+7</f>
        <v>43088</v>
      </c>
      <c r="T100" s="7">
        <f t="shared" si="55"/>
        <v>43094</v>
      </c>
    </row>
    <row r="101" spans="1:20" x14ac:dyDescent="0.25">
      <c r="A101">
        <f t="shared" si="5"/>
        <v>52</v>
      </c>
      <c r="B101" s="14">
        <f ca="1">('infectd KW'!B101)/7</f>
        <v>0</v>
      </c>
      <c r="C101" s="14">
        <f ca="1">('infectd KW'!C101)/7</f>
        <v>0</v>
      </c>
      <c r="D101" s="14">
        <f ca="1">('infectd KW'!D101)/7</f>
        <v>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S101" s="7">
        <f t="shared" ref="S101:T101" si="56">S100+7</f>
        <v>43095</v>
      </c>
      <c r="T101" s="7">
        <f t="shared" si="56"/>
        <v>43101</v>
      </c>
    </row>
    <row r="102" spans="1:20" x14ac:dyDescent="0.25">
      <c r="A102">
        <f t="shared" si="5"/>
        <v>53</v>
      </c>
      <c r="B102" s="14">
        <f ca="1">('infectd KW'!B102)/7</f>
        <v>0</v>
      </c>
      <c r="C102" s="14">
        <f ca="1">('infectd KW'!C102)/7</f>
        <v>0</v>
      </c>
      <c r="D102" s="14">
        <f ca="1">('infectd KW'!D102)/7</f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S102" s="7">
        <f t="shared" ref="S102:T102" si="57">S101+7</f>
        <v>43102</v>
      </c>
      <c r="T102" s="7">
        <f t="shared" si="57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 ca="1">SUM(B50:B102)</f>
        <v>773443.38014864642</v>
      </c>
      <c r="C106" s="12">
        <f t="shared" ref="C106:Q106" ca="1" si="58">SUM(C50:C102)</f>
        <v>33728177.782979652</v>
      </c>
      <c r="D106" s="12">
        <f t="shared" ca="1" si="58"/>
        <v>808883.30941837607</v>
      </c>
      <c r="E106" s="12">
        <f t="shared" si="58"/>
        <v>0</v>
      </c>
      <c r="F106" s="12">
        <f t="shared" si="58"/>
        <v>0</v>
      </c>
      <c r="G106" s="12">
        <f t="shared" si="58"/>
        <v>0</v>
      </c>
      <c r="H106" s="12">
        <f t="shared" si="58"/>
        <v>0</v>
      </c>
      <c r="I106" s="12">
        <f t="shared" si="58"/>
        <v>0</v>
      </c>
      <c r="J106" s="12">
        <f t="shared" si="58"/>
        <v>0</v>
      </c>
      <c r="K106" s="12">
        <f t="shared" si="58"/>
        <v>0</v>
      </c>
      <c r="L106" s="12">
        <f t="shared" si="58"/>
        <v>0</v>
      </c>
      <c r="M106" s="12">
        <f t="shared" si="58"/>
        <v>0</v>
      </c>
      <c r="N106" s="12">
        <f t="shared" si="58"/>
        <v>0</v>
      </c>
      <c r="O106" s="12">
        <f t="shared" si="58"/>
        <v>0</v>
      </c>
      <c r="P106" s="12">
        <f t="shared" si="58"/>
        <v>0</v>
      </c>
      <c r="Q106" s="12">
        <f t="shared" si="58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 ca="1">B47+B106</f>
        <v>985856.23729150358</v>
      </c>
      <c r="C109" s="12">
        <f t="shared" ref="C109:Q109" ca="1" si="59">C47+C106</f>
        <v>33939930.64012251</v>
      </c>
      <c r="D109" s="12">
        <f t="shared" ca="1" si="59"/>
        <v>1020122.0237040904</v>
      </c>
      <c r="E109" s="12">
        <f t="shared" si="59"/>
        <v>0</v>
      </c>
      <c r="F109" s="12">
        <f t="shared" si="59"/>
        <v>0</v>
      </c>
      <c r="G109" s="12">
        <f t="shared" si="59"/>
        <v>0</v>
      </c>
      <c r="H109" s="12">
        <f t="shared" si="59"/>
        <v>0</v>
      </c>
      <c r="I109" s="12">
        <f t="shared" si="59"/>
        <v>0</v>
      </c>
      <c r="J109" s="12">
        <f t="shared" si="59"/>
        <v>0</v>
      </c>
      <c r="K109" s="12">
        <f t="shared" si="59"/>
        <v>0</v>
      </c>
      <c r="L109" s="12">
        <f t="shared" si="59"/>
        <v>0</v>
      </c>
      <c r="M109" s="12">
        <f t="shared" si="59"/>
        <v>0</v>
      </c>
      <c r="N109" s="12">
        <f t="shared" si="59"/>
        <v>0</v>
      </c>
      <c r="O109" s="12">
        <f t="shared" si="59"/>
        <v>0</v>
      </c>
      <c r="P109" s="12">
        <f t="shared" si="59"/>
        <v>0</v>
      </c>
      <c r="Q109" s="12">
        <f t="shared" si="59"/>
        <v>0</v>
      </c>
    </row>
  </sheetData>
  <conditionalFormatting sqref="A2:T13 A14:N45 R14:T45">
    <cfRule type="expression" dxfId="47" priority="35">
      <formula>TODAY()-WEEKDAY(TODAY(), 3)=$S2-WEEKDAY($S2, 3)</formula>
    </cfRule>
  </conditionalFormatting>
  <conditionalFormatting sqref="B2:D45">
    <cfRule type="expression" dxfId="46" priority="34">
      <formula>B2=MAX(B$2:B$44)</formula>
    </cfRule>
  </conditionalFormatting>
  <conditionalFormatting sqref="A105:T105 O106:T107">
    <cfRule type="expression" dxfId="45" priority="29">
      <formula>TODAY()-WEEKDAY(TODAY(), 3)=$S105-WEEKDAY($S105, 3)</formula>
    </cfRule>
  </conditionalFormatting>
  <conditionalFormatting sqref="B105:D105">
    <cfRule type="expression" dxfId="44" priority="28">
      <formula>B105=MAX(B$2:B$44)</formula>
    </cfRule>
  </conditionalFormatting>
  <conditionalFormatting sqref="A50:N50 R50:T50">
    <cfRule type="expression" dxfId="43" priority="27">
      <formula>TODAY()-WEEKDAY(TODAY(), 3)=$S50-WEEKDAY($S50, 3)</formula>
    </cfRule>
  </conditionalFormatting>
  <conditionalFormatting sqref="B50:D50">
    <cfRule type="expression" dxfId="42" priority="26">
      <formula>B50=MAX(B$2:B$44)</formula>
    </cfRule>
  </conditionalFormatting>
  <conditionalFormatting sqref="A51:N51 R51:T51">
    <cfRule type="expression" dxfId="41" priority="25">
      <formula>TODAY()-WEEKDAY(TODAY(), 3)=$S51-WEEKDAY($S51, 3)</formula>
    </cfRule>
  </conditionalFormatting>
  <conditionalFormatting sqref="B51:D51">
    <cfRule type="expression" dxfId="40" priority="24">
      <formula>B51=MAX(B$2:B$44)</formula>
    </cfRule>
  </conditionalFormatting>
  <conditionalFormatting sqref="A52:N59 R52:T59 A60:T104">
    <cfRule type="expression" dxfId="39" priority="23">
      <formula>TODAY()-WEEKDAY(TODAY(), 3)=$S52-WEEKDAY($S52, 3)</formula>
    </cfRule>
  </conditionalFormatting>
  <conditionalFormatting sqref="B52:D104">
    <cfRule type="expression" dxfId="38" priority="22">
      <formula>B52=MAX(B$2:B$44)</formula>
    </cfRule>
  </conditionalFormatting>
  <conditionalFormatting sqref="O14:Q45">
    <cfRule type="expression" dxfId="37" priority="21">
      <formula>TODAY()-WEEKDAY(TODAY(), 3)=$S14-WEEKDAY($S14, 3)</formula>
    </cfRule>
  </conditionalFormatting>
  <conditionalFormatting sqref="D14:D45">
    <cfRule type="expression" dxfId="36" priority="20">
      <formula>D14=MAX(D$2:D$44)</formula>
    </cfRule>
  </conditionalFormatting>
  <conditionalFormatting sqref="B46">
    <cfRule type="expression" dxfId="35" priority="19">
      <formula>TODAY()-WEEKDAY(TODAY(), 3)=$S46-WEEKDAY($S46, 3)</formula>
    </cfRule>
  </conditionalFormatting>
  <conditionalFormatting sqref="B46">
    <cfRule type="expression" dxfId="34" priority="18">
      <formula>B46=MAX(B$2:B$44)</formula>
    </cfRule>
  </conditionalFormatting>
  <conditionalFormatting sqref="C46:Q46">
    <cfRule type="expression" dxfId="33" priority="17">
      <formula>TODAY()-WEEKDAY(TODAY(), 3)=$S46-WEEKDAY($S46, 3)</formula>
    </cfRule>
  </conditionalFormatting>
  <conditionalFormatting sqref="C46:D46">
    <cfRule type="expression" dxfId="32" priority="16">
      <formula>C46=MAX(C$2:C$44)</formula>
    </cfRule>
  </conditionalFormatting>
  <conditionalFormatting sqref="D50:O50">
    <cfRule type="expression" dxfId="31" priority="15">
      <formula>TODAY()-WEEKDAY(TODAY(), 3)=$S50-WEEKDAY($S50, 3)</formula>
    </cfRule>
  </conditionalFormatting>
  <conditionalFormatting sqref="D51:O51">
    <cfRule type="expression" dxfId="30" priority="13">
      <formula>TODAY()-WEEKDAY(TODAY(), 3)=$S51-WEEKDAY($S51, 3)</formula>
    </cfRule>
  </conditionalFormatting>
  <conditionalFormatting sqref="D52:O59">
    <cfRule type="expression" dxfId="29" priority="11">
      <formula>TODAY()-WEEKDAY(TODAY(), 3)=$S52-WEEKDAY($S52, 3)</formula>
    </cfRule>
  </conditionalFormatting>
  <conditionalFormatting sqref="S46">
    <cfRule type="expression" dxfId="28" priority="9">
      <formula>TODAY()-WEEKDAY(TODAY(), 3)=$S46-WEEKDAY($S46, 3)</formula>
    </cfRule>
  </conditionalFormatting>
  <conditionalFormatting sqref="T46">
    <cfRule type="expression" dxfId="27" priority="8">
      <formula>TODAY()-WEEKDAY(TODAY(), 3)=$S46-WEEKDAY($S46, 3)</formula>
    </cfRule>
  </conditionalFormatting>
  <conditionalFormatting sqref="D60:D102">
    <cfRule type="expression" dxfId="26" priority="7">
      <formula>D60=MAX(D$2:D$44)</formula>
    </cfRule>
  </conditionalFormatting>
  <conditionalFormatting sqref="D50">
    <cfRule type="expression" dxfId="25" priority="14">
      <formula>D50=MAX(D$2:D$44)</formula>
    </cfRule>
  </conditionalFormatting>
  <conditionalFormatting sqref="D51">
    <cfRule type="expression" dxfId="24" priority="12">
      <formula>D51=MAX(D$2:D$44)</formula>
    </cfRule>
  </conditionalFormatting>
  <conditionalFormatting sqref="D52:D59">
    <cfRule type="expression" dxfId="23" priority="10">
      <formula>D52=MAX(D$2:D$44)</formula>
    </cfRule>
  </conditionalFormatting>
  <conditionalFormatting sqref="B2:D43">
    <cfRule type="expression" dxfId="22" priority="4">
      <formula>B3&gt;B2</formula>
    </cfRule>
    <cfRule type="expression" dxfId="21" priority="5">
      <formula>B3&lt;B2</formula>
    </cfRule>
    <cfRule type="expression" dxfId="20" priority="6">
      <formula>B2&gt;B3</formula>
    </cfRule>
  </conditionalFormatting>
  <conditionalFormatting sqref="B50:D102">
    <cfRule type="expression" dxfId="19" priority="1">
      <formula>B51&lt;B50</formula>
    </cfRule>
    <cfRule type="expression" dxfId="18" priority="2">
      <formula>B51&gt;B50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" activePane="bottomLeft" state="frozen"/>
      <selection pane="bottomLeft" activeCell="E1" sqref="E1:Q104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16.142857142857142</v>
      </c>
      <c r="C14" s="12">
        <f>('death KW'!C14)/7</f>
        <v>45.857142857142854</v>
      </c>
      <c r="D14" s="12">
        <f>('death KW'!D14)/7</f>
        <v>46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9.2857142857142865</v>
      </c>
      <c r="C15" s="12">
        <f>('death KW'!C15)/7</f>
        <v>36.714285714285715</v>
      </c>
      <c r="D15" s="12">
        <f>('death KW'!D15)/7</f>
        <v>33.428571428571431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6.4285714285714288</v>
      </c>
      <c r="C16" s="12">
        <f>('death KW'!C16)/7</f>
        <v>20.714285714285715</v>
      </c>
      <c r="D16" s="12">
        <f>('death KW'!D16)/7</f>
        <v>24.428571428571427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4.5714285714285712</v>
      </c>
      <c r="C17" s="12">
        <f>('death KW'!C17)/7</f>
        <v>16.571428571428573</v>
      </c>
      <c r="D17" s="12">
        <f>('death KW'!D17)/7</f>
        <v>13.428571428571429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5.8571428571428568</v>
      </c>
      <c r="C18" s="12">
        <f>('death KW'!C18)/7</f>
        <v>13.428571428571429</v>
      </c>
      <c r="D18" s="12">
        <f>('death KW'!D18)/7</f>
        <v>13.142857142857142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3.2857142857142856</v>
      </c>
      <c r="C19" s="12">
        <f>('death KW'!C19)/7</f>
        <v>10.428571428571429</v>
      </c>
      <c r="D19" s="12">
        <f>('death KW'!D19)/7</f>
        <v>9.5714285714285712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3.7142857142857144</v>
      </c>
      <c r="C20" s="12">
        <f>('death KW'!C20)/7</f>
        <v>7.8571428571428568</v>
      </c>
      <c r="D20" s="12">
        <f>('death KW'!D20)/7</f>
        <v>8.1428571428571423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3.5714285714285716</v>
      </c>
      <c r="C21" s="12">
        <f>('death KW'!C21)/7</f>
        <v>6.8571428571428568</v>
      </c>
      <c r="D21" s="12">
        <f>('death KW'!D21)/7</f>
        <v>6.8571428571428568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4.2857142857142856</v>
      </c>
      <c r="C22" s="12">
        <f>('death KW'!C22)/7</f>
        <v>3</v>
      </c>
      <c r="D22" s="12">
        <f>('death KW'!D22)/7</f>
        <v>4.1428571428571432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4.7142857142857144</v>
      </c>
      <c r="C23" s="12">
        <f>('death KW'!C23)/7</f>
        <v>4.5714285714285712</v>
      </c>
      <c r="D23" s="12">
        <f>('death KW'!D23)/7</f>
        <v>5.7142857142857144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4.5714285714285712</v>
      </c>
      <c r="C24" s="12">
        <f>('death KW'!C24)/7</f>
        <v>4.2857142857142856</v>
      </c>
      <c r="D24" s="12">
        <f>('death KW'!D24)/7</f>
        <v>3.2857142857142856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4.4285714285714288</v>
      </c>
      <c r="C25" s="12">
        <f>('death KW'!C25)/7</f>
        <v>6.8571428571428568</v>
      </c>
      <c r="D25" s="12">
        <f>('death KW'!D25)/7</f>
        <v>4.8571428571428568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4.2857142857142856</v>
      </c>
      <c r="C26" s="12">
        <f>('death KW'!C26)/7</f>
        <v>4.7142857142857144</v>
      </c>
      <c r="D26" s="12">
        <f>('death KW'!D26)/7</f>
        <v>4.2857142857142856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4.2857142857142856</v>
      </c>
      <c r="C27" s="12">
        <f>('death KW'!C27)/7</f>
        <v>5.7142857142857144</v>
      </c>
      <c r="D27" s="12">
        <f>('death KW'!D27)/7</f>
        <v>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2.7142857142857144</v>
      </c>
      <c r="C28" s="12">
        <f>('death KW'!C28)/7</f>
        <v>3.5714285714285716</v>
      </c>
      <c r="D28" s="12">
        <f>('death KW'!D28)/7</f>
        <v>4.5714285714285712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5.1428571428571432</v>
      </c>
      <c r="C29" s="12">
        <f>('death KW'!C29)/7</f>
        <v>4.2857142857142856</v>
      </c>
      <c r="D29" s="12">
        <f>('death KW'!D29)/7</f>
        <v>5.2857142857142856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9.2857142857142865</v>
      </c>
      <c r="C30" s="12">
        <f>('death KW'!C30)/7</f>
        <v>3.4285714285714284</v>
      </c>
      <c r="D30" s="12">
        <f>('death KW'!D30)/7</f>
        <v>3.8571428571428572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11.285714285714286</v>
      </c>
      <c r="C31" s="12">
        <f>('death KW'!C31)/7</f>
        <v>5.1428571428571432</v>
      </c>
      <c r="D31" s="12">
        <f>('death KW'!D31)/7</f>
        <v>6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15.428571428571429</v>
      </c>
      <c r="C32" s="12">
        <f>('death KW'!C32)/7</f>
        <v>10.571428571428571</v>
      </c>
      <c r="D32" s="12">
        <f>('death KW'!D32)/7</f>
        <v>9.1428571428571423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17.285714285714285</v>
      </c>
      <c r="C33" s="12">
        <f>('death KW'!C33)/7</f>
        <v>9.8571428571428577</v>
      </c>
      <c r="D33" s="12">
        <f>('death KW'!D33)/7</f>
        <v>9.7142857142857135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34.142857142857146</v>
      </c>
      <c r="C34" s="12">
        <f>('death KW'!C34)/7</f>
        <v>13.285714285714286</v>
      </c>
      <c r="D34" s="12">
        <f>('death KW'!D34)/7</f>
        <v>14.285714285714286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65.142857142857139</v>
      </c>
      <c r="C35" s="12">
        <f>('death KW'!C35)/7</f>
        <v>24.571428571428573</v>
      </c>
      <c r="D35" s="12">
        <f>('death KW'!D35)/7</f>
        <v>23.428571428571427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140.42857142857142</v>
      </c>
      <c r="C36" s="12">
        <f>('death KW'!C36)/7</f>
        <v>37.714285714285715</v>
      </c>
      <c r="D36" s="12">
        <f>('death KW'!D36)/7</f>
        <v>38.857142857142854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225.14285714285714</v>
      </c>
      <c r="C37" s="17">
        <f>('death KW'!C37)/7</f>
        <v>64.428571428571431</v>
      </c>
      <c r="D37" s="17">
        <f>('death KW'!D37)/7</f>
        <v>69.142857142857139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263.28571428571428</v>
      </c>
      <c r="C38" s="17">
        <f>('death KW'!C38)/7</f>
        <v>122.71428571428571</v>
      </c>
      <c r="D38" s="17">
        <f>('death KW'!D38)/7</f>
        <v>126.14285714285714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348.85714285714283</v>
      </c>
      <c r="C39" s="17">
        <f>('death KW'!C39)/7</f>
        <v>171.57142857142858</v>
      </c>
      <c r="D39" s="17">
        <f>('death KW'!D39)/7</f>
        <v>169.57142857142858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445.42857142857144</v>
      </c>
      <c r="C40" s="17">
        <f>('death KW'!C40)/7</f>
        <v>226.57142857142858</v>
      </c>
      <c r="D40" s="17">
        <f>('death KW'!D40)/7</f>
        <v>235.85714285714286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496.14285714285717</v>
      </c>
      <c r="C41" s="12">
        <f>('death KW'!C41)/7</f>
        <v>306.71428571428572</v>
      </c>
      <c r="D41" s="12">
        <f>('death KW'!D41)/7</f>
        <v>312.85714285714283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617.85714285714289</v>
      </c>
      <c r="C42" s="12">
        <f>('death KW'!C42)/7</f>
        <v>383.28571428571428</v>
      </c>
      <c r="D42" s="12">
        <f>('death KW'!D42)/7</f>
        <v>375.14285714285717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793</v>
      </c>
      <c r="C43" s="12">
        <f>('death KW'!C43)/7</f>
        <v>445.28571428571428</v>
      </c>
      <c r="D43" s="12">
        <f>('death KW'!D43)/7</f>
        <v>463.85714285714283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886.57142857142856</v>
      </c>
      <c r="C44" s="12">
        <f>('death KW'!C44)/7</f>
        <v>613.42857142857144</v>
      </c>
      <c r="D44" s="12">
        <f>('death KW'!D44)/7</f>
        <v>622.57142857142856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787.42857142857144</v>
      </c>
      <c r="C45" s="12">
        <f>('death KW'!C45)/7</f>
        <v>556.71428571428567</v>
      </c>
      <c r="D45" s="12">
        <f>('death KW'!D45)/7</f>
        <v>534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35">
        <v>53</v>
      </c>
      <c r="B46" s="36">
        <f>('death KW'!B46)/7</f>
        <v>782</v>
      </c>
      <c r="C46" s="36">
        <f>('death KW'!C46)/7</f>
        <v>642</v>
      </c>
      <c r="D46" s="36">
        <f>('death KW'!D46)/7</f>
        <v>657.57142857142856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5244</v>
      </c>
      <c r="C47" s="12">
        <f t="shared" ref="C47:D47" si="4">SUM(C2:C45)</f>
        <v>3190.7142857142858</v>
      </c>
      <c r="D47" s="12">
        <f t="shared" si="4"/>
        <v>3207.5714285714284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2">
        <f>('death KW'!B50)/7</f>
        <v>1785.4285714285713</v>
      </c>
      <c r="C50" s="12">
        <f>('death KW'!C50)/7</f>
        <v>1658</v>
      </c>
      <c r="D50" s="12">
        <f>('death KW'!D50)/7</f>
        <v>1679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2">
        <f>('death KW'!B51)/7</f>
        <v>689.71428571428567</v>
      </c>
      <c r="C51" s="12">
        <f>('death KW'!C51)/7</f>
        <v>852.14285714285711</v>
      </c>
      <c r="D51" s="12">
        <f>('death KW'!D51)/7</f>
        <v>858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>S50+7</f>
        <v>42745</v>
      </c>
      <c r="T51" s="7">
        <f>T50+7</f>
        <v>42751</v>
      </c>
    </row>
    <row r="52" spans="1:20" x14ac:dyDescent="0.25">
      <c r="A52">
        <f t="shared" si="5"/>
        <v>3</v>
      </c>
      <c r="B52" s="12">
        <f>('death KW'!B52)/7</f>
        <v>545.85714285714289</v>
      </c>
      <c r="C52" s="12">
        <f>('death KW'!C52)/7</f>
        <v>770.71428571428567</v>
      </c>
      <c r="D52" s="12">
        <f>('death KW'!D52)/7</f>
        <v>762.42857142857144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S101" si="6">S51+7</f>
        <v>42752</v>
      </c>
      <c r="T52" s="7">
        <f t="shared" ref="T52:T101" si="7">T51+7</f>
        <v>42758</v>
      </c>
    </row>
    <row r="53" spans="1:20" x14ac:dyDescent="0.25">
      <c r="A53">
        <f t="shared" si="5"/>
        <v>4</v>
      </c>
      <c r="B53" s="12">
        <f>('death KW'!B53)/7</f>
        <v>408</v>
      </c>
      <c r="C53" s="12">
        <f>('death KW'!C53)/7</f>
        <v>695.28571428571433</v>
      </c>
      <c r="D53" s="12">
        <f>('death KW'!D53)/7</f>
        <v>714.28571428571433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si="6"/>
        <v>42759</v>
      </c>
      <c r="T53" s="7">
        <f t="shared" si="7"/>
        <v>42765</v>
      </c>
    </row>
    <row r="54" spans="1:20" x14ac:dyDescent="0.25">
      <c r="A54">
        <f t="shared" si="5"/>
        <v>5</v>
      </c>
      <c r="B54" s="12">
        <f>('death KW'!B54)/7</f>
        <v>289.28571428571428</v>
      </c>
      <c r="C54" s="12">
        <f>('death KW'!C54)/7</f>
        <v>649.28571428571433</v>
      </c>
      <c r="D54" s="12">
        <f>('death KW'!D54)/7</f>
        <v>621.57142857142856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si="6"/>
        <v>42766</v>
      </c>
      <c r="T54" s="7">
        <f t="shared" si="7"/>
        <v>42772</v>
      </c>
    </row>
    <row r="55" spans="1:20" x14ac:dyDescent="0.25">
      <c r="A55">
        <f t="shared" si="5"/>
        <v>6</v>
      </c>
      <c r="B55" s="12">
        <f>('death KW'!B55)/7</f>
        <v>206.57142857142858</v>
      </c>
      <c r="C55" s="12">
        <f>('death KW'!C55)/7</f>
        <v>485.57142857142856</v>
      </c>
      <c r="D55" s="12">
        <f>('death KW'!D55)/7</f>
        <v>491.14285714285717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si="6"/>
        <v>42773</v>
      </c>
      <c r="T55" s="7">
        <f t="shared" si="7"/>
        <v>42779</v>
      </c>
    </row>
    <row r="56" spans="1:20" x14ac:dyDescent="0.25">
      <c r="A56">
        <f t="shared" si="5"/>
        <v>7</v>
      </c>
      <c r="B56" s="12">
        <f>('death KW'!B56)/7</f>
        <v>169</v>
      </c>
      <c r="C56" s="12">
        <f>('death KW'!C56)/7</f>
        <v>405.57142857142856</v>
      </c>
      <c r="D56" s="12">
        <f>('death KW'!D56)/7</f>
        <v>411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si="6"/>
        <v>42780</v>
      </c>
      <c r="T56" s="7">
        <f t="shared" si="7"/>
        <v>42786</v>
      </c>
    </row>
    <row r="57" spans="1:20" x14ac:dyDescent="0.25">
      <c r="A57">
        <f t="shared" si="5"/>
        <v>8</v>
      </c>
      <c r="B57" s="12">
        <f>('death KW'!B57)/7</f>
        <v>122.42857142857143</v>
      </c>
      <c r="C57" s="12">
        <f>('death KW'!C57)/7</f>
        <v>315.14285714285717</v>
      </c>
      <c r="D57" s="12">
        <f>('death KW'!D57)/7</f>
        <v>320.57142857142856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si="6"/>
        <v>42787</v>
      </c>
      <c r="T57" s="7">
        <f t="shared" si="7"/>
        <v>42793</v>
      </c>
    </row>
    <row r="58" spans="1:20" x14ac:dyDescent="0.25">
      <c r="A58">
        <f t="shared" si="5"/>
        <v>9</v>
      </c>
      <c r="B58" s="12">
        <f>('death KW'!B58)/7</f>
        <v>70.142857142857139</v>
      </c>
      <c r="C58" s="12">
        <f>('death KW'!C58)/7</f>
        <v>261.71428571428572</v>
      </c>
      <c r="D58" s="12">
        <f>('death KW'!D58)/7</f>
        <v>263.57142857142856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si="6"/>
        <v>42794</v>
      </c>
      <c r="T58" s="7">
        <f t="shared" si="7"/>
        <v>42800</v>
      </c>
    </row>
    <row r="59" spans="1:20" x14ac:dyDescent="0.25">
      <c r="A59">
        <f t="shared" si="5"/>
        <v>10</v>
      </c>
      <c r="B59" s="12">
        <f>('death KW'!B59)/7</f>
        <v>36.142857142857146</v>
      </c>
      <c r="C59" s="12">
        <f>('death KW'!C59)/7</f>
        <v>211.28571428571428</v>
      </c>
      <c r="D59" s="12">
        <f>('death KW'!D59)/7</f>
        <v>203.85714285714286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si="6"/>
        <v>42801</v>
      </c>
      <c r="T59" s="7">
        <f t="shared" si="7"/>
        <v>42807</v>
      </c>
    </row>
    <row r="60" spans="1:20" x14ac:dyDescent="0.25">
      <c r="A60">
        <f t="shared" si="5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si="6"/>
        <v>42808</v>
      </c>
      <c r="T60" s="7">
        <f t="shared" si="7"/>
        <v>42814</v>
      </c>
    </row>
    <row r="61" spans="1:20" x14ac:dyDescent="0.25">
      <c r="A61">
        <f t="shared" si="5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si="6"/>
        <v>42815</v>
      </c>
      <c r="T61" s="7">
        <f t="shared" si="7"/>
        <v>42821</v>
      </c>
    </row>
    <row r="62" spans="1:20" x14ac:dyDescent="0.25">
      <c r="A62">
        <f t="shared" si="5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si="6"/>
        <v>42822</v>
      </c>
      <c r="T62" s="7">
        <f t="shared" si="7"/>
        <v>42828</v>
      </c>
    </row>
    <row r="63" spans="1:20" x14ac:dyDescent="0.25">
      <c r="A63">
        <f t="shared" si="5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si="6"/>
        <v>42829</v>
      </c>
      <c r="T63" s="7">
        <f t="shared" si="7"/>
        <v>42835</v>
      </c>
    </row>
    <row r="64" spans="1:20" x14ac:dyDescent="0.25">
      <c r="A64">
        <f t="shared" si="5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si="6"/>
        <v>42836</v>
      </c>
      <c r="T64" s="7">
        <f t="shared" si="7"/>
        <v>42842</v>
      </c>
    </row>
    <row r="65" spans="1:20" x14ac:dyDescent="0.25">
      <c r="A65">
        <f t="shared" si="5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si="6"/>
        <v>42843</v>
      </c>
      <c r="T65" s="7">
        <f t="shared" si="7"/>
        <v>42849</v>
      </c>
    </row>
    <row r="66" spans="1:20" x14ac:dyDescent="0.25">
      <c r="A66">
        <f t="shared" si="5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si="6"/>
        <v>42850</v>
      </c>
      <c r="T66" s="7">
        <f t="shared" si="7"/>
        <v>42856</v>
      </c>
    </row>
    <row r="67" spans="1:20" x14ac:dyDescent="0.25">
      <c r="A67">
        <f t="shared" si="5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si="6"/>
        <v>42857</v>
      </c>
      <c r="T67" s="7">
        <f t="shared" si="7"/>
        <v>42863</v>
      </c>
    </row>
    <row r="68" spans="1:20" x14ac:dyDescent="0.25">
      <c r="A68">
        <f t="shared" si="5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si="6"/>
        <v>42864</v>
      </c>
      <c r="T68" s="7">
        <f t="shared" si="7"/>
        <v>42870</v>
      </c>
    </row>
    <row r="69" spans="1:20" x14ac:dyDescent="0.25">
      <c r="A69">
        <f t="shared" si="5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si="6"/>
        <v>42871</v>
      </c>
      <c r="T69" s="7">
        <f t="shared" si="7"/>
        <v>42877</v>
      </c>
    </row>
    <row r="70" spans="1:20" x14ac:dyDescent="0.25">
      <c r="A70">
        <f t="shared" si="5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si="6"/>
        <v>42878</v>
      </c>
      <c r="T70" s="7">
        <f t="shared" si="7"/>
        <v>42884</v>
      </c>
    </row>
    <row r="71" spans="1:20" x14ac:dyDescent="0.25">
      <c r="A71">
        <f t="shared" si="5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si="6"/>
        <v>42885</v>
      </c>
      <c r="T71" s="7">
        <f t="shared" si="7"/>
        <v>42891</v>
      </c>
    </row>
    <row r="72" spans="1:20" x14ac:dyDescent="0.25">
      <c r="A72">
        <f t="shared" si="5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si="6"/>
        <v>42892</v>
      </c>
      <c r="T72" s="7">
        <f t="shared" si="7"/>
        <v>42898</v>
      </c>
    </row>
    <row r="73" spans="1:20" x14ac:dyDescent="0.25">
      <c r="A73">
        <f t="shared" si="5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si="6"/>
        <v>42899</v>
      </c>
      <c r="T73" s="7">
        <f t="shared" si="7"/>
        <v>42905</v>
      </c>
    </row>
    <row r="74" spans="1:20" x14ac:dyDescent="0.25">
      <c r="A74">
        <f t="shared" si="5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si="6"/>
        <v>42906</v>
      </c>
      <c r="T74" s="7">
        <f t="shared" si="7"/>
        <v>42912</v>
      </c>
    </row>
    <row r="75" spans="1:20" x14ac:dyDescent="0.25">
      <c r="A75">
        <f t="shared" si="5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si="6"/>
        <v>42913</v>
      </c>
      <c r="T75" s="7">
        <f t="shared" si="7"/>
        <v>42919</v>
      </c>
    </row>
    <row r="76" spans="1:20" x14ac:dyDescent="0.25">
      <c r="A76">
        <f t="shared" si="5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si="6"/>
        <v>42920</v>
      </c>
      <c r="T76" s="7">
        <f t="shared" si="7"/>
        <v>42926</v>
      </c>
    </row>
    <row r="77" spans="1:20" x14ac:dyDescent="0.25">
      <c r="A77">
        <f t="shared" si="5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si="6"/>
        <v>42927</v>
      </c>
      <c r="T77" s="7">
        <f t="shared" si="7"/>
        <v>42933</v>
      </c>
    </row>
    <row r="78" spans="1:20" x14ac:dyDescent="0.25">
      <c r="A78">
        <f t="shared" si="5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si="6"/>
        <v>42934</v>
      </c>
      <c r="T78" s="7">
        <f t="shared" si="7"/>
        <v>42940</v>
      </c>
    </row>
    <row r="79" spans="1:20" x14ac:dyDescent="0.25">
      <c r="A79">
        <f t="shared" si="5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si="6"/>
        <v>42941</v>
      </c>
      <c r="T79" s="7">
        <f t="shared" si="7"/>
        <v>42947</v>
      </c>
    </row>
    <row r="80" spans="1:20" x14ac:dyDescent="0.25">
      <c r="A80">
        <f t="shared" si="5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si="6"/>
        <v>42948</v>
      </c>
      <c r="T80" s="7">
        <f t="shared" si="7"/>
        <v>42954</v>
      </c>
    </row>
    <row r="81" spans="1:20" x14ac:dyDescent="0.25">
      <c r="A81">
        <f t="shared" si="5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si="6"/>
        <v>42955</v>
      </c>
      <c r="T81" s="7">
        <f t="shared" si="7"/>
        <v>42961</v>
      </c>
    </row>
    <row r="82" spans="1:20" x14ac:dyDescent="0.25">
      <c r="A82">
        <f t="shared" si="5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si="6"/>
        <v>42962</v>
      </c>
      <c r="T82" s="7">
        <f t="shared" si="7"/>
        <v>42968</v>
      </c>
    </row>
    <row r="83" spans="1:20" x14ac:dyDescent="0.25">
      <c r="A83">
        <f t="shared" si="5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si="6"/>
        <v>42969</v>
      </c>
      <c r="T83" s="7">
        <f t="shared" si="7"/>
        <v>42975</v>
      </c>
    </row>
    <row r="84" spans="1:20" x14ac:dyDescent="0.25">
      <c r="A84">
        <f t="shared" si="5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si="6"/>
        <v>42976</v>
      </c>
      <c r="T84" s="7">
        <f t="shared" si="7"/>
        <v>42982</v>
      </c>
    </row>
    <row r="85" spans="1:20" x14ac:dyDescent="0.25">
      <c r="A85">
        <f t="shared" si="5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si="6"/>
        <v>42983</v>
      </c>
      <c r="T85" s="7">
        <f t="shared" si="7"/>
        <v>42989</v>
      </c>
    </row>
    <row r="86" spans="1:20" x14ac:dyDescent="0.25">
      <c r="A86">
        <f t="shared" si="5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si="6"/>
        <v>42990</v>
      </c>
      <c r="T86" s="7">
        <f t="shared" si="7"/>
        <v>42996</v>
      </c>
    </row>
    <row r="87" spans="1:20" x14ac:dyDescent="0.25">
      <c r="A87">
        <f t="shared" si="5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si="6"/>
        <v>42997</v>
      </c>
      <c r="T87" s="7">
        <f t="shared" si="7"/>
        <v>43003</v>
      </c>
    </row>
    <row r="88" spans="1:20" x14ac:dyDescent="0.25">
      <c r="A88">
        <f t="shared" si="5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si="6"/>
        <v>43004</v>
      </c>
      <c r="T88" s="7">
        <f t="shared" si="7"/>
        <v>43010</v>
      </c>
    </row>
    <row r="89" spans="1:20" x14ac:dyDescent="0.25">
      <c r="A89">
        <f t="shared" si="5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si="6"/>
        <v>43011</v>
      </c>
      <c r="T89" s="7">
        <f t="shared" si="7"/>
        <v>43017</v>
      </c>
    </row>
    <row r="90" spans="1:20" x14ac:dyDescent="0.25">
      <c r="A90">
        <f t="shared" si="5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si="6"/>
        <v>43018</v>
      </c>
      <c r="T90" s="7">
        <f t="shared" si="7"/>
        <v>43024</v>
      </c>
    </row>
    <row r="91" spans="1:20" x14ac:dyDescent="0.25">
      <c r="A91">
        <f t="shared" si="5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si="6"/>
        <v>43025</v>
      </c>
      <c r="T91" s="7">
        <f t="shared" si="7"/>
        <v>43031</v>
      </c>
    </row>
    <row r="92" spans="1:20" x14ac:dyDescent="0.25">
      <c r="A92">
        <f t="shared" si="5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si="6"/>
        <v>43032</v>
      </c>
      <c r="T92" s="7">
        <f t="shared" si="7"/>
        <v>43038</v>
      </c>
    </row>
    <row r="93" spans="1:20" x14ac:dyDescent="0.25">
      <c r="A93">
        <f t="shared" si="5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si="6"/>
        <v>43039</v>
      </c>
      <c r="T93" s="7">
        <f t="shared" si="7"/>
        <v>43045</v>
      </c>
    </row>
    <row r="94" spans="1:20" x14ac:dyDescent="0.25">
      <c r="A94">
        <f t="shared" si="5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si="6"/>
        <v>43046</v>
      </c>
      <c r="T94" s="7">
        <f t="shared" si="7"/>
        <v>43052</v>
      </c>
    </row>
    <row r="95" spans="1:20" x14ac:dyDescent="0.25">
      <c r="A95">
        <f t="shared" si="5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si="6"/>
        <v>43053</v>
      </c>
      <c r="T95" s="7">
        <f t="shared" si="7"/>
        <v>43059</v>
      </c>
    </row>
    <row r="96" spans="1:20" x14ac:dyDescent="0.25">
      <c r="A96">
        <f t="shared" si="5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si="6"/>
        <v>43060</v>
      </c>
      <c r="T96" s="7">
        <f t="shared" si="7"/>
        <v>43066</v>
      </c>
    </row>
    <row r="97" spans="1:20" x14ac:dyDescent="0.25">
      <c r="A97">
        <f t="shared" si="5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si="6"/>
        <v>43067</v>
      </c>
      <c r="T97" s="7">
        <f t="shared" si="7"/>
        <v>43073</v>
      </c>
    </row>
    <row r="98" spans="1:20" x14ac:dyDescent="0.25">
      <c r="A98">
        <f t="shared" si="5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si="6"/>
        <v>43074</v>
      </c>
      <c r="T98" s="7">
        <f t="shared" si="7"/>
        <v>43080</v>
      </c>
    </row>
    <row r="99" spans="1:20" x14ac:dyDescent="0.25">
      <c r="A99">
        <f t="shared" si="5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si="6"/>
        <v>43081</v>
      </c>
      <c r="T99" s="7">
        <f t="shared" si="7"/>
        <v>43087</v>
      </c>
    </row>
    <row r="100" spans="1:20" x14ac:dyDescent="0.25">
      <c r="A100">
        <f t="shared" si="5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si="6"/>
        <v>43088</v>
      </c>
      <c r="T100" s="7">
        <f t="shared" si="7"/>
        <v>43094</v>
      </c>
    </row>
    <row r="101" spans="1:20" x14ac:dyDescent="0.25">
      <c r="A101">
        <f t="shared" si="5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si="6"/>
        <v>43095</v>
      </c>
      <c r="T101" s="7">
        <f t="shared" si="7"/>
        <v>43101</v>
      </c>
    </row>
    <row r="102" spans="1:20" x14ac:dyDescent="0.25">
      <c r="A102">
        <f t="shared" si="5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ref="S102" si="8">S101+7</f>
        <v>43102</v>
      </c>
      <c r="T102" s="7">
        <f t="shared" ref="T102" si="9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4322.5714285714275</v>
      </c>
      <c r="C106" s="12">
        <f t="shared" ref="C106:Q106" si="10">SUM(C50:C102)</f>
        <v>6304.7142857142853</v>
      </c>
      <c r="D106" s="12">
        <f t="shared" si="10"/>
        <v>6325.4285714285716</v>
      </c>
      <c r="E106" s="12">
        <f t="shared" si="10"/>
        <v>0</v>
      </c>
      <c r="F106" s="12">
        <f t="shared" si="10"/>
        <v>0</v>
      </c>
      <c r="G106" s="12">
        <f t="shared" si="10"/>
        <v>0</v>
      </c>
      <c r="H106" s="12">
        <f t="shared" si="10"/>
        <v>0</v>
      </c>
      <c r="I106" s="12">
        <f t="shared" si="10"/>
        <v>0</v>
      </c>
      <c r="J106" s="12">
        <f t="shared" si="10"/>
        <v>0</v>
      </c>
      <c r="K106" s="12">
        <f t="shared" si="10"/>
        <v>0</v>
      </c>
      <c r="L106" s="12">
        <f t="shared" si="10"/>
        <v>0</v>
      </c>
      <c r="M106" s="12">
        <f t="shared" si="10"/>
        <v>0</v>
      </c>
      <c r="N106" s="12">
        <f t="shared" si="10"/>
        <v>0</v>
      </c>
      <c r="O106" s="12">
        <f t="shared" si="10"/>
        <v>0</v>
      </c>
      <c r="P106" s="12">
        <f t="shared" si="10"/>
        <v>0</v>
      </c>
      <c r="Q106" s="12">
        <f t="shared" si="10"/>
        <v>0</v>
      </c>
    </row>
    <row r="109" spans="1:20" x14ac:dyDescent="0.25">
      <c r="A109" t="s">
        <v>5</v>
      </c>
      <c r="B109" s="12">
        <f>B47+B106</f>
        <v>9566.5714285714275</v>
      </c>
      <c r="C109" s="12">
        <f t="shared" ref="C109:Q109" si="11">C47+C106</f>
        <v>9495.4285714285706</v>
      </c>
      <c r="D109" s="12">
        <f t="shared" si="11"/>
        <v>9533</v>
      </c>
      <c r="E109" s="12">
        <f t="shared" si="11"/>
        <v>0</v>
      </c>
      <c r="F109" s="12">
        <f t="shared" si="11"/>
        <v>0</v>
      </c>
      <c r="G109" s="12">
        <f t="shared" si="11"/>
        <v>0</v>
      </c>
      <c r="H109" s="12">
        <f t="shared" si="11"/>
        <v>0</v>
      </c>
      <c r="I109" s="12">
        <f t="shared" si="11"/>
        <v>0</v>
      </c>
      <c r="J109" s="12">
        <f t="shared" si="11"/>
        <v>0</v>
      </c>
      <c r="K109" s="12">
        <f t="shared" si="11"/>
        <v>0</v>
      </c>
      <c r="L109" s="12">
        <f t="shared" si="11"/>
        <v>0</v>
      </c>
      <c r="M109" s="12">
        <f t="shared" si="11"/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</row>
  </sheetData>
  <conditionalFormatting sqref="A2:T13 A14:N45 R14:T45">
    <cfRule type="expression" dxfId="17" priority="18">
      <formula>TODAY()-WEEKDAY(TODAY(), 3)=$S2-WEEKDAY($S2, 3)</formula>
    </cfRule>
  </conditionalFormatting>
  <conditionalFormatting sqref="B14:D46">
    <cfRule type="expression" dxfId="16" priority="17">
      <formula>B14=MAX(B$2:B$46)</formula>
    </cfRule>
  </conditionalFormatting>
  <conditionalFormatting sqref="A50:N50 R50:T50">
    <cfRule type="expression" dxfId="15" priority="16">
      <formula>TODAY()-WEEKDAY(TODAY(), 3)=$S50-WEEKDAY($S50, 3)</formula>
    </cfRule>
  </conditionalFormatting>
  <conditionalFormatting sqref="B50:D50">
    <cfRule type="expression" dxfId="14" priority="15">
      <formula>B50=MAX(B$2:B$44)</formula>
    </cfRule>
  </conditionalFormatting>
  <conditionalFormatting sqref="A60:T104 A51:N59 R51:T59">
    <cfRule type="expression" dxfId="13" priority="14">
      <formula>TODAY()-WEEKDAY(TODAY(), 3)=$S51-WEEKDAY($S51, 3)</formula>
    </cfRule>
  </conditionalFormatting>
  <conditionalFormatting sqref="B51:D104">
    <cfRule type="expression" dxfId="12" priority="13">
      <formula>B51=MAX(B$2:B$44)</formula>
    </cfRule>
  </conditionalFormatting>
  <conditionalFormatting sqref="O14:Q46">
    <cfRule type="expression" dxfId="11" priority="12">
      <formula>TODAY()-WEEKDAY(TODAY(), 3)=$S14-WEEKDAY($S14, 3)</formula>
    </cfRule>
  </conditionalFormatting>
  <conditionalFormatting sqref="B46">
    <cfRule type="expression" dxfId="10" priority="10">
      <formula>TODAY()-WEEKDAY(TODAY(), 3)=$S46-WEEKDAY($S46, 3)</formula>
    </cfRule>
  </conditionalFormatting>
  <conditionalFormatting sqref="B46">
    <cfRule type="expression" dxfId="9" priority="9">
      <formula>B46=MAX(B$2:B$44)</formula>
    </cfRule>
  </conditionalFormatting>
  <conditionalFormatting sqref="C46:Q46">
    <cfRule type="expression" dxfId="8" priority="8">
      <formula>TODAY()-WEEKDAY(TODAY(), 3)=$S46-WEEKDAY($S46, 3)</formula>
    </cfRule>
  </conditionalFormatting>
  <conditionalFormatting sqref="C46:D46">
    <cfRule type="expression" dxfId="7" priority="7">
      <formula>C46=MAX(C$2:C$44)</formula>
    </cfRule>
  </conditionalFormatting>
  <conditionalFormatting sqref="O50:Q50">
    <cfRule type="expression" dxfId="6" priority="6">
      <formula>TODAY()-WEEKDAY(TODAY(), 3)=$S50-WEEKDAY($S50, 3)</formula>
    </cfRule>
  </conditionalFormatting>
  <conditionalFormatting sqref="D50">
    <cfRule type="expression" dxfId="5" priority="5">
      <formula>D50=MAX(D$2:D$44)</formula>
    </cfRule>
  </conditionalFormatting>
  <conditionalFormatting sqref="D51:O59">
    <cfRule type="expression" dxfId="4" priority="4">
      <formula>TODAY()-WEEKDAY(TODAY(), 3)=$S51-WEEKDAY($S51, 3)</formula>
    </cfRule>
  </conditionalFormatting>
  <conditionalFormatting sqref="S46">
    <cfRule type="expression" dxfId="3" priority="2">
      <formula>TODAY()-WEEKDAY(TODAY(), 3)=$S46-WEEKDAY($S46, 3)</formula>
    </cfRule>
  </conditionalFormatting>
  <conditionalFormatting sqref="T46">
    <cfRule type="expression" dxfId="2" priority="1">
      <formula>TODAY()-WEEKDAY(TODAY(), 3)=$S46-WEEKDAY($S46, 3)</formula>
    </cfRule>
  </conditionalFormatting>
  <conditionalFormatting sqref="D14:D46">
    <cfRule type="expression" dxfId="1" priority="11">
      <formula>D14=MAX(D$2:D$46)</formula>
    </cfRule>
  </conditionalFormatting>
  <conditionalFormatting sqref="D51:D59">
    <cfRule type="expression" dxfId="0" priority="3">
      <formula>D51=MAX(D$2:D$44)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B2" t="s">
        <v>18</v>
      </c>
    </row>
    <row r="3" spans="1:2" x14ac:dyDescent="0.25">
      <c r="B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2021-03-19T06:29:45Z</dcterms:modified>
</cp:coreProperties>
</file>